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threadedComments/threadedComment2.xml" ContentType="application/vnd.ms-excel.threadedcomments+xml"/>
  <Override PartName="/xl/comments4.xml" ContentType="application/vnd.openxmlformats-officedocument.spreadsheetml.comments+xml"/>
  <Override PartName="/xl/threadedComments/threadedComment3.xml" ContentType="application/vnd.ms-excel.threaded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threadedComments/threadedComment4.xml" ContentType="application/vnd.ms-excel.threadedcomment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hidePivotFieldList="1"/>
  <mc:AlternateContent xmlns:mc="http://schemas.openxmlformats.org/markup-compatibility/2006">
    <mc:Choice Requires="x15">
      <x15ac:absPath xmlns:x15ac="http://schemas.microsoft.com/office/spreadsheetml/2010/11/ac" url="https://enerteamtn-my.sharepoint.com/personal/o_marzouk_enerteam_tn/Documents/Bureau/Othman/Sénégal/Sénégal 2022/02- Travaux/03- Rapport Final/Rapport 2022/02- Rapport final/"/>
    </mc:Choice>
  </mc:AlternateContent>
  <xr:revisionPtr revIDLastSave="1578" documentId="6_{21EA74AC-2EBB-4A5A-9F9E-8DFDAF68CC18}" xr6:coauthVersionLast="47" xr6:coauthVersionMax="47" xr10:uidLastSave="{1B63877C-8329-4AA4-A1EC-0582C0F27EC4}"/>
  <bookViews>
    <workbookView xWindow="-108" yWindow="-108" windowWidth="23256" windowHeight="12576" tabRatio="798" xr2:uid="{00000000-000D-0000-FFFF-FFFF00000000}"/>
  </bookViews>
  <sheets>
    <sheet name="Sommaire" sheetId="121" r:id="rId1"/>
    <sheet name="Annexe 1" sheetId="61" r:id="rId2"/>
    <sheet name="Annexe 2" sheetId="49" r:id="rId3"/>
    <sheet name="Feuil2" sheetId="159" r:id="rId4"/>
    <sheet name="Annexe 3" sheetId="3" r:id="rId5"/>
    <sheet name="Annexe 4" sheetId="4" r:id="rId6"/>
    <sheet name="Annexe 5" sheetId="77" r:id="rId7"/>
    <sheet name="Annexe 6" sheetId="78" r:id="rId8"/>
    <sheet name="Annexe 7" sheetId="79" r:id="rId9"/>
    <sheet name="Annexe 8" sheetId="80" r:id="rId10"/>
    <sheet name="Annexe 9" sheetId="157" r:id="rId11"/>
    <sheet name="Annexe 10" sheetId="50" r:id="rId12"/>
    <sheet name="Annexe 11" sheetId="46" r:id="rId13"/>
    <sheet name="Annexe 11 - 1" sheetId="128" r:id="rId14"/>
    <sheet name="Annexe 11 - 2" sheetId="129" r:id="rId15"/>
    <sheet name="Annexe 11 - 3" sheetId="130" r:id="rId16"/>
    <sheet name="Annexe 11 - 4" sheetId="131" r:id="rId17"/>
    <sheet name="Annexe 11 - 5" sheetId="132" r:id="rId18"/>
    <sheet name="Annexe 11 - 6" sheetId="133" r:id="rId19"/>
    <sheet name="Annexe 11 - 7" sheetId="134" r:id="rId20"/>
    <sheet name="Annexe 11 - 8" sheetId="135" r:id="rId21"/>
    <sheet name="Annexe 11 - 9" sheetId="136" r:id="rId22"/>
    <sheet name="Annexe 11 - 10" sheetId="137" r:id="rId23"/>
    <sheet name="Annexe 11 - 11" sheetId="138" r:id="rId24"/>
    <sheet name="Annexe 11 - 12" sheetId="139" r:id="rId25"/>
    <sheet name="Annexe 11 - 13" sheetId="140" r:id="rId26"/>
    <sheet name="Annexe 11 - 14" sheetId="141" r:id="rId27"/>
    <sheet name="Annexe 11 - 15" sheetId="142" r:id="rId28"/>
    <sheet name="Annexe 11 - 16" sheetId="143" r:id="rId29"/>
    <sheet name="Annexe 11 - 17" sheetId="144" r:id="rId30"/>
    <sheet name="Annexe 11 - 18" sheetId="145" r:id="rId31"/>
    <sheet name="Annexe 11 - 19" sheetId="146" r:id="rId32"/>
    <sheet name="Annexe 11 - 20" sheetId="147" r:id="rId33"/>
    <sheet name="Annexe 11 - 21" sheetId="148" r:id="rId34"/>
    <sheet name="Annexe 11 - 22" sheetId="149" r:id="rId35"/>
    <sheet name="Annexe 11 - 23" sheetId="150" r:id="rId36"/>
    <sheet name="Annexe 11 - 24" sheetId="151" r:id="rId37"/>
    <sheet name="Annexe 11 - 25" sheetId="152" r:id="rId38"/>
    <sheet name="Annexe 11 - 26" sheetId="153" r:id="rId39"/>
    <sheet name="Annexe 11 - 27" sheetId="154" r:id="rId40"/>
    <sheet name="Annexe 11 - 28" sheetId="155" r:id="rId41"/>
    <sheet name="Annexe 11 - 29" sheetId="156" r:id="rId42"/>
    <sheet name="Annexe 12" sheetId="111" r:id="rId43"/>
    <sheet name="Annexe 13" sheetId="112" r:id="rId44"/>
    <sheet name="Annexe 14" sheetId="114" r:id="rId45"/>
    <sheet name="Annexe 15" sheetId="113" r:id="rId46"/>
    <sheet name="Annexe 16" sheetId="115" r:id="rId47"/>
    <sheet name="Annexe 17" sheetId="116" r:id="rId48"/>
    <sheet name="Annexe 18-1" sheetId="117" r:id="rId49"/>
    <sheet name="Annexe 18-2" sheetId="122" r:id="rId50"/>
    <sheet name="Annexe 19" sheetId="118" r:id="rId51"/>
    <sheet name="Annexe 20" sheetId="119" r:id="rId52"/>
    <sheet name="Annexe 21" sheetId="120" r:id="rId53"/>
    <sheet name="Annexe 22" sheetId="69" r:id="rId54"/>
    <sheet name="Annexe 23" sheetId="70" r:id="rId55"/>
    <sheet name="Annexe 24" sheetId="71" r:id="rId56"/>
    <sheet name="Annexe 25" sheetId="74" r:id="rId57"/>
    <sheet name="Annexe 26" sheetId="158" r:id="rId58"/>
  </sheets>
  <externalReferences>
    <externalReference r:id="rId59"/>
    <externalReference r:id="rId60"/>
  </externalReferences>
  <definedNames>
    <definedName name="_xlnm._FilterDatabase" localSheetId="13" hidden="1">'Annexe 11 - 1'!$J$81:$N$81</definedName>
    <definedName name="_xlnm._FilterDatabase" localSheetId="22" hidden="1">#REF!</definedName>
    <definedName name="_xlnm._FilterDatabase" localSheetId="23" hidden="1">#REF!</definedName>
    <definedName name="_xlnm._FilterDatabase" localSheetId="25" hidden="1">#REF!</definedName>
    <definedName name="_xlnm._FilterDatabase" localSheetId="27" hidden="1">#REF!</definedName>
    <definedName name="_xlnm._FilterDatabase" localSheetId="29" hidden="1">#REF!</definedName>
    <definedName name="_xlnm._FilterDatabase" localSheetId="30" hidden="1">#REF!</definedName>
    <definedName name="_xlnm._FilterDatabase" localSheetId="14" hidden="1">'Annexe 11 - 2'!$A$78:$G$81</definedName>
    <definedName name="_xlnm._FilterDatabase" localSheetId="32" hidden="1">#REF!</definedName>
    <definedName name="_xlnm._FilterDatabase" localSheetId="33" hidden="1">'Annexe 11 - 21'!$A$74:$G$81</definedName>
    <definedName name="_xlnm._FilterDatabase" localSheetId="34" hidden="1">#REF!</definedName>
    <definedName name="_xlnm._FilterDatabase" localSheetId="36" hidden="1">#REF!</definedName>
    <definedName name="_xlnm._FilterDatabase" localSheetId="16" hidden="1">#REF!</definedName>
    <definedName name="_xlnm._FilterDatabase" localSheetId="18" hidden="1">'Annexe 11 - 6'!$J$78:$N$81</definedName>
    <definedName name="_xlnm._FilterDatabase" localSheetId="19" hidden="1">'Annexe 11 - 7'!#REF!</definedName>
    <definedName name="_xlnm._FilterDatabase" localSheetId="20" hidden="1">#REF!</definedName>
    <definedName name="_xlnm._FilterDatabase" localSheetId="42" hidden="1">'Annexe 12'!$A$4:$D$317</definedName>
    <definedName name="_xlnm._FilterDatabase" localSheetId="2" hidden="1">'Annexe 2'!$B$3:$D$305</definedName>
    <definedName name="_xlnm._FilterDatabase" localSheetId="5" hidden="1">'Annexe 4'!$B$20:$K$42</definedName>
    <definedName name="_xlnm._FilterDatabase" localSheetId="10" hidden="1">'Annexe 9'!$A$1:$L$659</definedName>
    <definedName name="_xlnm._FilterDatabase" localSheetId="3" hidden="1">Feuil2!$B$1:$D$302</definedName>
    <definedName name="_xlnm._FilterDatabase" hidden="1">#REF!</definedName>
    <definedName name="_FilterDatabase1" localSheetId="22" hidden="1">#REF!</definedName>
    <definedName name="_FilterDatabase1" localSheetId="23" hidden="1">#REF!</definedName>
    <definedName name="_FilterDatabase1" localSheetId="25" hidden="1">#REF!</definedName>
    <definedName name="_FilterDatabase1" localSheetId="27" hidden="1">#REF!</definedName>
    <definedName name="_FilterDatabase1" localSheetId="29" hidden="1">#REF!</definedName>
    <definedName name="_FilterDatabase1" localSheetId="30" hidden="1">#REF!</definedName>
    <definedName name="_FilterDatabase1" localSheetId="14" hidden="1">#REF!</definedName>
    <definedName name="_FilterDatabase1" localSheetId="32" hidden="1">#REF!</definedName>
    <definedName name="_FilterDatabase1" localSheetId="34" hidden="1">#REF!</definedName>
    <definedName name="_FilterDatabase1" localSheetId="36" hidden="1">#REF!</definedName>
    <definedName name="_FilterDatabase1" localSheetId="16" hidden="1">#REF!</definedName>
    <definedName name="_FilterDatabase1" localSheetId="18" hidden="1">#REF!</definedName>
    <definedName name="_FilterDatabase1" localSheetId="20" hidden="1">#REF!</definedName>
    <definedName name="_FilterDatabase1" hidden="1">#REF!</definedName>
    <definedName name="_ftn1" localSheetId="53">'Annexe 22'!$A$128</definedName>
    <definedName name="_ftn2" localSheetId="53">'Annexe 22'!$A$129</definedName>
    <definedName name="_ftn3" localSheetId="53">'Annexe 22'!$A$130</definedName>
    <definedName name="_ftn4" localSheetId="53">'Annexe 22'!$A$131</definedName>
    <definedName name="_ftn5" localSheetId="53">'Annexe 22'!$A$132</definedName>
    <definedName name="_ftn6" localSheetId="56">'Annexe 25'!#REF!</definedName>
    <definedName name="_ftn7" localSheetId="56">'Annexe 25'!#REF!</definedName>
    <definedName name="_ftnref1" localSheetId="53">'Annexe 22'!$A$5</definedName>
    <definedName name="_ftnref2" localSheetId="53">'Annexe 22'!$A$15</definedName>
    <definedName name="_ftnref3" localSheetId="53">'Annexe 22'!$A$30</definedName>
    <definedName name="_ftnref4" localSheetId="53">'Annexe 22'!$A$52</definedName>
    <definedName name="_ftnref5" localSheetId="53">'Annexe 22'!$A$81</definedName>
    <definedName name="_ftnref6" localSheetId="56">'Annexe 25'!$B$45</definedName>
    <definedName name="_ftnref7" localSheetId="56">'Annexe 25'!$B$57</definedName>
    <definedName name="_Hlk43823825" localSheetId="53">'Annexe 22'!$A$4</definedName>
    <definedName name="az" localSheetId="22">#REF!</definedName>
    <definedName name="az" localSheetId="23">#REF!</definedName>
    <definedName name="az" localSheetId="25">#REF!</definedName>
    <definedName name="az" localSheetId="27">#REF!</definedName>
    <definedName name="az" localSheetId="29">#REF!</definedName>
    <definedName name="az" localSheetId="30">#REF!</definedName>
    <definedName name="az" localSheetId="14">#REF!</definedName>
    <definedName name="az" localSheetId="32">#REF!</definedName>
    <definedName name="az" localSheetId="34">#REF!</definedName>
    <definedName name="az" localSheetId="36">#REF!</definedName>
    <definedName name="az" localSheetId="16">#REF!</definedName>
    <definedName name="az" localSheetId="18">#REF!</definedName>
    <definedName name="az" localSheetId="20">#REF!</definedName>
    <definedName name="az">#REF!</definedName>
    <definedName name="_xlnm.Database" localSheetId="22">#REF!</definedName>
    <definedName name="_xlnm.Database" localSheetId="23">#REF!</definedName>
    <definedName name="_xlnm.Database" localSheetId="25">#REF!</definedName>
    <definedName name="_xlnm.Database" localSheetId="27">#REF!</definedName>
    <definedName name="_xlnm.Database" localSheetId="29">#REF!</definedName>
    <definedName name="_xlnm.Database" localSheetId="30">#REF!</definedName>
    <definedName name="_xlnm.Database" localSheetId="14">#REF!</definedName>
    <definedName name="_xlnm.Database" localSheetId="32">#REF!</definedName>
    <definedName name="_xlnm.Database" localSheetId="34">#REF!</definedName>
    <definedName name="_xlnm.Database" localSheetId="36">#REF!</definedName>
    <definedName name="_xlnm.Database" localSheetId="16">#REF!</definedName>
    <definedName name="_xlnm.Database" localSheetId="18">#REF!</definedName>
    <definedName name="_xlnm.Database" localSheetId="20">#REF!</definedName>
    <definedName name="_xlnm.Database">#REF!</definedName>
    <definedName name="BATNA" localSheetId="22">#REF!</definedName>
    <definedName name="BATNA" localSheetId="23">#REF!</definedName>
    <definedName name="BATNA" localSheetId="25">#REF!</definedName>
    <definedName name="BATNA" localSheetId="27">#REF!</definedName>
    <definedName name="BATNA" localSheetId="29">#REF!</definedName>
    <definedName name="BATNA" localSheetId="30">#REF!</definedName>
    <definedName name="BATNA" localSheetId="14">#REF!</definedName>
    <definedName name="BATNA" localSheetId="32">#REF!</definedName>
    <definedName name="BATNA" localSheetId="34">#REF!</definedName>
    <definedName name="BATNA" localSheetId="36">#REF!</definedName>
    <definedName name="BATNA" localSheetId="16">#REF!</definedName>
    <definedName name="BATNA" localSheetId="18">#REF!</definedName>
    <definedName name="BATNA" localSheetId="20">#REF!</definedName>
    <definedName name="BATNA">#REF!</definedName>
    <definedName name="BISKRA" localSheetId="22">#REF!</definedName>
    <definedName name="BISKRA" localSheetId="23">#REF!</definedName>
    <definedName name="BISKRA" localSheetId="25">#REF!</definedName>
    <definedName name="BISKRA" localSheetId="27">#REF!</definedName>
    <definedName name="BISKRA" localSheetId="29">#REF!</definedName>
    <definedName name="BISKRA" localSheetId="30">#REF!</definedName>
    <definedName name="BISKRA" localSheetId="14">#REF!</definedName>
    <definedName name="BISKRA" localSheetId="32">#REF!</definedName>
    <definedName name="BISKRA" localSheetId="34">#REF!</definedName>
    <definedName name="BISKRA" localSheetId="36">#REF!</definedName>
    <definedName name="BISKRA" localSheetId="16">#REF!</definedName>
    <definedName name="BISKRA" localSheetId="18">#REF!</definedName>
    <definedName name="BISKRA" localSheetId="20">#REF!</definedName>
    <definedName name="BISKRA">#REF!</definedName>
    <definedName name="Compadjust">[1]Lists!$A$71:$A$79</definedName>
    <definedName name="DATA5">[2]MEM!$E$2:$E$2</definedName>
    <definedName name="FD" localSheetId="22" hidden="1">#REF!</definedName>
    <definedName name="FD" localSheetId="23" hidden="1">#REF!</definedName>
    <definedName name="FD" localSheetId="25" hidden="1">#REF!</definedName>
    <definedName name="FD" localSheetId="27" hidden="1">#REF!</definedName>
    <definedName name="FD" localSheetId="29" hidden="1">#REF!</definedName>
    <definedName name="FD" localSheetId="30" hidden="1">#REF!</definedName>
    <definedName name="FD" localSheetId="14" hidden="1">#REF!</definedName>
    <definedName name="FD" localSheetId="32" hidden="1">#REF!</definedName>
    <definedName name="FD" localSheetId="34" hidden="1">#REF!</definedName>
    <definedName name="FD" localSheetId="36" hidden="1">#REF!</definedName>
    <definedName name="FD" localSheetId="16" hidden="1">#REF!</definedName>
    <definedName name="FD" localSheetId="18" hidden="1">#REF!</definedName>
    <definedName name="FD" localSheetId="20" hidden="1">#REF!</definedName>
    <definedName name="FD" hidden="1">#REF!</definedName>
    <definedName name="fdb" localSheetId="22" hidden="1">#REF!</definedName>
    <definedName name="fdb" localSheetId="23" hidden="1">#REF!</definedName>
    <definedName name="fdb" localSheetId="25" hidden="1">#REF!</definedName>
    <definedName name="fdb" localSheetId="27" hidden="1">#REF!</definedName>
    <definedName name="fdb" localSheetId="29" hidden="1">#REF!</definedName>
    <definedName name="fdb" localSheetId="30" hidden="1">#REF!</definedName>
    <definedName name="fdb" localSheetId="14" hidden="1">#REF!</definedName>
    <definedName name="fdb" localSheetId="32" hidden="1">#REF!</definedName>
    <definedName name="fdb" localSheetId="34" hidden="1">#REF!</definedName>
    <definedName name="fdb" localSheetId="36" hidden="1">#REF!</definedName>
    <definedName name="fdb" localSheetId="16" hidden="1">#REF!</definedName>
    <definedName name="fdb" localSheetId="18" hidden="1">#REF!</definedName>
    <definedName name="fdb" localSheetId="20" hidden="1">#REF!</definedName>
    <definedName name="fdb" hidden="1">#REF!</definedName>
    <definedName name="FinalDiff">[1]Lists!$A$94:$A$105</definedName>
    <definedName name="Govadjust">[1]Lists!$A$83:$A$90</definedName>
    <definedName name="JIJEL" localSheetId="22">#REF!</definedName>
    <definedName name="JIJEL" localSheetId="23">#REF!</definedName>
    <definedName name="JIJEL" localSheetId="25">#REF!</definedName>
    <definedName name="JIJEL" localSheetId="27">#REF!</definedName>
    <definedName name="JIJEL" localSheetId="29">#REF!</definedName>
    <definedName name="JIJEL" localSheetId="30">#REF!</definedName>
    <definedName name="JIJEL" localSheetId="14">#REF!</definedName>
    <definedName name="JIJEL" localSheetId="32">#REF!</definedName>
    <definedName name="JIJEL" localSheetId="34">#REF!</definedName>
    <definedName name="JIJEL" localSheetId="36">#REF!</definedName>
    <definedName name="JIJEL" localSheetId="16">#REF!</definedName>
    <definedName name="JIJEL" localSheetId="18">#REF!</definedName>
    <definedName name="JIJEL" localSheetId="20">#REF!</definedName>
    <definedName name="JIJEL">#REF!</definedName>
    <definedName name="KHENCHELA" localSheetId="22">#REF!</definedName>
    <definedName name="KHENCHELA" localSheetId="23">#REF!</definedName>
    <definedName name="KHENCHELA" localSheetId="25">#REF!</definedName>
    <definedName name="KHENCHELA" localSheetId="27">#REF!</definedName>
    <definedName name="KHENCHELA" localSheetId="29">#REF!</definedName>
    <definedName name="KHENCHELA" localSheetId="30">#REF!</definedName>
    <definedName name="KHENCHELA" localSheetId="14">#REF!</definedName>
    <definedName name="KHENCHELA" localSheetId="32">#REF!</definedName>
    <definedName name="KHENCHELA" localSheetId="34">#REF!</definedName>
    <definedName name="KHENCHELA" localSheetId="36">#REF!</definedName>
    <definedName name="KHENCHELA" localSheetId="16">#REF!</definedName>
    <definedName name="KHENCHELA" localSheetId="18">#REF!</definedName>
    <definedName name="KHENCHELA" localSheetId="20">#REF!</definedName>
    <definedName name="KHENCHELA">#REF!</definedName>
    <definedName name="MARI">#REF!</definedName>
    <definedName name="MILA" localSheetId="22">#REF!</definedName>
    <definedName name="MILA" localSheetId="23">#REF!</definedName>
    <definedName name="MILA" localSheetId="25">#REF!</definedName>
    <definedName name="MILA" localSheetId="27">#REF!</definedName>
    <definedName name="MILA" localSheetId="29">#REF!</definedName>
    <definedName name="MILA" localSheetId="30">#REF!</definedName>
    <definedName name="MILA" localSheetId="14">#REF!</definedName>
    <definedName name="MILA" localSheetId="32">#REF!</definedName>
    <definedName name="MILA" localSheetId="34">#REF!</definedName>
    <definedName name="MILA" localSheetId="36">#REF!</definedName>
    <definedName name="MILA" localSheetId="16">#REF!</definedName>
    <definedName name="MILA" localSheetId="18">#REF!</definedName>
    <definedName name="MILA" localSheetId="20">#REF!</definedName>
    <definedName name="MILA">#REF!</definedName>
    <definedName name="miseenplace03prjpilotes" localSheetId="22">#REF!</definedName>
    <definedName name="miseenplace03prjpilotes" localSheetId="23">#REF!</definedName>
    <definedName name="miseenplace03prjpilotes" localSheetId="25">#REF!</definedName>
    <definedName name="miseenplace03prjpilotes" localSheetId="27">#REF!</definedName>
    <definedName name="miseenplace03prjpilotes" localSheetId="29">#REF!</definedName>
    <definedName name="miseenplace03prjpilotes" localSheetId="30">#REF!</definedName>
    <definedName name="miseenplace03prjpilotes" localSheetId="14">#REF!</definedName>
    <definedName name="miseenplace03prjpilotes" localSheetId="32">#REF!</definedName>
    <definedName name="miseenplace03prjpilotes" localSheetId="34">#REF!</definedName>
    <definedName name="miseenplace03prjpilotes" localSheetId="36">#REF!</definedName>
    <definedName name="miseenplace03prjpilotes" localSheetId="16">#REF!</definedName>
    <definedName name="miseenplace03prjpilotes" localSheetId="18">#REF!</definedName>
    <definedName name="miseenplace03prjpilotes" localSheetId="20">#REF!</definedName>
    <definedName name="miseenplace03prjpilotes">#REF!</definedName>
    <definedName name="MS" localSheetId="22">#REF!</definedName>
    <definedName name="MS" localSheetId="23">#REF!</definedName>
    <definedName name="MS" localSheetId="25">#REF!</definedName>
    <definedName name="MS" localSheetId="27">#REF!</definedName>
    <definedName name="MS" localSheetId="29">#REF!</definedName>
    <definedName name="MS" localSheetId="30">#REF!</definedName>
    <definedName name="MS" localSheetId="14">#REF!</definedName>
    <definedName name="MS" localSheetId="32">#REF!</definedName>
    <definedName name="MS" localSheetId="34">#REF!</definedName>
    <definedName name="MS" localSheetId="36">#REF!</definedName>
    <definedName name="MS" localSheetId="16">#REF!</definedName>
    <definedName name="MS" localSheetId="18">#REF!</definedName>
    <definedName name="MS" localSheetId="20">#REF!</definedName>
    <definedName name="MS">#REF!</definedName>
    <definedName name="msp" localSheetId="22">#REF!</definedName>
    <definedName name="msp" localSheetId="23">#REF!</definedName>
    <definedName name="msp" localSheetId="25">#REF!</definedName>
    <definedName name="msp" localSheetId="27">#REF!</definedName>
    <definedName name="msp" localSheetId="29">#REF!</definedName>
    <definedName name="msp" localSheetId="30">#REF!</definedName>
    <definedName name="msp" localSheetId="14">#REF!</definedName>
    <definedName name="msp" localSheetId="32">#REF!</definedName>
    <definedName name="msp" localSheetId="34">#REF!</definedName>
    <definedName name="msp" localSheetId="36">#REF!</definedName>
    <definedName name="msp" localSheetId="16">#REF!</definedName>
    <definedName name="msp" localSheetId="18">#REF!</definedName>
    <definedName name="msp" localSheetId="20">#REF!</definedName>
    <definedName name="msp">#REF!</definedName>
    <definedName name="P" localSheetId="22">#REF!</definedName>
    <definedName name="P" localSheetId="23">#REF!</definedName>
    <definedName name="P" localSheetId="25">#REF!</definedName>
    <definedName name="P" localSheetId="27">#REF!</definedName>
    <definedName name="P" localSheetId="29">#REF!</definedName>
    <definedName name="P" localSheetId="30">#REF!</definedName>
    <definedName name="P" localSheetId="14">#REF!</definedName>
    <definedName name="P" localSheetId="32">#REF!</definedName>
    <definedName name="P" localSheetId="34">#REF!</definedName>
    <definedName name="P" localSheetId="36">#REF!</definedName>
    <definedName name="P" localSheetId="16">#REF!</definedName>
    <definedName name="P" localSheetId="18">#REF!</definedName>
    <definedName name="P" localSheetId="20">#REF!</definedName>
    <definedName name="P">#REF!</definedName>
    <definedName name="po" localSheetId="22">#REF!</definedName>
    <definedName name="po" localSheetId="23">#REF!</definedName>
    <definedName name="po" localSheetId="25">#REF!</definedName>
    <definedName name="po" localSheetId="27">#REF!</definedName>
    <definedName name="po" localSheetId="29">#REF!</definedName>
    <definedName name="po" localSheetId="30">#REF!</definedName>
    <definedName name="po" localSheetId="14">#REF!</definedName>
    <definedName name="po" localSheetId="32">#REF!</definedName>
    <definedName name="po" localSheetId="34">#REF!</definedName>
    <definedName name="po" localSheetId="36">#REF!</definedName>
    <definedName name="po" localSheetId="16">#REF!</definedName>
    <definedName name="po" localSheetId="18">#REF!</definedName>
    <definedName name="po" localSheetId="20">#REF!</definedName>
    <definedName name="po">#REF!</definedName>
    <definedName name="POP" localSheetId="22">#REF!</definedName>
    <definedName name="POP" localSheetId="23">#REF!</definedName>
    <definedName name="POP" localSheetId="25">#REF!</definedName>
    <definedName name="POP" localSheetId="27">#REF!</definedName>
    <definedName name="POP" localSheetId="29">#REF!</definedName>
    <definedName name="POP" localSheetId="30">#REF!</definedName>
    <definedName name="POP" localSheetId="14">#REF!</definedName>
    <definedName name="POP" localSheetId="32">#REF!</definedName>
    <definedName name="POP" localSheetId="34">#REF!</definedName>
    <definedName name="POP" localSheetId="36">#REF!</definedName>
    <definedName name="POP" localSheetId="16">#REF!</definedName>
    <definedName name="POP" localSheetId="18">#REF!</definedName>
    <definedName name="POP" localSheetId="20">#REF!</definedName>
    <definedName name="POP">#REF!</definedName>
    <definedName name="RECAP" localSheetId="22">#REF!</definedName>
    <definedName name="RECAP" localSheetId="23">#REF!</definedName>
    <definedName name="RECAP" localSheetId="25">#REF!</definedName>
    <definedName name="RECAP" localSheetId="27">#REF!</definedName>
    <definedName name="RECAP" localSheetId="29">#REF!</definedName>
    <definedName name="RECAP" localSheetId="30">#REF!</definedName>
    <definedName name="RECAP" localSheetId="14">#REF!</definedName>
    <definedName name="RECAP" localSheetId="32">#REF!</definedName>
    <definedName name="RECAP" localSheetId="34">#REF!</definedName>
    <definedName name="RECAP" localSheetId="36">#REF!</definedName>
    <definedName name="RECAP" localSheetId="16">#REF!</definedName>
    <definedName name="RECAP" localSheetId="18">#REF!</definedName>
    <definedName name="RECAP" localSheetId="20">#REF!</definedName>
    <definedName name="RECAP">#REF!</definedName>
    <definedName name="SOUKAHARS" localSheetId="22">#REF!</definedName>
    <definedName name="SOUKAHARS" localSheetId="23">#REF!</definedName>
    <definedName name="SOUKAHARS" localSheetId="25">#REF!</definedName>
    <definedName name="SOUKAHARS" localSheetId="27">#REF!</definedName>
    <definedName name="SOUKAHARS" localSheetId="29">#REF!</definedName>
    <definedName name="SOUKAHARS" localSheetId="30">#REF!</definedName>
    <definedName name="SOUKAHARS" localSheetId="14">#REF!</definedName>
    <definedName name="SOUKAHARS" localSheetId="32">#REF!</definedName>
    <definedName name="SOUKAHARS" localSheetId="34">#REF!</definedName>
    <definedName name="SOUKAHARS" localSheetId="36">#REF!</definedName>
    <definedName name="SOUKAHARS" localSheetId="16">#REF!</definedName>
    <definedName name="SOUKAHARS" localSheetId="18">#REF!</definedName>
    <definedName name="SOUKAHARS" localSheetId="20">#REF!</definedName>
    <definedName name="SOUKAHARS">#REF!</definedName>
    <definedName name="Taxes">[1]Lists!$A$7:$A$49</definedName>
    <definedName name="TRAVAUX01" localSheetId="22">#REF!</definedName>
    <definedName name="TRAVAUX01" localSheetId="23">#REF!</definedName>
    <definedName name="TRAVAUX01" localSheetId="25">#REF!</definedName>
    <definedName name="TRAVAUX01" localSheetId="27">#REF!</definedName>
    <definedName name="TRAVAUX01" localSheetId="29">#REF!</definedName>
    <definedName name="TRAVAUX01" localSheetId="30">#REF!</definedName>
    <definedName name="TRAVAUX01" localSheetId="14">#REF!</definedName>
    <definedName name="TRAVAUX01" localSheetId="32">#REF!</definedName>
    <definedName name="TRAVAUX01" localSheetId="34">#REF!</definedName>
    <definedName name="TRAVAUX01" localSheetId="36">#REF!</definedName>
    <definedName name="TRAVAUX01" localSheetId="16">#REF!</definedName>
    <definedName name="TRAVAUX01" localSheetId="18">#REF!</definedName>
    <definedName name="TRAVAUX01" localSheetId="20">#REF!</definedName>
    <definedName name="TRAVAUX01">#REF!</definedName>
    <definedName name="TRAVAUX07" localSheetId="22">#REF!</definedName>
    <definedName name="TRAVAUX07" localSheetId="23">#REF!</definedName>
    <definedName name="TRAVAUX07" localSheetId="25">#REF!</definedName>
    <definedName name="TRAVAUX07" localSheetId="27">#REF!</definedName>
    <definedName name="TRAVAUX07" localSheetId="29">#REF!</definedName>
    <definedName name="TRAVAUX07" localSheetId="30">#REF!</definedName>
    <definedName name="TRAVAUX07" localSheetId="14">#REF!</definedName>
    <definedName name="TRAVAUX07" localSheetId="32">#REF!</definedName>
    <definedName name="TRAVAUX07" localSheetId="34">#REF!</definedName>
    <definedName name="TRAVAUX07" localSheetId="36">#REF!</definedName>
    <definedName name="TRAVAUX07" localSheetId="16">#REF!</definedName>
    <definedName name="TRAVAUX07" localSheetId="18">#REF!</definedName>
    <definedName name="TRAVAUX07" localSheetId="20">#REF!</definedName>
    <definedName name="TRAVAUX07">#REF!</definedName>
    <definedName name="TRAVAUX08" localSheetId="22">#REF!</definedName>
    <definedName name="TRAVAUX08" localSheetId="23">#REF!</definedName>
    <definedName name="TRAVAUX08" localSheetId="25">#REF!</definedName>
    <definedName name="TRAVAUX08" localSheetId="27">#REF!</definedName>
    <definedName name="TRAVAUX08" localSheetId="29">#REF!</definedName>
    <definedName name="TRAVAUX08" localSheetId="30">#REF!</definedName>
    <definedName name="TRAVAUX08" localSheetId="14">#REF!</definedName>
    <definedName name="TRAVAUX08" localSheetId="32">#REF!</definedName>
    <definedName name="TRAVAUX08" localSheetId="34">#REF!</definedName>
    <definedName name="TRAVAUX08" localSheetId="36">#REF!</definedName>
    <definedName name="TRAVAUX08" localSheetId="16">#REF!</definedName>
    <definedName name="TRAVAUX08" localSheetId="18">#REF!</definedName>
    <definedName name="TRAVAUX08" localSheetId="20">#REF!</definedName>
    <definedName name="TRAVAUX08">#REF!</definedName>
    <definedName name="TRAVAUX10" localSheetId="22">#REF!</definedName>
    <definedName name="TRAVAUX10" localSheetId="23">#REF!</definedName>
    <definedName name="TRAVAUX10" localSheetId="25">#REF!</definedName>
    <definedName name="TRAVAUX10" localSheetId="27">#REF!</definedName>
    <definedName name="TRAVAUX10" localSheetId="29">#REF!</definedName>
    <definedName name="TRAVAUX10" localSheetId="30">#REF!</definedName>
    <definedName name="TRAVAUX10" localSheetId="14">#REF!</definedName>
    <definedName name="TRAVAUX10" localSheetId="32">#REF!</definedName>
    <definedName name="TRAVAUX10" localSheetId="34">#REF!</definedName>
    <definedName name="TRAVAUX10" localSheetId="36">#REF!</definedName>
    <definedName name="TRAVAUX10" localSheetId="16">#REF!</definedName>
    <definedName name="TRAVAUX10" localSheetId="18">#REF!</definedName>
    <definedName name="TRAVAUX10" localSheetId="20">#REF!</definedName>
    <definedName name="TRAVAUX10">#REF!</definedName>
    <definedName name="TRAVAUX11" localSheetId="22">#REF!</definedName>
    <definedName name="TRAVAUX11" localSheetId="23">#REF!</definedName>
    <definedName name="TRAVAUX11" localSheetId="25">#REF!</definedName>
    <definedName name="TRAVAUX11" localSheetId="27">#REF!</definedName>
    <definedName name="TRAVAUX11" localSheetId="29">#REF!</definedName>
    <definedName name="TRAVAUX11" localSheetId="30">#REF!</definedName>
    <definedName name="TRAVAUX11" localSheetId="14">#REF!</definedName>
    <definedName name="TRAVAUX11" localSheetId="32">#REF!</definedName>
    <definedName name="TRAVAUX11" localSheetId="34">#REF!</definedName>
    <definedName name="TRAVAUX11" localSheetId="36">#REF!</definedName>
    <definedName name="TRAVAUX11" localSheetId="16">#REF!</definedName>
    <definedName name="TRAVAUX11" localSheetId="18">#REF!</definedName>
    <definedName name="TRAVAUX11" localSheetId="20">#REF!</definedName>
    <definedName name="TRAVAUX11">#REF!</definedName>
    <definedName name="TRAVAUX12" localSheetId="22">#REF!</definedName>
    <definedName name="TRAVAUX12" localSheetId="23">#REF!</definedName>
    <definedName name="TRAVAUX12" localSheetId="25">#REF!</definedName>
    <definedName name="TRAVAUX12" localSheetId="27">#REF!</definedName>
    <definedName name="TRAVAUX12" localSheetId="29">#REF!</definedName>
    <definedName name="TRAVAUX12" localSheetId="30">#REF!</definedName>
    <definedName name="TRAVAUX12" localSheetId="14">#REF!</definedName>
    <definedName name="TRAVAUX12" localSheetId="32">#REF!</definedName>
    <definedName name="TRAVAUX12" localSheetId="34">#REF!</definedName>
    <definedName name="TRAVAUX12" localSheetId="36">#REF!</definedName>
    <definedName name="TRAVAUX12" localSheetId="16">#REF!</definedName>
    <definedName name="TRAVAUX12" localSheetId="18">#REF!</definedName>
    <definedName name="TRAVAUX12" localSheetId="20">#REF!</definedName>
    <definedName name="TRAVAUX12">#REF!</definedName>
    <definedName name="TRAVAUX13" localSheetId="22">#REF!</definedName>
    <definedName name="TRAVAUX13" localSheetId="23">#REF!</definedName>
    <definedName name="TRAVAUX13" localSheetId="25">#REF!</definedName>
    <definedName name="TRAVAUX13" localSheetId="27">#REF!</definedName>
    <definedName name="TRAVAUX13" localSheetId="29">#REF!</definedName>
    <definedName name="TRAVAUX13" localSheetId="30">#REF!</definedName>
    <definedName name="TRAVAUX13" localSheetId="14">#REF!</definedName>
    <definedName name="TRAVAUX13" localSheetId="32">#REF!</definedName>
    <definedName name="TRAVAUX13" localSheetId="34">#REF!</definedName>
    <definedName name="TRAVAUX13" localSheetId="36">#REF!</definedName>
    <definedName name="TRAVAUX13" localSheetId="16">#REF!</definedName>
    <definedName name="TRAVAUX13" localSheetId="18">#REF!</definedName>
    <definedName name="TRAVAUX13" localSheetId="20">#REF!</definedName>
    <definedName name="TRAVAUX13">#REF!</definedName>
    <definedName name="TRAVAUX14" localSheetId="22">#REF!</definedName>
    <definedName name="TRAVAUX14" localSheetId="23">#REF!</definedName>
    <definedName name="TRAVAUX14" localSheetId="25">#REF!</definedName>
    <definedName name="TRAVAUX14" localSheetId="27">#REF!</definedName>
    <definedName name="TRAVAUX14" localSheetId="29">#REF!</definedName>
    <definedName name="TRAVAUX14" localSheetId="30">#REF!</definedName>
    <definedName name="TRAVAUX14" localSheetId="14">#REF!</definedName>
    <definedName name="TRAVAUX14" localSheetId="32">#REF!</definedName>
    <definedName name="TRAVAUX14" localSheetId="34">#REF!</definedName>
    <definedName name="TRAVAUX14" localSheetId="36">#REF!</definedName>
    <definedName name="TRAVAUX14" localSheetId="16">#REF!</definedName>
    <definedName name="TRAVAUX14" localSheetId="18">#REF!</definedName>
    <definedName name="TRAVAUX14" localSheetId="20">#REF!</definedName>
    <definedName name="TRAVAUX14">#REF!</definedName>
    <definedName name="TRAVAUX15" localSheetId="22">#REF!</definedName>
    <definedName name="TRAVAUX15" localSheetId="23">#REF!</definedName>
    <definedName name="TRAVAUX15" localSheetId="25">#REF!</definedName>
    <definedName name="TRAVAUX15" localSheetId="27">#REF!</definedName>
    <definedName name="TRAVAUX15" localSheetId="29">#REF!</definedName>
    <definedName name="TRAVAUX15" localSheetId="30">#REF!</definedName>
    <definedName name="TRAVAUX15" localSheetId="14">#REF!</definedName>
    <definedName name="TRAVAUX15" localSheetId="32">#REF!</definedName>
    <definedName name="TRAVAUX15" localSheetId="34">#REF!</definedName>
    <definedName name="TRAVAUX15" localSheetId="36">#REF!</definedName>
    <definedName name="TRAVAUX15" localSheetId="16">#REF!</definedName>
    <definedName name="TRAVAUX15" localSheetId="18">#REF!</definedName>
    <definedName name="TRAVAUX15" localSheetId="20">#REF!</definedName>
    <definedName name="TRAVAUX15">#REF!</definedName>
    <definedName name="TRAVAUX20" localSheetId="22">#REF!</definedName>
    <definedName name="TRAVAUX20" localSheetId="23">#REF!</definedName>
    <definedName name="TRAVAUX20" localSheetId="25">#REF!</definedName>
    <definedName name="TRAVAUX20" localSheetId="27">#REF!</definedName>
    <definedName name="TRAVAUX20" localSheetId="29">#REF!</definedName>
    <definedName name="TRAVAUX20" localSheetId="30">#REF!</definedName>
    <definedName name="TRAVAUX20" localSheetId="14">#REF!</definedName>
    <definedName name="TRAVAUX20" localSheetId="32">#REF!</definedName>
    <definedName name="TRAVAUX20" localSheetId="34">#REF!</definedName>
    <definedName name="TRAVAUX20" localSheetId="36">#REF!</definedName>
    <definedName name="TRAVAUX20" localSheetId="16">#REF!</definedName>
    <definedName name="TRAVAUX20" localSheetId="18">#REF!</definedName>
    <definedName name="TRAVAUX20" localSheetId="20">#REF!</definedName>
    <definedName name="TRAVAUX20">#REF!</definedName>
    <definedName name="TRAVAUX21" localSheetId="22">#REF!</definedName>
    <definedName name="TRAVAUX21" localSheetId="23">#REF!</definedName>
    <definedName name="TRAVAUX21" localSheetId="25">#REF!</definedName>
    <definedName name="TRAVAUX21" localSheetId="27">#REF!</definedName>
    <definedName name="TRAVAUX21" localSheetId="29">#REF!</definedName>
    <definedName name="TRAVAUX21" localSheetId="30">#REF!</definedName>
    <definedName name="TRAVAUX21" localSheetId="14">#REF!</definedName>
    <definedName name="TRAVAUX21" localSheetId="32">#REF!</definedName>
    <definedName name="TRAVAUX21" localSheetId="34">#REF!</definedName>
    <definedName name="TRAVAUX21" localSheetId="36">#REF!</definedName>
    <definedName name="TRAVAUX21" localSheetId="16">#REF!</definedName>
    <definedName name="TRAVAUX21" localSheetId="18">#REF!</definedName>
    <definedName name="TRAVAUX21" localSheetId="20">#REF!</definedName>
    <definedName name="TRAVAUX21">#REF!</definedName>
    <definedName name="TRAVAUX22" localSheetId="22">#REF!</definedName>
    <definedName name="TRAVAUX22" localSheetId="23">#REF!</definedName>
    <definedName name="TRAVAUX22" localSheetId="25">#REF!</definedName>
    <definedName name="TRAVAUX22" localSheetId="27">#REF!</definedName>
    <definedName name="TRAVAUX22" localSheetId="29">#REF!</definedName>
    <definedName name="TRAVAUX22" localSheetId="30">#REF!</definedName>
    <definedName name="TRAVAUX22" localSheetId="14">#REF!</definedName>
    <definedName name="TRAVAUX22" localSheetId="32">#REF!</definedName>
    <definedName name="TRAVAUX22" localSheetId="34">#REF!</definedName>
    <definedName name="TRAVAUX22" localSheetId="36">#REF!</definedName>
    <definedName name="TRAVAUX22" localSheetId="16">#REF!</definedName>
    <definedName name="TRAVAUX22" localSheetId="18">#REF!</definedName>
    <definedName name="TRAVAUX22" localSheetId="20">#REF!</definedName>
    <definedName name="TRAVAUX22">#REF!</definedName>
    <definedName name="TRAVAUX25" localSheetId="22">#REF!</definedName>
    <definedName name="TRAVAUX25" localSheetId="23">#REF!</definedName>
    <definedName name="TRAVAUX25" localSheetId="25">#REF!</definedName>
    <definedName name="TRAVAUX25" localSheetId="27">#REF!</definedName>
    <definedName name="TRAVAUX25" localSheetId="29">#REF!</definedName>
    <definedName name="TRAVAUX25" localSheetId="30">#REF!</definedName>
    <definedName name="TRAVAUX25" localSheetId="14">#REF!</definedName>
    <definedName name="TRAVAUX25" localSheetId="32">#REF!</definedName>
    <definedName name="TRAVAUX25" localSheetId="34">#REF!</definedName>
    <definedName name="TRAVAUX25" localSheetId="36">#REF!</definedName>
    <definedName name="TRAVAUX25" localSheetId="16">#REF!</definedName>
    <definedName name="TRAVAUX25" localSheetId="18">#REF!</definedName>
    <definedName name="TRAVAUX25" localSheetId="20">#REF!</definedName>
    <definedName name="TRAVAUX25">#REF!</definedName>
    <definedName name="TRAVAUX27" localSheetId="22">#REF!</definedName>
    <definedName name="TRAVAUX27" localSheetId="23">#REF!</definedName>
    <definedName name="TRAVAUX27" localSheetId="25">#REF!</definedName>
    <definedName name="TRAVAUX27" localSheetId="27">#REF!</definedName>
    <definedName name="TRAVAUX27" localSheetId="29">#REF!</definedName>
    <definedName name="TRAVAUX27" localSheetId="30">#REF!</definedName>
    <definedName name="TRAVAUX27" localSheetId="14">#REF!</definedName>
    <definedName name="TRAVAUX27" localSheetId="32">#REF!</definedName>
    <definedName name="TRAVAUX27" localSheetId="34">#REF!</definedName>
    <definedName name="TRAVAUX27" localSheetId="36">#REF!</definedName>
    <definedName name="TRAVAUX27" localSheetId="16">#REF!</definedName>
    <definedName name="TRAVAUX27" localSheetId="18">#REF!</definedName>
    <definedName name="TRAVAUX27" localSheetId="20">#REF!</definedName>
    <definedName name="TRAVAUX27">#REF!</definedName>
    <definedName name="TRAVAUX28" localSheetId="22">#REF!</definedName>
    <definedName name="TRAVAUX28" localSheetId="23">#REF!</definedName>
    <definedName name="TRAVAUX28" localSheetId="25">#REF!</definedName>
    <definedName name="TRAVAUX28" localSheetId="27">#REF!</definedName>
    <definedName name="TRAVAUX28" localSheetId="29">#REF!</definedName>
    <definedName name="TRAVAUX28" localSheetId="30">#REF!</definedName>
    <definedName name="TRAVAUX28" localSheetId="14">#REF!</definedName>
    <definedName name="TRAVAUX28" localSheetId="32">#REF!</definedName>
    <definedName name="TRAVAUX28" localSheetId="34">#REF!</definedName>
    <definedName name="TRAVAUX28" localSheetId="36">#REF!</definedName>
    <definedName name="TRAVAUX28" localSheetId="16">#REF!</definedName>
    <definedName name="TRAVAUX28" localSheetId="18">#REF!</definedName>
    <definedName name="TRAVAUX28" localSheetId="20">#REF!</definedName>
    <definedName name="TRAVAUX28">#REF!</definedName>
    <definedName name="TRAVAUX29" localSheetId="22">#REF!</definedName>
    <definedName name="TRAVAUX29" localSheetId="23">#REF!</definedName>
    <definedName name="TRAVAUX29" localSheetId="25">#REF!</definedName>
    <definedName name="TRAVAUX29" localSheetId="27">#REF!</definedName>
    <definedName name="TRAVAUX29" localSheetId="29">#REF!</definedName>
    <definedName name="TRAVAUX29" localSheetId="30">#REF!</definedName>
    <definedName name="TRAVAUX29" localSheetId="14">#REF!</definedName>
    <definedName name="TRAVAUX29" localSheetId="32">#REF!</definedName>
    <definedName name="TRAVAUX29" localSheetId="34">#REF!</definedName>
    <definedName name="TRAVAUX29" localSheetId="36">#REF!</definedName>
    <definedName name="TRAVAUX29" localSheetId="16">#REF!</definedName>
    <definedName name="TRAVAUX29" localSheetId="18">#REF!</definedName>
    <definedName name="TRAVAUX29" localSheetId="20">#REF!</definedName>
    <definedName name="TRAVAUX29">#REF!</definedName>
    <definedName name="TRAVAUX31" localSheetId="22">#REF!</definedName>
    <definedName name="TRAVAUX31" localSheetId="23">#REF!</definedName>
    <definedName name="TRAVAUX31" localSheetId="25">#REF!</definedName>
    <definedName name="TRAVAUX31" localSheetId="27">#REF!</definedName>
    <definedName name="TRAVAUX31" localSheetId="29">#REF!</definedName>
    <definedName name="TRAVAUX31" localSheetId="30">#REF!</definedName>
    <definedName name="TRAVAUX31" localSheetId="14">#REF!</definedName>
    <definedName name="TRAVAUX31" localSheetId="32">#REF!</definedName>
    <definedName name="TRAVAUX31" localSheetId="34">#REF!</definedName>
    <definedName name="TRAVAUX31" localSheetId="36">#REF!</definedName>
    <definedName name="TRAVAUX31" localSheetId="16">#REF!</definedName>
    <definedName name="TRAVAUX31" localSheetId="18">#REF!</definedName>
    <definedName name="TRAVAUX31" localSheetId="20">#REF!</definedName>
    <definedName name="TRAVAUX31">#REF!</definedName>
    <definedName name="TRAVAUX32" localSheetId="22">#REF!</definedName>
    <definedName name="TRAVAUX32" localSheetId="23">#REF!</definedName>
    <definedName name="TRAVAUX32" localSheetId="25">#REF!</definedName>
    <definedName name="TRAVAUX32" localSheetId="27">#REF!</definedName>
    <definedName name="TRAVAUX32" localSheetId="29">#REF!</definedName>
    <definedName name="TRAVAUX32" localSheetId="30">#REF!</definedName>
    <definedName name="TRAVAUX32" localSheetId="14">#REF!</definedName>
    <definedName name="TRAVAUX32" localSheetId="32">#REF!</definedName>
    <definedName name="TRAVAUX32" localSheetId="34">#REF!</definedName>
    <definedName name="TRAVAUX32" localSheetId="36">#REF!</definedName>
    <definedName name="TRAVAUX32" localSheetId="16">#REF!</definedName>
    <definedName name="TRAVAUX32" localSheetId="18">#REF!</definedName>
    <definedName name="TRAVAUX32" localSheetId="20">#REF!</definedName>
    <definedName name="TRAVAUX32">#REF!</definedName>
    <definedName name="TRAVAUX33" localSheetId="22">#REF!</definedName>
    <definedName name="TRAVAUX33" localSheetId="23">#REF!</definedName>
    <definedName name="TRAVAUX33" localSheetId="25">#REF!</definedName>
    <definedName name="TRAVAUX33" localSheetId="27">#REF!</definedName>
    <definedName name="TRAVAUX33" localSheetId="29">#REF!</definedName>
    <definedName name="TRAVAUX33" localSheetId="30">#REF!</definedName>
    <definedName name="TRAVAUX33" localSheetId="14">#REF!</definedName>
    <definedName name="TRAVAUX33" localSheetId="32">#REF!</definedName>
    <definedName name="TRAVAUX33" localSheetId="34">#REF!</definedName>
    <definedName name="TRAVAUX33" localSheetId="36">#REF!</definedName>
    <definedName name="TRAVAUX33" localSheetId="16">#REF!</definedName>
    <definedName name="TRAVAUX33" localSheetId="18">#REF!</definedName>
    <definedName name="TRAVAUX33" localSheetId="20">#REF!</definedName>
    <definedName name="TRAVAUX33">#REF!</definedName>
    <definedName name="TRAVAUX34" localSheetId="22">#REF!</definedName>
    <definedName name="TRAVAUX34" localSheetId="23">#REF!</definedName>
    <definedName name="TRAVAUX34" localSheetId="25">#REF!</definedName>
    <definedName name="TRAVAUX34" localSheetId="27">#REF!</definedName>
    <definedName name="TRAVAUX34" localSheetId="29">#REF!</definedName>
    <definedName name="TRAVAUX34" localSheetId="30">#REF!</definedName>
    <definedName name="TRAVAUX34" localSheetId="14">#REF!</definedName>
    <definedName name="TRAVAUX34" localSheetId="32">#REF!</definedName>
    <definedName name="TRAVAUX34" localSheetId="34">#REF!</definedName>
    <definedName name="TRAVAUX34" localSheetId="36">#REF!</definedName>
    <definedName name="TRAVAUX34" localSheetId="16">#REF!</definedName>
    <definedName name="TRAVAUX34" localSheetId="18">#REF!</definedName>
    <definedName name="TRAVAUX34" localSheetId="20">#REF!</definedName>
    <definedName name="TRAVAUX34">#REF!</definedName>
    <definedName name="TRAVAUX35" localSheetId="22">#REF!</definedName>
    <definedName name="TRAVAUX35" localSheetId="23">#REF!</definedName>
    <definedName name="TRAVAUX35" localSheetId="25">#REF!</definedName>
    <definedName name="TRAVAUX35" localSheetId="27">#REF!</definedName>
    <definedName name="TRAVAUX35" localSheetId="29">#REF!</definedName>
    <definedName name="TRAVAUX35" localSheetId="30">#REF!</definedName>
    <definedName name="TRAVAUX35" localSheetId="14">#REF!</definedName>
    <definedName name="TRAVAUX35" localSheetId="32">#REF!</definedName>
    <definedName name="TRAVAUX35" localSheetId="34">#REF!</definedName>
    <definedName name="TRAVAUX35" localSheetId="36">#REF!</definedName>
    <definedName name="TRAVAUX35" localSheetId="16">#REF!</definedName>
    <definedName name="TRAVAUX35" localSheetId="18">#REF!</definedName>
    <definedName name="TRAVAUX35" localSheetId="20">#REF!</definedName>
    <definedName name="TRAVAUX35">#REF!</definedName>
    <definedName name="TRAVAUX36" localSheetId="22">#REF!</definedName>
    <definedName name="TRAVAUX36" localSheetId="23">#REF!</definedName>
    <definedName name="TRAVAUX36" localSheetId="25">#REF!</definedName>
    <definedName name="TRAVAUX36" localSheetId="27">#REF!</definedName>
    <definedName name="TRAVAUX36" localSheetId="29">#REF!</definedName>
    <definedName name="TRAVAUX36" localSheetId="30">#REF!</definedName>
    <definedName name="TRAVAUX36" localSheetId="14">#REF!</definedName>
    <definedName name="TRAVAUX36" localSheetId="32">#REF!</definedName>
    <definedName name="TRAVAUX36" localSheetId="34">#REF!</definedName>
    <definedName name="TRAVAUX36" localSheetId="36">#REF!</definedName>
    <definedName name="TRAVAUX36" localSheetId="16">#REF!</definedName>
    <definedName name="TRAVAUX36" localSheetId="18">#REF!</definedName>
    <definedName name="TRAVAUX36" localSheetId="20">#REF!</definedName>
    <definedName name="TRAVAUX36">#REF!</definedName>
    <definedName name="TRAVAUX38" localSheetId="22">#REF!</definedName>
    <definedName name="TRAVAUX38" localSheetId="23">#REF!</definedName>
    <definedName name="TRAVAUX38" localSheetId="25">#REF!</definedName>
    <definedName name="TRAVAUX38" localSheetId="27">#REF!</definedName>
    <definedName name="TRAVAUX38" localSheetId="29">#REF!</definedName>
    <definedName name="TRAVAUX38" localSheetId="30">#REF!</definedName>
    <definedName name="TRAVAUX38" localSheetId="14">#REF!</definedName>
    <definedName name="TRAVAUX38" localSheetId="32">#REF!</definedName>
    <definedName name="TRAVAUX38" localSheetId="34">#REF!</definedName>
    <definedName name="TRAVAUX38" localSheetId="36">#REF!</definedName>
    <definedName name="TRAVAUX38" localSheetId="16">#REF!</definedName>
    <definedName name="TRAVAUX38" localSheetId="18">#REF!</definedName>
    <definedName name="TRAVAUX38" localSheetId="20">#REF!</definedName>
    <definedName name="TRAVAUX38">#REF!</definedName>
    <definedName name="TRAVAUX39" localSheetId="22">#REF!</definedName>
    <definedName name="TRAVAUX39" localSheetId="23">#REF!</definedName>
    <definedName name="TRAVAUX39" localSheetId="25">#REF!</definedName>
    <definedName name="TRAVAUX39" localSheetId="27">#REF!</definedName>
    <definedName name="TRAVAUX39" localSheetId="29">#REF!</definedName>
    <definedName name="TRAVAUX39" localSheetId="30">#REF!</definedName>
    <definedName name="TRAVAUX39" localSheetId="14">#REF!</definedName>
    <definedName name="TRAVAUX39" localSheetId="32">#REF!</definedName>
    <definedName name="TRAVAUX39" localSheetId="34">#REF!</definedName>
    <definedName name="TRAVAUX39" localSheetId="36">#REF!</definedName>
    <definedName name="TRAVAUX39" localSheetId="16">#REF!</definedName>
    <definedName name="TRAVAUX39" localSheetId="18">#REF!</definedName>
    <definedName name="TRAVAUX39" localSheetId="20">#REF!</definedName>
    <definedName name="TRAVAUX39">#REF!</definedName>
    <definedName name="TRAVAUX40" localSheetId="22">#REF!</definedName>
    <definedName name="TRAVAUX40" localSheetId="23">#REF!</definedName>
    <definedName name="TRAVAUX40" localSheetId="25">#REF!</definedName>
    <definedName name="TRAVAUX40" localSheetId="27">#REF!</definedName>
    <definedName name="TRAVAUX40" localSheetId="29">#REF!</definedName>
    <definedName name="TRAVAUX40" localSheetId="30">#REF!</definedName>
    <definedName name="TRAVAUX40" localSheetId="14">#REF!</definedName>
    <definedName name="TRAVAUX40" localSheetId="32">#REF!</definedName>
    <definedName name="TRAVAUX40" localSheetId="34">#REF!</definedName>
    <definedName name="TRAVAUX40" localSheetId="36">#REF!</definedName>
    <definedName name="TRAVAUX40" localSheetId="16">#REF!</definedName>
    <definedName name="TRAVAUX40" localSheetId="18">#REF!</definedName>
    <definedName name="TRAVAUX40" localSheetId="20">#REF!</definedName>
    <definedName name="TRAVAUX40">#REF!</definedName>
    <definedName name="TRAVAUX41" localSheetId="22">#REF!</definedName>
    <definedName name="TRAVAUX41" localSheetId="23">#REF!</definedName>
    <definedName name="TRAVAUX41" localSheetId="25">#REF!</definedName>
    <definedName name="TRAVAUX41" localSheetId="27">#REF!</definedName>
    <definedName name="TRAVAUX41" localSheetId="29">#REF!</definedName>
    <definedName name="TRAVAUX41" localSheetId="30">#REF!</definedName>
    <definedName name="TRAVAUX41" localSheetId="14">#REF!</definedName>
    <definedName name="TRAVAUX41" localSheetId="32">#REF!</definedName>
    <definedName name="TRAVAUX41" localSheetId="34">#REF!</definedName>
    <definedName name="TRAVAUX41" localSheetId="36">#REF!</definedName>
    <definedName name="TRAVAUX41" localSheetId="16">#REF!</definedName>
    <definedName name="TRAVAUX41" localSheetId="18">#REF!</definedName>
    <definedName name="TRAVAUX41" localSheetId="20">#REF!</definedName>
    <definedName name="TRAVAUX41">#REF!</definedName>
    <definedName name="TRAVAUX42" localSheetId="22">#REF!</definedName>
    <definedName name="TRAVAUX42" localSheetId="23">#REF!</definedName>
    <definedName name="TRAVAUX42" localSheetId="25">#REF!</definedName>
    <definedName name="TRAVAUX42" localSheetId="27">#REF!</definedName>
    <definedName name="TRAVAUX42" localSheetId="29">#REF!</definedName>
    <definedName name="TRAVAUX42" localSheetId="30">#REF!</definedName>
    <definedName name="TRAVAUX42" localSheetId="14">#REF!</definedName>
    <definedName name="TRAVAUX42" localSheetId="32">#REF!</definedName>
    <definedName name="TRAVAUX42" localSheetId="34">#REF!</definedName>
    <definedName name="TRAVAUX42" localSheetId="36">#REF!</definedName>
    <definedName name="TRAVAUX42" localSheetId="16">#REF!</definedName>
    <definedName name="TRAVAUX42" localSheetId="18">#REF!</definedName>
    <definedName name="TRAVAUX42" localSheetId="20">#REF!</definedName>
    <definedName name="TRAVAUX42">#REF!</definedName>
    <definedName name="TRAVAUX43" localSheetId="22">#REF!</definedName>
    <definedName name="TRAVAUX43" localSheetId="23">#REF!</definedName>
    <definedName name="TRAVAUX43" localSheetId="25">#REF!</definedName>
    <definedName name="TRAVAUX43" localSheetId="27">#REF!</definedName>
    <definedName name="TRAVAUX43" localSheetId="29">#REF!</definedName>
    <definedName name="TRAVAUX43" localSheetId="30">#REF!</definedName>
    <definedName name="TRAVAUX43" localSheetId="14">#REF!</definedName>
    <definedName name="TRAVAUX43" localSheetId="32">#REF!</definedName>
    <definedName name="TRAVAUX43" localSheetId="34">#REF!</definedName>
    <definedName name="TRAVAUX43" localSheetId="36">#REF!</definedName>
    <definedName name="TRAVAUX43" localSheetId="16">#REF!</definedName>
    <definedName name="TRAVAUX43" localSheetId="18">#REF!</definedName>
    <definedName name="TRAVAUX43" localSheetId="20">#REF!</definedName>
    <definedName name="TRAVAUX43">#REF!</definedName>
    <definedName name="TRAVAUX44" localSheetId="22">#REF!</definedName>
    <definedName name="TRAVAUX44" localSheetId="23">#REF!</definedName>
    <definedName name="TRAVAUX44" localSheetId="25">#REF!</definedName>
    <definedName name="TRAVAUX44" localSheetId="27">#REF!</definedName>
    <definedName name="TRAVAUX44" localSheetId="29">#REF!</definedName>
    <definedName name="TRAVAUX44" localSheetId="30">#REF!</definedName>
    <definedName name="TRAVAUX44" localSheetId="14">#REF!</definedName>
    <definedName name="TRAVAUX44" localSheetId="32">#REF!</definedName>
    <definedName name="TRAVAUX44" localSheetId="34">#REF!</definedName>
    <definedName name="TRAVAUX44" localSheetId="36">#REF!</definedName>
    <definedName name="TRAVAUX44" localSheetId="16">#REF!</definedName>
    <definedName name="TRAVAUX44" localSheetId="18">#REF!</definedName>
    <definedName name="TRAVAUX44" localSheetId="20">#REF!</definedName>
    <definedName name="TRAVAUX44">#REF!</definedName>
    <definedName name="TRAVAUX45" localSheetId="22">#REF!</definedName>
    <definedName name="TRAVAUX45" localSheetId="23">#REF!</definedName>
    <definedName name="TRAVAUX45" localSheetId="25">#REF!</definedName>
    <definedName name="TRAVAUX45" localSheetId="27">#REF!</definedName>
    <definedName name="TRAVAUX45" localSheetId="29">#REF!</definedName>
    <definedName name="TRAVAUX45" localSheetId="30">#REF!</definedName>
    <definedName name="TRAVAUX45" localSheetId="14">#REF!</definedName>
    <definedName name="TRAVAUX45" localSheetId="32">#REF!</definedName>
    <definedName name="TRAVAUX45" localSheetId="34">#REF!</definedName>
    <definedName name="TRAVAUX45" localSheetId="36">#REF!</definedName>
    <definedName name="TRAVAUX45" localSheetId="16">#REF!</definedName>
    <definedName name="TRAVAUX45" localSheetId="18">#REF!</definedName>
    <definedName name="TRAVAUX45" localSheetId="20">#REF!</definedName>
    <definedName name="TRAVAUX45">#REF!</definedName>
    <definedName name="TRAVAUX47" localSheetId="22">#REF!</definedName>
    <definedName name="TRAVAUX47" localSheetId="23">#REF!</definedName>
    <definedName name="TRAVAUX47" localSheetId="25">#REF!</definedName>
    <definedName name="TRAVAUX47" localSheetId="27">#REF!</definedName>
    <definedName name="TRAVAUX47" localSheetId="29">#REF!</definedName>
    <definedName name="TRAVAUX47" localSheetId="30">#REF!</definedName>
    <definedName name="TRAVAUX47" localSheetId="14">#REF!</definedName>
    <definedName name="TRAVAUX47" localSheetId="32">#REF!</definedName>
    <definedName name="TRAVAUX47" localSheetId="34">#REF!</definedName>
    <definedName name="TRAVAUX47" localSheetId="36">#REF!</definedName>
    <definedName name="TRAVAUX47" localSheetId="16">#REF!</definedName>
    <definedName name="TRAVAUX47" localSheetId="18">#REF!</definedName>
    <definedName name="TRAVAUX47" localSheetId="20">#REF!</definedName>
    <definedName name="TRAVAUX47">#REF!</definedName>
    <definedName name="TRAVAUX48" localSheetId="22">#REF!</definedName>
    <definedName name="TRAVAUX48" localSheetId="23">#REF!</definedName>
    <definedName name="TRAVAUX48" localSheetId="25">#REF!</definedName>
    <definedName name="TRAVAUX48" localSheetId="27">#REF!</definedName>
    <definedName name="TRAVAUX48" localSheetId="29">#REF!</definedName>
    <definedName name="TRAVAUX48" localSheetId="30">#REF!</definedName>
    <definedName name="TRAVAUX48" localSheetId="14">#REF!</definedName>
    <definedName name="TRAVAUX48" localSheetId="32">#REF!</definedName>
    <definedName name="TRAVAUX48" localSheetId="34">#REF!</definedName>
    <definedName name="TRAVAUX48" localSheetId="36">#REF!</definedName>
    <definedName name="TRAVAUX48" localSheetId="16">#REF!</definedName>
    <definedName name="TRAVAUX48" localSheetId="18">#REF!</definedName>
    <definedName name="TRAVAUX48" localSheetId="20">#REF!</definedName>
    <definedName name="TRAVAUX48">#REF!</definedName>
    <definedName name="TRAVAUX49" localSheetId="22">#REF!</definedName>
    <definedName name="TRAVAUX49" localSheetId="23">#REF!</definedName>
    <definedName name="TRAVAUX49" localSheetId="25">#REF!</definedName>
    <definedName name="TRAVAUX49" localSheetId="27">#REF!</definedName>
    <definedName name="TRAVAUX49" localSheetId="29">#REF!</definedName>
    <definedName name="TRAVAUX49" localSheetId="30">#REF!</definedName>
    <definedName name="TRAVAUX49" localSheetId="14">#REF!</definedName>
    <definedName name="TRAVAUX49" localSheetId="32">#REF!</definedName>
    <definedName name="TRAVAUX49" localSheetId="34">#REF!</definedName>
    <definedName name="TRAVAUX49" localSheetId="36">#REF!</definedName>
    <definedName name="TRAVAUX49" localSheetId="16">#REF!</definedName>
    <definedName name="TRAVAUX49" localSheetId="18">#REF!</definedName>
    <definedName name="TRAVAUX49" localSheetId="20">#REF!</definedName>
    <definedName name="TRAVAUX49">#REF!</definedName>
    <definedName name="TRAVAUX50" localSheetId="22">#REF!</definedName>
    <definedName name="TRAVAUX50" localSheetId="23">#REF!</definedName>
    <definedName name="TRAVAUX50" localSheetId="25">#REF!</definedName>
    <definedName name="TRAVAUX50" localSheetId="27">#REF!</definedName>
    <definedName name="TRAVAUX50" localSheetId="29">#REF!</definedName>
    <definedName name="TRAVAUX50" localSheetId="30">#REF!</definedName>
    <definedName name="TRAVAUX50" localSheetId="14">#REF!</definedName>
    <definedName name="TRAVAUX50" localSheetId="32">#REF!</definedName>
    <definedName name="TRAVAUX50" localSheetId="34">#REF!</definedName>
    <definedName name="TRAVAUX50" localSheetId="36">#REF!</definedName>
    <definedName name="TRAVAUX50" localSheetId="16">#REF!</definedName>
    <definedName name="TRAVAUX50" localSheetId="18">#REF!</definedName>
    <definedName name="TRAVAUX50" localSheetId="20">#REF!</definedName>
    <definedName name="TRAVAUX50">#REF!</definedName>
    <definedName name="TRAVAUX51" localSheetId="22">#REF!</definedName>
    <definedName name="TRAVAUX51" localSheetId="23">#REF!</definedName>
    <definedName name="TRAVAUX51" localSheetId="25">#REF!</definedName>
    <definedName name="TRAVAUX51" localSheetId="27">#REF!</definedName>
    <definedName name="TRAVAUX51" localSheetId="29">#REF!</definedName>
    <definedName name="TRAVAUX51" localSheetId="30">#REF!</definedName>
    <definedName name="TRAVAUX51" localSheetId="14">#REF!</definedName>
    <definedName name="TRAVAUX51" localSheetId="32">#REF!</definedName>
    <definedName name="TRAVAUX51" localSheetId="34">#REF!</definedName>
    <definedName name="TRAVAUX51" localSheetId="36">#REF!</definedName>
    <definedName name="TRAVAUX51" localSheetId="16">#REF!</definedName>
    <definedName name="TRAVAUX51" localSheetId="18">#REF!</definedName>
    <definedName name="TRAVAUX51" localSheetId="20">#REF!</definedName>
    <definedName name="TRAVAUX51">#REF!</definedName>
    <definedName name="TRAVAUX53" localSheetId="22">#REF!</definedName>
    <definedName name="TRAVAUX53" localSheetId="23">#REF!</definedName>
    <definedName name="TRAVAUX53" localSheetId="25">#REF!</definedName>
    <definedName name="TRAVAUX53" localSheetId="27">#REF!</definedName>
    <definedName name="TRAVAUX53" localSheetId="29">#REF!</definedName>
    <definedName name="TRAVAUX53" localSheetId="30">#REF!</definedName>
    <definedName name="TRAVAUX53" localSheetId="14">#REF!</definedName>
    <definedName name="TRAVAUX53" localSheetId="32">#REF!</definedName>
    <definedName name="TRAVAUX53" localSheetId="34">#REF!</definedName>
    <definedName name="TRAVAUX53" localSheetId="36">#REF!</definedName>
    <definedName name="TRAVAUX53" localSheetId="16">#REF!</definedName>
    <definedName name="TRAVAUX53" localSheetId="18">#REF!</definedName>
    <definedName name="TRAVAUX53" localSheetId="20">#REF!</definedName>
    <definedName name="TRAVAUX53">#REF!</definedName>
    <definedName name="TRAVAUX58" localSheetId="22">#REF!</definedName>
    <definedName name="TRAVAUX58" localSheetId="23">#REF!</definedName>
    <definedName name="TRAVAUX58" localSheetId="25">#REF!</definedName>
    <definedName name="TRAVAUX58" localSheetId="27">#REF!</definedName>
    <definedName name="TRAVAUX58" localSheetId="29">#REF!</definedName>
    <definedName name="TRAVAUX58" localSheetId="30">#REF!</definedName>
    <definedName name="TRAVAUX58" localSheetId="14">#REF!</definedName>
    <definedName name="TRAVAUX58" localSheetId="32">#REF!</definedName>
    <definedName name="TRAVAUX58" localSheetId="34">#REF!</definedName>
    <definedName name="TRAVAUX58" localSheetId="36">#REF!</definedName>
    <definedName name="TRAVAUX58" localSheetId="16">#REF!</definedName>
    <definedName name="TRAVAUX58" localSheetId="18">#REF!</definedName>
    <definedName name="TRAVAUX58" localSheetId="20">#REF!</definedName>
    <definedName name="TRAVAUX58">#REF!</definedName>
    <definedName name="TRAVAUX59" localSheetId="22">#REF!</definedName>
    <definedName name="TRAVAUX59" localSheetId="23">#REF!</definedName>
    <definedName name="TRAVAUX59" localSheetId="25">#REF!</definedName>
    <definedName name="TRAVAUX59" localSheetId="27">#REF!</definedName>
    <definedName name="TRAVAUX59" localSheetId="29">#REF!</definedName>
    <definedName name="TRAVAUX59" localSheetId="30">#REF!</definedName>
    <definedName name="TRAVAUX59" localSheetId="14">#REF!</definedName>
    <definedName name="TRAVAUX59" localSheetId="32">#REF!</definedName>
    <definedName name="TRAVAUX59" localSheetId="34">#REF!</definedName>
    <definedName name="TRAVAUX59" localSheetId="36">#REF!</definedName>
    <definedName name="TRAVAUX59" localSheetId="16">#REF!</definedName>
    <definedName name="TRAVAUX59" localSheetId="18">#REF!</definedName>
    <definedName name="TRAVAUX59" localSheetId="20">#REF!</definedName>
    <definedName name="TRAVAUX59">#REF!</definedName>
    <definedName name="TRAVAUX67" localSheetId="22">#REF!</definedName>
    <definedName name="TRAVAUX67" localSheetId="23">#REF!</definedName>
    <definedName name="TRAVAUX67" localSheetId="25">#REF!</definedName>
    <definedName name="TRAVAUX67" localSheetId="27">#REF!</definedName>
    <definedName name="TRAVAUX67" localSheetId="29">#REF!</definedName>
    <definedName name="TRAVAUX67" localSheetId="30">#REF!</definedName>
    <definedName name="TRAVAUX67" localSheetId="14">#REF!</definedName>
    <definedName name="TRAVAUX67" localSheetId="32">#REF!</definedName>
    <definedName name="TRAVAUX67" localSheetId="34">#REF!</definedName>
    <definedName name="TRAVAUX67" localSheetId="36">#REF!</definedName>
    <definedName name="TRAVAUX67" localSheetId="16">#REF!</definedName>
    <definedName name="TRAVAUX67" localSheetId="18">#REF!</definedName>
    <definedName name="TRAVAUX67" localSheetId="20">#REF!</definedName>
    <definedName name="TRAVAUX67">#REF!</definedName>
    <definedName name="ZI" localSheetId="22">#REF!</definedName>
    <definedName name="ZI" localSheetId="23">#REF!</definedName>
    <definedName name="ZI" localSheetId="25">#REF!</definedName>
    <definedName name="ZI" localSheetId="27">#REF!</definedName>
    <definedName name="ZI" localSheetId="29">#REF!</definedName>
    <definedName name="ZI" localSheetId="30">#REF!</definedName>
    <definedName name="ZI" localSheetId="14">#REF!</definedName>
    <definedName name="ZI" localSheetId="32">#REF!</definedName>
    <definedName name="ZI" localSheetId="34">#REF!</definedName>
    <definedName name="ZI" localSheetId="36">#REF!</definedName>
    <definedName name="ZI" localSheetId="16">#REF!</definedName>
    <definedName name="ZI" localSheetId="18">#REF!</definedName>
    <definedName name="ZI" localSheetId="20">#REF!</definedName>
    <definedName name="ZI">#REF!</definedName>
    <definedName name="_xlnm.Print_Area" localSheetId="22">#REF!</definedName>
    <definedName name="_xlnm.Print_Area" localSheetId="23">#REF!</definedName>
    <definedName name="_xlnm.Print_Area" localSheetId="25">#REF!</definedName>
    <definedName name="_xlnm.Print_Area" localSheetId="27">#REF!</definedName>
    <definedName name="_xlnm.Print_Area" localSheetId="29">#REF!</definedName>
    <definedName name="_xlnm.Print_Area" localSheetId="30">#REF!</definedName>
    <definedName name="_xlnm.Print_Area" localSheetId="14">#REF!</definedName>
    <definedName name="_xlnm.Print_Area" localSheetId="32">#REF!</definedName>
    <definedName name="_xlnm.Print_Area" localSheetId="34">#REF!</definedName>
    <definedName name="_xlnm.Print_Area" localSheetId="36">#REF!</definedName>
    <definedName name="_xlnm.Print_Area" localSheetId="16">#REF!</definedName>
    <definedName name="_xlnm.Print_Area" localSheetId="18">#REF!</definedName>
    <definedName name="_xlnm.Print_Area" localSheetId="20">#REF!</definedName>
    <definedName name="_xlnm.Print_Are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82" i="80" l="1"/>
  <c r="I782" i="80"/>
  <c r="J782" i="80"/>
  <c r="I779" i="80"/>
  <c r="G779" i="80"/>
  <c r="J779" i="80" l="1"/>
  <c r="K801" i="79"/>
  <c r="G801" i="79"/>
  <c r="K15" i="78" l="1"/>
  <c r="K923" i="78" s="1"/>
  <c r="G15" i="78"/>
  <c r="G923" i="78" s="1"/>
  <c r="G920" i="78"/>
  <c r="G94" i="118"/>
  <c r="M20" i="120"/>
  <c r="L20" i="120"/>
  <c r="C58" i="113" l="1"/>
  <c r="D378" i="114"/>
  <c r="D41" i="112"/>
  <c r="D319" i="111"/>
  <c r="I19" i="80" l="1"/>
  <c r="G19" i="80"/>
  <c r="J19" i="80" l="1"/>
  <c r="J39" i="79" l="1"/>
  <c r="F39" i="79"/>
  <c r="F17" i="78"/>
  <c r="J397" i="77" l="1"/>
  <c r="J399" i="77" s="1"/>
  <c r="I397" i="77"/>
  <c r="I399" i="77" s="1"/>
  <c r="H397" i="77"/>
  <c r="H399" i="77" s="1"/>
  <c r="G397" i="77"/>
  <c r="G399" i="77" s="1"/>
  <c r="F397" i="77"/>
  <c r="F399" i="77" s="1"/>
  <c r="E397" i="77"/>
  <c r="E399" i="77" s="1"/>
  <c r="D397" i="77"/>
  <c r="D399" i="77" s="1"/>
  <c r="I384" i="77"/>
  <c r="J383" i="77"/>
  <c r="I383" i="77"/>
  <c r="G383" i="77"/>
  <c r="F383" i="77"/>
  <c r="E383" i="77"/>
  <c r="D383" i="77"/>
  <c r="H382" i="77"/>
  <c r="H381" i="77"/>
  <c r="H380" i="77"/>
  <c r="J369" i="77"/>
  <c r="I369" i="77"/>
  <c r="H369" i="77"/>
  <c r="G369" i="77"/>
  <c r="F369" i="77"/>
  <c r="E369" i="77"/>
  <c r="D369" i="77"/>
  <c r="J362" i="77"/>
  <c r="I362" i="77"/>
  <c r="H362" i="77"/>
  <c r="G362" i="77"/>
  <c r="F362" i="77"/>
  <c r="E362" i="77"/>
  <c r="D362" i="77"/>
  <c r="H347" i="77"/>
  <c r="J341" i="77"/>
  <c r="I341" i="77"/>
  <c r="I343" i="77" s="1"/>
  <c r="G341" i="77"/>
  <c r="F341" i="77"/>
  <c r="E341" i="77"/>
  <c r="D341" i="77"/>
  <c r="H340" i="77"/>
  <c r="H341" i="77" s="1"/>
  <c r="H343" i="77" s="1"/>
  <c r="J334" i="77"/>
  <c r="I334" i="77"/>
  <c r="H334" i="77"/>
  <c r="G334" i="77"/>
  <c r="F334" i="77"/>
  <c r="E334" i="77"/>
  <c r="D334" i="77"/>
  <c r="J327" i="77"/>
  <c r="I327" i="77"/>
  <c r="I329" i="77" s="1"/>
  <c r="H327" i="77"/>
  <c r="H329" i="77" s="1"/>
  <c r="G327" i="77"/>
  <c r="G329" i="77" s="1"/>
  <c r="F327" i="77"/>
  <c r="F329" i="77" s="1"/>
  <c r="E327" i="77"/>
  <c r="E329" i="77" s="1"/>
  <c r="D327" i="77"/>
  <c r="D329" i="77" s="1"/>
  <c r="J320" i="77"/>
  <c r="I320" i="77"/>
  <c r="H320" i="77"/>
  <c r="G320" i="77"/>
  <c r="F320" i="77"/>
  <c r="E320" i="77"/>
  <c r="D320" i="77"/>
  <c r="J313" i="77"/>
  <c r="I313" i="77"/>
  <c r="I315" i="77" s="1"/>
  <c r="H313" i="77"/>
  <c r="H315" i="77" s="1"/>
  <c r="G313" i="77"/>
  <c r="G315" i="77" s="1"/>
  <c r="F313" i="77"/>
  <c r="F315" i="77" s="1"/>
  <c r="E313" i="77"/>
  <c r="E315" i="77" s="1"/>
  <c r="D313" i="77"/>
  <c r="D315" i="77" s="1"/>
  <c r="J306" i="77"/>
  <c r="I306" i="77"/>
  <c r="I308" i="77" s="1"/>
  <c r="H306" i="77"/>
  <c r="H308" i="77" s="1"/>
  <c r="G306" i="77"/>
  <c r="G308" i="77" s="1"/>
  <c r="F306" i="77"/>
  <c r="F308" i="77" s="1"/>
  <c r="E306" i="77"/>
  <c r="E308" i="77" s="1"/>
  <c r="D306" i="77"/>
  <c r="D308" i="77" s="1"/>
  <c r="J292" i="77"/>
  <c r="I292" i="77"/>
  <c r="I290" i="77" s="1"/>
  <c r="H292" i="77"/>
  <c r="G292" i="77"/>
  <c r="F292" i="77"/>
  <c r="E292" i="77"/>
  <c r="D292" i="77"/>
  <c r="J285" i="77"/>
  <c r="J287" i="77" s="1"/>
  <c r="I285" i="77"/>
  <c r="I287" i="77" s="1"/>
  <c r="G285" i="77"/>
  <c r="G287" i="77" s="1"/>
  <c r="F285" i="77"/>
  <c r="F287" i="77" s="1"/>
  <c r="E285" i="77"/>
  <c r="E287" i="77" s="1"/>
  <c r="D285" i="77"/>
  <c r="D287" i="77" s="1"/>
  <c r="H283" i="77"/>
  <c r="H285" i="77" s="1"/>
  <c r="H287" i="77" s="1"/>
  <c r="H281" i="77"/>
  <c r="J278" i="77"/>
  <c r="I278" i="77"/>
  <c r="H278" i="77"/>
  <c r="G278" i="77"/>
  <c r="F278" i="77"/>
  <c r="E278" i="77"/>
  <c r="D278" i="77"/>
  <c r="K267" i="77"/>
  <c r="J267" i="77"/>
  <c r="I267" i="77"/>
  <c r="H267" i="77"/>
  <c r="G267" i="77"/>
  <c r="F267" i="77"/>
  <c r="E267" i="77"/>
  <c r="D267" i="77"/>
  <c r="K260" i="77"/>
  <c r="J260" i="77"/>
  <c r="I260" i="77"/>
  <c r="H260" i="77"/>
  <c r="G260" i="77"/>
  <c r="F260" i="77"/>
  <c r="E260" i="77"/>
  <c r="D260" i="77"/>
  <c r="K253" i="77"/>
  <c r="J253" i="77"/>
  <c r="I253" i="77"/>
  <c r="H253" i="77"/>
  <c r="G253" i="77"/>
  <c r="F253" i="77"/>
  <c r="E253" i="77"/>
  <c r="D253" i="77"/>
  <c r="K246" i="77"/>
  <c r="J246" i="77"/>
  <c r="I246" i="77"/>
  <c r="H246" i="77"/>
  <c r="G246" i="77"/>
  <c r="F246" i="77"/>
  <c r="E246" i="77"/>
  <c r="D246" i="77"/>
  <c r="K239" i="77"/>
  <c r="J239" i="77"/>
  <c r="I239" i="77"/>
  <c r="I240" i="77" s="1"/>
  <c r="H239" i="77"/>
  <c r="H240" i="77" s="1"/>
  <c r="G239" i="77"/>
  <c r="G240" i="77" s="1"/>
  <c r="F239" i="77"/>
  <c r="F240" i="77" s="1"/>
  <c r="E239" i="77"/>
  <c r="E240" i="77" s="1"/>
  <c r="D239" i="77"/>
  <c r="D240" i="77" s="1"/>
  <c r="K232" i="77"/>
  <c r="J232" i="77"/>
  <c r="I232" i="77"/>
  <c r="H232" i="77"/>
  <c r="G232" i="77"/>
  <c r="F232" i="77"/>
  <c r="E232" i="77"/>
  <c r="D232" i="77"/>
  <c r="K225" i="77"/>
  <c r="J225" i="77"/>
  <c r="I225" i="77"/>
  <c r="I226" i="77" s="1"/>
  <c r="H225" i="77"/>
  <c r="H226" i="77" s="1"/>
  <c r="G225" i="77"/>
  <c r="G226" i="77" s="1"/>
  <c r="F225" i="77"/>
  <c r="F226" i="77" s="1"/>
  <c r="E225" i="77"/>
  <c r="E226" i="77" s="1"/>
  <c r="D225" i="77"/>
  <c r="D226" i="77" s="1"/>
  <c r="H220" i="77"/>
  <c r="F218" i="77"/>
  <c r="E218" i="77"/>
  <c r="D218" i="77"/>
  <c r="I212" i="77"/>
  <c r="H212" i="77"/>
  <c r="G212" i="77"/>
  <c r="J211" i="77"/>
  <c r="F211" i="77"/>
  <c r="F212" i="77" s="1"/>
  <c r="E211" i="77"/>
  <c r="E212" i="77" s="1"/>
  <c r="D211" i="77"/>
  <c r="D212" i="77" s="1"/>
  <c r="K204" i="77"/>
  <c r="J204" i="77"/>
  <c r="I204" i="77"/>
  <c r="H204" i="77"/>
  <c r="G204" i="77"/>
  <c r="F204" i="77"/>
  <c r="E204" i="77"/>
  <c r="D204" i="77"/>
  <c r="J198" i="77"/>
  <c r="I198" i="77"/>
  <c r="H198" i="77"/>
  <c r="K197" i="77"/>
  <c r="G197" i="77"/>
  <c r="G198" i="77" s="1"/>
  <c r="F197" i="77"/>
  <c r="F198" i="77" s="1"/>
  <c r="E197" i="77"/>
  <c r="E198" i="77" s="1"/>
  <c r="D197" i="77"/>
  <c r="D198" i="77" s="1"/>
  <c r="K190" i="77"/>
  <c r="J190" i="77"/>
  <c r="I190" i="77"/>
  <c r="H190" i="77"/>
  <c r="G190" i="77"/>
  <c r="F190" i="77"/>
  <c r="E190" i="77"/>
  <c r="D190" i="77"/>
  <c r="J184" i="77"/>
  <c r="K183" i="77"/>
  <c r="K184" i="77" s="1"/>
  <c r="J183" i="77"/>
  <c r="I183" i="77"/>
  <c r="I184" i="77" s="1"/>
  <c r="H183" i="77"/>
  <c r="H184" i="77" s="1"/>
  <c r="G183" i="77"/>
  <c r="F183" i="77"/>
  <c r="E183" i="77"/>
  <c r="D183" i="77"/>
  <c r="D184" i="77" s="1"/>
  <c r="K176" i="77"/>
  <c r="J176" i="77"/>
  <c r="I176" i="77"/>
  <c r="G176" i="77"/>
  <c r="F176" i="77"/>
  <c r="E176" i="77"/>
  <c r="D176" i="77"/>
  <c r="K170" i="77"/>
  <c r="J170" i="77"/>
  <c r="I170" i="77"/>
  <c r="H170" i="77"/>
  <c r="G169" i="77"/>
  <c r="G170" i="77" s="1"/>
  <c r="F169" i="77"/>
  <c r="F170" i="77" s="1"/>
  <c r="E169" i="77"/>
  <c r="E170" i="77" s="1"/>
  <c r="D169" i="77"/>
  <c r="D170" i="77" s="1"/>
  <c r="K163" i="77"/>
  <c r="H163" i="77"/>
  <c r="G162" i="77"/>
  <c r="G163" i="77" s="1"/>
  <c r="F162" i="77"/>
  <c r="F163" i="77" s="1"/>
  <c r="E162" i="77"/>
  <c r="E163" i="77" s="1"/>
  <c r="D162" i="77"/>
  <c r="D163" i="77" s="1"/>
  <c r="K155" i="77"/>
  <c r="J155" i="77"/>
  <c r="I155" i="77"/>
  <c r="I156" i="77" s="1"/>
  <c r="H155" i="77"/>
  <c r="H156" i="77" s="1"/>
  <c r="G155" i="77"/>
  <c r="G156" i="77" s="1"/>
  <c r="F155" i="77"/>
  <c r="F156" i="77" s="1"/>
  <c r="E155" i="77"/>
  <c r="E156" i="77" s="1"/>
  <c r="D155" i="77"/>
  <c r="D156" i="77" s="1"/>
  <c r="J149" i="77"/>
  <c r="I149" i="77"/>
  <c r="H149" i="77"/>
  <c r="K148" i="77"/>
  <c r="K149" i="77" s="1"/>
  <c r="G148" i="77"/>
  <c r="G149" i="77" s="1"/>
  <c r="F148" i="77"/>
  <c r="F149" i="77" s="1"/>
  <c r="E148" i="77"/>
  <c r="E149" i="77" s="1"/>
  <c r="D148" i="77"/>
  <c r="D149" i="77" s="1"/>
  <c r="K142" i="77"/>
  <c r="J142" i="77"/>
  <c r="I142" i="77"/>
  <c r="H142" i="77"/>
  <c r="G141" i="77"/>
  <c r="G142" i="77" s="1"/>
  <c r="F141" i="77"/>
  <c r="F142" i="77" s="1"/>
  <c r="E141" i="77"/>
  <c r="E142" i="77" s="1"/>
  <c r="D141" i="77"/>
  <c r="D142" i="77" s="1"/>
  <c r="K134" i="77"/>
  <c r="K135" i="77" s="1"/>
  <c r="J134" i="77"/>
  <c r="J135" i="77" s="1"/>
  <c r="I134" i="77"/>
  <c r="I135" i="77" s="1"/>
  <c r="H134" i="77"/>
  <c r="H135" i="77" s="1"/>
  <c r="G134" i="77"/>
  <c r="G135" i="77" s="1"/>
  <c r="F134" i="77"/>
  <c r="F135" i="77" s="1"/>
  <c r="E134" i="77"/>
  <c r="E135" i="77" s="1"/>
  <c r="D134" i="77"/>
  <c r="D135" i="77" s="1"/>
  <c r="K127" i="77"/>
  <c r="K128" i="77" s="1"/>
  <c r="J127" i="77"/>
  <c r="J128" i="77" s="1"/>
  <c r="I127" i="77"/>
  <c r="I128" i="77" s="1"/>
  <c r="H127" i="77"/>
  <c r="H128" i="77" s="1"/>
  <c r="G127" i="77"/>
  <c r="G128" i="77" s="1"/>
  <c r="F127" i="77"/>
  <c r="F128" i="77" s="1"/>
  <c r="E127" i="77"/>
  <c r="E128" i="77" s="1"/>
  <c r="D127" i="77"/>
  <c r="D128" i="77" s="1"/>
  <c r="K120" i="77"/>
  <c r="J120" i="77"/>
  <c r="I120" i="77"/>
  <c r="H120" i="77"/>
  <c r="G120" i="77"/>
  <c r="F120" i="77"/>
  <c r="E120" i="77"/>
  <c r="D120" i="77"/>
  <c r="J108" i="77"/>
  <c r="I108" i="77"/>
  <c r="H108" i="77"/>
  <c r="G108" i="77"/>
  <c r="F108" i="77"/>
  <c r="E108" i="77"/>
  <c r="D108" i="77"/>
  <c r="J101" i="77"/>
  <c r="J103" i="77" s="1"/>
  <c r="I101" i="77"/>
  <c r="I103" i="77" s="1"/>
  <c r="H101" i="77"/>
  <c r="H103" i="77" s="1"/>
  <c r="G101" i="77"/>
  <c r="G103" i="77" s="1"/>
  <c r="F101" i="77"/>
  <c r="F103" i="77" s="1"/>
  <c r="E101" i="77"/>
  <c r="E103" i="77" s="1"/>
  <c r="D101" i="77"/>
  <c r="D103" i="77" s="1"/>
  <c r="J94" i="77"/>
  <c r="J96" i="77" s="1"/>
  <c r="I94" i="77"/>
  <c r="I96" i="77" s="1"/>
  <c r="H94" i="77"/>
  <c r="H96" i="77" s="1"/>
  <c r="G94" i="77"/>
  <c r="G96" i="77" s="1"/>
  <c r="F94" i="77"/>
  <c r="F96" i="77" s="1"/>
  <c r="E94" i="77"/>
  <c r="E96" i="77" s="1"/>
  <c r="D94" i="77"/>
  <c r="D96" i="77" s="1"/>
  <c r="J80" i="77"/>
  <c r="I80" i="77"/>
  <c r="I82" i="77" s="1"/>
  <c r="H80" i="77"/>
  <c r="G80" i="77"/>
  <c r="F80" i="77"/>
  <c r="E80" i="77"/>
  <c r="D80" i="77"/>
  <c r="J73" i="77"/>
  <c r="J75" i="77" s="1"/>
  <c r="I73" i="77"/>
  <c r="H73" i="77"/>
  <c r="E73" i="77"/>
  <c r="D73" i="77"/>
  <c r="K56" i="77"/>
  <c r="J56" i="77"/>
  <c r="I56" i="77"/>
  <c r="H56" i="77"/>
  <c r="E56" i="77"/>
  <c r="D56" i="77"/>
  <c r="G55" i="77"/>
  <c r="G56" i="77" s="1"/>
  <c r="F55" i="77"/>
  <c r="F56" i="77" s="1"/>
  <c r="K48" i="77"/>
  <c r="K49" i="77" s="1"/>
  <c r="J48" i="77"/>
  <c r="J49" i="77" s="1"/>
  <c r="I48" i="77"/>
  <c r="I49" i="77" s="1"/>
  <c r="H48" i="77"/>
  <c r="H49" i="77" s="1"/>
  <c r="G48" i="77"/>
  <c r="G49" i="77" s="1"/>
  <c r="F48" i="77"/>
  <c r="F49" i="77" s="1"/>
  <c r="E48" i="77"/>
  <c r="E49" i="77" s="1"/>
  <c r="D48" i="77"/>
  <c r="D49" i="77" s="1"/>
  <c r="K28" i="77"/>
  <c r="J28" i="77"/>
  <c r="I28" i="77"/>
  <c r="H28" i="77"/>
  <c r="G28" i="77"/>
  <c r="F27" i="77"/>
  <c r="F28" i="77" s="1"/>
  <c r="E27" i="77"/>
  <c r="E28" i="77" s="1"/>
  <c r="D27" i="77"/>
  <c r="D28" i="77" s="1"/>
  <c r="K20" i="77"/>
  <c r="J20" i="77"/>
  <c r="H20" i="77"/>
  <c r="G20" i="77"/>
  <c r="F20" i="77"/>
  <c r="E20" i="77"/>
  <c r="D20" i="77"/>
  <c r="E348" i="77" l="1"/>
  <c r="D348" i="77"/>
  <c r="J348" i="77"/>
  <c r="I348" i="77"/>
  <c r="G348" i="77"/>
  <c r="H348" i="77"/>
  <c r="H383" i="77"/>
  <c r="F348" i="7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Othman Marzouk</author>
  </authors>
  <commentList>
    <comment ref="K75" authorId="0" shapeId="0" xr:uid="{E294BF08-7B39-4535-A8D0-F6FAD943D8C5}">
      <text>
        <r>
          <rPr>
            <b/>
            <sz val="9"/>
            <color indexed="81"/>
            <rFont val="Tahoma"/>
            <family val="2"/>
          </rPr>
          <t>Othman Marzouk:</t>
        </r>
        <r>
          <rPr>
            <sz val="9"/>
            <color indexed="81"/>
            <rFont val="Tahoma"/>
            <family val="2"/>
          </rPr>
          <t xml:space="preserve">
droit d’enregistrement de conventions réglementées (contrat de cession) de SGO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tc={CD73E24B-429C-4E50-8854-2295D980FA5C}</author>
  </authors>
  <commentList>
    <comment ref="I75" authorId="0" shapeId="0" xr:uid="{CD73E24B-429C-4E50-8854-2295D980FA5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TAXE ACOMPTE BIC + TAXE INTERIEURE : 112745 + 990725</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tc={D4BD294B-BBFF-4110-A676-101AFFA5845A}</author>
  </authors>
  <commentList>
    <comment ref="I75" authorId="0" shapeId="0" xr:uid="{D4BD294B-BBFF-4110-A676-101AFFA5845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TAXE BIC 46052 FCFA + Taxe intérieur 3005737 FCFA</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tc={96B554F3-46F2-43C1-BF9F-5996CB49F136}</author>
  </authors>
  <commentList>
    <comment ref="I75" authorId="0" shapeId="0" xr:uid="{96B554F3-46F2-43C1-BF9F-5996CB49F13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TAXE ACOMPTE BIC</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Othman Marzouk</author>
  </authors>
  <commentList>
    <comment ref="I14" authorId="0" shapeId="0" xr:uid="{442671F9-7858-461E-B271-2A1A154D9817}">
      <text>
        <r>
          <rPr>
            <b/>
            <sz val="9"/>
            <color indexed="81"/>
            <rFont val="Tahoma"/>
            <family val="2"/>
          </rPr>
          <t>Othman Marzouk:</t>
        </r>
        <r>
          <rPr>
            <sz val="9"/>
            <color indexed="81"/>
            <rFont val="Tahoma"/>
            <family val="2"/>
          </rPr>
          <t xml:space="preserve">
291250 FCFA déclaré par la DGCPT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Othman Marzouk</author>
  </authors>
  <commentList>
    <comment ref="I64" authorId="0" shapeId="0" xr:uid="{ABBC5DEF-2F76-41CF-94D9-F2A8D68AE967}">
      <text>
        <r>
          <rPr>
            <b/>
            <sz val="9"/>
            <color indexed="81"/>
            <rFont val="Tahoma"/>
            <family val="2"/>
          </rPr>
          <t>Othman Marzouk:</t>
        </r>
        <r>
          <rPr>
            <sz val="9"/>
            <color indexed="81"/>
            <rFont val="Tahoma"/>
            <family val="2"/>
          </rPr>
          <t xml:space="preserve">
déclaré par la DGCPT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Othman Marzouk</author>
  </authors>
  <commentList>
    <comment ref="I75" authorId="0" shapeId="0" xr:uid="{0EBF76DD-5BF8-4B7A-A877-90987872DB92}">
      <text>
        <r>
          <rPr>
            <b/>
            <sz val="9"/>
            <color indexed="81"/>
            <rFont val="Tahoma"/>
            <family val="2"/>
          </rPr>
          <t>Othman Marzouk:</t>
        </r>
        <r>
          <rPr>
            <sz val="9"/>
            <color indexed="81"/>
            <rFont val="Tahoma"/>
            <family val="2"/>
          </rPr>
          <t xml:space="preserve">
TSVPPM</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tc={BFE39A2E-E2D1-4B73-9683-CC380437691B}</author>
  </authors>
  <commentList>
    <comment ref="I75" authorId="0" shapeId="0" xr:uid="{BFE39A2E-E2D1-4B73-9683-CC380437691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Taxe BIC 637091 + taxe intérieur 750367</t>
      </text>
    </comment>
  </commentList>
</comments>
</file>

<file path=xl/sharedStrings.xml><?xml version="1.0" encoding="utf-8"?>
<sst xmlns="http://schemas.openxmlformats.org/spreadsheetml/2006/main" count="35509" uniqueCount="5129">
  <si>
    <t>Annexe 4 – Fiabilisation des déclarations</t>
  </si>
  <si>
    <t>Annexe 6 – Paiements sociaux obligatoires</t>
  </si>
  <si>
    <t>Annexe 7 – Paiements sociaux volontaires</t>
  </si>
  <si>
    <t>Société</t>
  </si>
  <si>
    <t>Nc</t>
  </si>
  <si>
    <t>Non</t>
  </si>
  <si>
    <t>Fortesa International Senegal</t>
  </si>
  <si>
    <t>Oui</t>
  </si>
  <si>
    <t xml:space="preserve">Oranto Petroleum </t>
  </si>
  <si>
    <t xml:space="preserve">TOTAL E&amp;P Senegal </t>
  </si>
  <si>
    <t>BP SENEGAL INVESTMENTS LIMITED</t>
  </si>
  <si>
    <t xml:space="preserve">Woodside Energy Senegal </t>
  </si>
  <si>
    <t>PETROSEN</t>
  </si>
  <si>
    <t>Annexe 8 – Paiements environnementaux</t>
  </si>
  <si>
    <t>Secteur des hydrocarbures :</t>
  </si>
  <si>
    <t>N°</t>
  </si>
  <si>
    <t>Secteur minier :</t>
  </si>
  <si>
    <t>Nc :  Non communiquée</t>
  </si>
  <si>
    <t>NA</t>
  </si>
  <si>
    <t>0325995 2G3</t>
  </si>
  <si>
    <t>2849258 2G3</t>
  </si>
  <si>
    <t>0028797 2G3</t>
  </si>
  <si>
    <t>0022955 2G3</t>
  </si>
  <si>
    <t>2707208 2G3</t>
  </si>
  <si>
    <t>4475142 2G3</t>
  </si>
  <si>
    <t>4151750 2Y2</t>
  </si>
  <si>
    <t>2464410 0G2</t>
  </si>
  <si>
    <t>4013041 2G3</t>
  </si>
  <si>
    <t>4507995 2G3</t>
  </si>
  <si>
    <t>2292168 2G3</t>
  </si>
  <si>
    <t>N/c</t>
  </si>
  <si>
    <t>BP SENEGAL INVESTMENT LIMITED</t>
  </si>
  <si>
    <t>PARFICIM</t>
  </si>
  <si>
    <t>LATFALLAH LAYOUSSE</t>
  </si>
  <si>
    <t>0.01%</t>
  </si>
  <si>
    <t>INDORAMA INTERNATIONAL HOLDING LIMITED</t>
  </si>
  <si>
    <t xml:space="preserve">IFFCO </t>
  </si>
  <si>
    <t>GOUVERNEMENT D'INDE</t>
  </si>
  <si>
    <t>DANGOTE INDUSTRIES LTD</t>
  </si>
  <si>
    <t>99.99%</t>
  </si>
  <si>
    <t>HERITIERS KADER MBACKE</t>
  </si>
  <si>
    <t>SERPM</t>
  </si>
  <si>
    <t>MININVEST SA</t>
  </si>
  <si>
    <t>FINANCE INDUSTRIES GROUP</t>
  </si>
  <si>
    <t>MR IBRAHIMA KHOURY</t>
  </si>
  <si>
    <t>MR CHIHAB JILANI KALLALA</t>
  </si>
  <si>
    <t>IFCOM S.A.U</t>
  </si>
  <si>
    <t>FERTINAGRO</t>
  </si>
  <si>
    <t>SEPHOS</t>
  </si>
  <si>
    <t>LAFALLAH LAYOUSSE</t>
  </si>
  <si>
    <t>ISIDORE LAYOUSSE</t>
  </si>
  <si>
    <t>SGO</t>
  </si>
  <si>
    <t>CDS</t>
  </si>
  <si>
    <t>GCO</t>
  </si>
  <si>
    <t>SSPT</t>
  </si>
  <si>
    <t>ICS</t>
  </si>
  <si>
    <t>DANGOTE</t>
  </si>
  <si>
    <t>SOMIVA</t>
  </si>
  <si>
    <t>AGEM</t>
  </si>
  <si>
    <t>AIG</t>
  </si>
  <si>
    <t>COGECA</t>
  </si>
  <si>
    <t>MIFERSO</t>
  </si>
  <si>
    <t>Formulaires de Déclaration</t>
  </si>
  <si>
    <t>Etats Financiers</t>
  </si>
  <si>
    <t>Signé par le Management</t>
  </si>
  <si>
    <t>Certifié par un auditeur</t>
  </si>
  <si>
    <t>Electronique / Physique</t>
  </si>
  <si>
    <t>Rapport d'audit ou Lettre d'affirmation du CAC envoyé</t>
  </si>
  <si>
    <t>Fiabilité globale</t>
  </si>
  <si>
    <t>E</t>
  </si>
  <si>
    <t>Elevée</t>
  </si>
  <si>
    <t>Lettre d'affirmation</t>
  </si>
  <si>
    <t>Faible</t>
  </si>
  <si>
    <t>Rapport d'audit</t>
  </si>
  <si>
    <t>Total</t>
  </si>
  <si>
    <t>-</t>
  </si>
  <si>
    <t>Informations Bénéficiaires</t>
  </si>
  <si>
    <t>Paiements en Numéraire</t>
  </si>
  <si>
    <t>Paiements en Nature</t>
  </si>
  <si>
    <t>Référence</t>
  </si>
  <si>
    <t>Fonction</t>
  </si>
  <si>
    <t>Région du Bénéficiaire</t>
  </si>
  <si>
    <t>Paiements en Numéraire:                    Date (jj/mm/aaaa)</t>
  </si>
  <si>
    <t>Domaine d'Intervention</t>
  </si>
  <si>
    <t>Paiements en Nature: Coût du Projet encouru durant l'année</t>
  </si>
  <si>
    <t>Ref Juridique/Contractuelle</t>
  </si>
  <si>
    <t>Néant</t>
  </si>
  <si>
    <t>Dakar</t>
  </si>
  <si>
    <t>Paiements en Numéraire:             Montant FCFA</t>
  </si>
  <si>
    <t>Paiements en Nature: Description (Nature, Objectifs, Réalisations)</t>
  </si>
  <si>
    <t>DAKAR</t>
  </si>
  <si>
    <t>Autres</t>
  </si>
  <si>
    <t>Communauté autour du site minier</t>
  </si>
  <si>
    <t>Education</t>
  </si>
  <si>
    <t>Kedougou</t>
  </si>
  <si>
    <t>THIES</t>
  </si>
  <si>
    <t>N/A</t>
  </si>
  <si>
    <t>Hydraulique</t>
  </si>
  <si>
    <t>Appuis divers</t>
  </si>
  <si>
    <t>Agriculture</t>
  </si>
  <si>
    <t>Informations Bénéficiaire</t>
  </si>
  <si>
    <t>Paiements en  Numéraire</t>
  </si>
  <si>
    <t>Paiements en Numéraire:                Date                                            (jj/mm/aaaa)</t>
  </si>
  <si>
    <t>Paiements en Nature:          Coût du projet encouru durant l'année</t>
  </si>
  <si>
    <t>Domaine d'intervention</t>
  </si>
  <si>
    <t>Entreprise El Hadji Salif Mbengue</t>
  </si>
  <si>
    <t>Sports</t>
  </si>
  <si>
    <t>SOCOCIM</t>
  </si>
  <si>
    <t>NC</t>
  </si>
  <si>
    <t>Appui institutionnel</t>
  </si>
  <si>
    <t>SANTE</t>
  </si>
  <si>
    <t>BLOC SALLE DE CLASSE</t>
  </si>
  <si>
    <t>EDUCATION</t>
  </si>
  <si>
    <t>FOURNITURE SCOLAIRE</t>
  </si>
  <si>
    <t>MOBILIER ECOLE (TABLE, CHAISE …)</t>
  </si>
  <si>
    <t>COMMUNE MEKHE</t>
  </si>
  <si>
    <t>HYDRAULIQUE</t>
  </si>
  <si>
    <t>COMMUNE TAIBA NDIAYE</t>
  </si>
  <si>
    <t>DAKAR-THIES</t>
  </si>
  <si>
    <t>Social</t>
  </si>
  <si>
    <t xml:space="preserve">Charge caisse de solidarité </t>
  </si>
  <si>
    <t>Entente Taiba ICS FOOTBALL</t>
  </si>
  <si>
    <t>ACCES A L'EAU  VILLAGES</t>
  </si>
  <si>
    <t>LYCEE DE MBORO</t>
  </si>
  <si>
    <t>APPUI INSTITUTIONNEL</t>
  </si>
  <si>
    <t>G-PHOS SA</t>
  </si>
  <si>
    <t>Thiès</t>
  </si>
  <si>
    <t>Gécamines</t>
  </si>
  <si>
    <t>Dépenses en Numéraire PGES</t>
  </si>
  <si>
    <t>Références</t>
  </si>
  <si>
    <t>Nom du Permis</t>
  </si>
  <si>
    <t xml:space="preserve">Dépenses en Numéraire PGES:                        Montant </t>
  </si>
  <si>
    <t>Dépenses en Numéraire PGES:                                       Date  (jj/mm/aaaa)</t>
  </si>
  <si>
    <t xml:space="preserve">Paiements en nature (du Plan de Gestion Environnemental - PGES):                      Description (Nature, Objectifs, Réalisations)         </t>
  </si>
  <si>
    <t>Paiements en nature (du Plan de Gestion Environnemental - PGES)   :                                       Coût du Projet Encouru durant l'année</t>
  </si>
  <si>
    <t xml:space="preserve">Rapport Publique Données Environnementales </t>
  </si>
  <si>
    <t>Lien Rapport Etude d'Impact Environnemental et Social (Lien internet)</t>
  </si>
  <si>
    <t>Paiements en nature</t>
  </si>
  <si>
    <t>Paiements en numéraire</t>
  </si>
  <si>
    <t>Redevance superficiaire</t>
  </si>
  <si>
    <t>Appui à l'équipement</t>
  </si>
  <si>
    <t>Redevance</t>
  </si>
  <si>
    <t>Achat de données sismiques</t>
  </si>
  <si>
    <t>Patente</t>
  </si>
  <si>
    <t>Contribution foncière des propriétés bâties (CFPB)</t>
  </si>
  <si>
    <t>Contribution foncière des propriétés non bâties (CFPNB)</t>
  </si>
  <si>
    <t>Frais d'inscription d'une concession minière ou d'un permis d'exploitation</t>
  </si>
  <si>
    <t>Taxe sur la valeur ajoutée reversée</t>
  </si>
  <si>
    <t>Retenues à la source sur salaires (IR, TRIMF et CFCE)</t>
  </si>
  <si>
    <t>Redressements fiscaux</t>
  </si>
  <si>
    <t>Impôt sur les sociétés</t>
  </si>
  <si>
    <t>Impôt sur les sociétés (bénéfices non pétroliers/miniers )</t>
  </si>
  <si>
    <t>Retenues à la source sur bénéfice non commercial</t>
  </si>
  <si>
    <t>Contribution spéciale sur les produits des mines et des carrières (CSMC)</t>
  </si>
  <si>
    <t>Retenue à la source sur sommes versées à des tiers</t>
  </si>
  <si>
    <t>Taxe sur la valeur ajoutée précomptée</t>
  </si>
  <si>
    <t>Impôt minimum forfaitaire</t>
  </si>
  <si>
    <t>Impôt sur le revenu des valeurs mobilières</t>
  </si>
  <si>
    <t>Taxe spéciale sur le ciment</t>
  </si>
  <si>
    <t>Amendes, pénalités et redressements douaniers</t>
  </si>
  <si>
    <t>Taxe superficiaire</t>
  </si>
  <si>
    <t>Taxe à la pollution</t>
  </si>
  <si>
    <t>Taxes d'abattage</t>
  </si>
  <si>
    <t>Sabodala Gold Operations (SGO)</t>
  </si>
  <si>
    <t>Société de Commercialisation du Ciment (SOCOCIM)</t>
  </si>
  <si>
    <t>Ciments du Sahel (CDS)</t>
  </si>
  <si>
    <t>Dangote Industries Sénégal SA (DANGOTE)</t>
  </si>
  <si>
    <t>Petowal Mining Company (PMC) SA</t>
  </si>
  <si>
    <t>Grande Côte Opérations (GCO)</t>
  </si>
  <si>
    <t xml:space="preserve"> TOTAL E&amp;P Senegal </t>
  </si>
  <si>
    <t xml:space="preserve">Kosmos Energy Senegal </t>
  </si>
  <si>
    <t>Gécamines (GECAMINES)</t>
  </si>
  <si>
    <t>Industries Chimiques du Sénégal (ICS)</t>
  </si>
  <si>
    <t>Compagnie Générale d'Exploitation de Carrière (COGECA)</t>
  </si>
  <si>
    <t>Sabodala Mining Company (SMC)</t>
  </si>
  <si>
    <t>Société Minière de la Vallée du fleuve Sénégal (SOMIVA)</t>
  </si>
  <si>
    <t>Société des Pétroles du Sénégal (PETROSEN)</t>
  </si>
  <si>
    <t>Société Sénégalaise des Phosphates de Thiès (SSPT)</t>
  </si>
  <si>
    <t>Agem Sénégal Exploration SUARL (AGEM)</t>
  </si>
  <si>
    <t>Sephos Senegal SA (SEPHOS)</t>
  </si>
  <si>
    <t>African Investment Group SA (AIG)</t>
  </si>
  <si>
    <t>La Société des Mines de Fer du Sénégal Oriental (MIFERSO)</t>
  </si>
  <si>
    <t xml:space="preserve">Redevance minière </t>
  </si>
  <si>
    <t>Bonus (DGCPT)</t>
  </si>
  <si>
    <t xml:space="preserve">Taxe sur la valeur ajoutée </t>
  </si>
  <si>
    <t>Droits de douane</t>
  </si>
  <si>
    <t>Redevance statistique UEMOA</t>
  </si>
  <si>
    <t xml:space="preserve">Prélèvement communautaire solidaire UEMOA </t>
  </si>
  <si>
    <t xml:space="preserve">Prélèvement communautaire CEDEAO </t>
  </si>
  <si>
    <t>Autres flux de paiements significatifs (&gt; 25 millions de  FCFA) (reconciliables)</t>
  </si>
  <si>
    <t xml:space="preserve">Revenus issus de la commercialisation de la Part de la production de l'État </t>
  </si>
  <si>
    <t xml:space="preserve">Appui Institutionnel (Fonds d'appui au Mini. De l'Env) </t>
  </si>
  <si>
    <t xml:space="preserve">Prélèvement pour le Conseil Sénégalais des Chargeurs (COSEC) </t>
  </si>
  <si>
    <t xml:space="preserve">Contribution économique locale (CEL VA et CEL VL) </t>
  </si>
  <si>
    <t>Droits d'entrée fixes</t>
  </si>
  <si>
    <t xml:space="preserve">Taxe d'enregistrement des véhicules </t>
  </si>
  <si>
    <t>Cotisations sociales (y compris les pénalités)(IPRES)</t>
  </si>
  <si>
    <t xml:space="preserve">Appui à la formation </t>
  </si>
  <si>
    <t xml:space="preserve">Cotisations sociales (y compris les pénalités) </t>
  </si>
  <si>
    <t xml:space="preserve">Loyer superficiaire </t>
  </si>
  <si>
    <t>Nomenclature des flux</t>
  </si>
  <si>
    <t>CSS</t>
  </si>
  <si>
    <t>DEEC</t>
  </si>
  <si>
    <t>DGCPT</t>
  </si>
  <si>
    <t>DGD</t>
  </si>
  <si>
    <t>DGID</t>
  </si>
  <si>
    <t>DMG</t>
  </si>
  <si>
    <t>IPRES</t>
  </si>
  <si>
    <t xml:space="preserve">Secteur minier : </t>
  </si>
  <si>
    <t xml:space="preserve">Secteur des hydrocarbures : </t>
  </si>
  <si>
    <t>Renseigner les noms des fournisseurs (personne physique ou personne morale) par ordre décroissant des paiements annuels cumulés</t>
  </si>
  <si>
    <t>NINEA du fournisseur</t>
  </si>
  <si>
    <t>Adresse</t>
  </si>
  <si>
    <t>Nombre de marchés exécutés</t>
  </si>
  <si>
    <t>Cumul annuel Paiements en FCFA</t>
  </si>
  <si>
    <t>Bénéficiaires effectifs de la personne morale ou lien vers la place bousière où l'entreprise est cotée</t>
  </si>
  <si>
    <t>Numéro de la catégorie de marché dont le montant annuel est le plus élévé</t>
  </si>
  <si>
    <t>Montant en FCFA</t>
  </si>
  <si>
    <t>Numéro de la catégorie de marché dont le montant annuel est le 2ème plus élevé</t>
  </si>
  <si>
    <t>Montant cumulé des autres marchés exécutés dans l'année en FCFA</t>
  </si>
  <si>
    <t>SONATEL</t>
  </si>
  <si>
    <t>SOCIETE DES PETROLES DU SENEGAL</t>
  </si>
  <si>
    <t>Numéro d’enregistrement maison-mère ou NINEA de la succursale</t>
  </si>
  <si>
    <t>Pays d’origine et adresse de la maison-mère</t>
  </si>
  <si>
    <t>France</t>
  </si>
  <si>
    <t>SENELEC</t>
  </si>
  <si>
    <t>TOTAL SENEGAL</t>
  </si>
  <si>
    <t>KM 22 ROUTE DE RUFISQUE</t>
  </si>
  <si>
    <t>FORTESA INTERNATIONAL</t>
  </si>
  <si>
    <t>TRANSAT SARL</t>
  </si>
  <si>
    <t>TRANSPORTS DIEYE</t>
  </si>
  <si>
    <t>GROUPE FAUZIE LAYOUSSE</t>
  </si>
  <si>
    <t>STIA</t>
  </si>
  <si>
    <t>CMA CGM</t>
  </si>
  <si>
    <t>GLOBAL AFRICINVEST SARL</t>
  </si>
  <si>
    <t>CIS SENEGAL</t>
  </si>
  <si>
    <t>WARTSILA WEST AFRICA SA</t>
  </si>
  <si>
    <t>TOTAL</t>
  </si>
  <si>
    <t>C2K STAFFING</t>
  </si>
  <si>
    <t>SEN INTERIM</t>
  </si>
  <si>
    <t>Villa n°3, Avenue Birago DIOP</t>
  </si>
  <si>
    <t>FAMY SENEGAL</t>
  </si>
  <si>
    <t>UMO Sarl</t>
  </si>
  <si>
    <t>ERNST &amp; YOUNG</t>
  </si>
  <si>
    <t>CIEL OIL</t>
  </si>
  <si>
    <t>SOCOTRA</t>
  </si>
  <si>
    <t>GECAMINES</t>
  </si>
  <si>
    <t>EPC SENEGAL</t>
  </si>
  <si>
    <t>GARCIA MUNTE ENERGIA S.L</t>
  </si>
  <si>
    <t>PULSE DESIGN</t>
  </si>
  <si>
    <t>Canada</t>
  </si>
  <si>
    <t>Commentaires CN-ITIE</t>
  </si>
  <si>
    <t>Kosmos Energy Operating</t>
  </si>
  <si>
    <t>SNR ( Entreprise d'Etat)</t>
  </si>
  <si>
    <t xml:space="preserve">N/c </t>
  </si>
  <si>
    <t>Bambuk Minerals Limited</t>
  </si>
  <si>
    <t>Nom de la société</t>
  </si>
  <si>
    <t>Année</t>
  </si>
  <si>
    <t>Sociétés</t>
  </si>
  <si>
    <t>Gouvernement</t>
  </si>
  <si>
    <t>Différence Finale</t>
  </si>
  <si>
    <t>Initial</t>
  </si>
  <si>
    <t>Ajustements</t>
  </si>
  <si>
    <t>Final</t>
  </si>
  <si>
    <t xml:space="preserve">Part de la production de l'État (Profit Oil État) </t>
  </si>
  <si>
    <t xml:space="preserve">Part de la production de PETROSEN (Profit Oil - Cost Oil PETROSEN) </t>
  </si>
  <si>
    <t>Bonus (DMG)</t>
  </si>
  <si>
    <t>Bonus (PETROSEN)</t>
  </si>
  <si>
    <t>Pénalités versées à PETROSEN</t>
  </si>
  <si>
    <t xml:space="preserve">Appui institutionnel aux collectivités locales </t>
  </si>
  <si>
    <t xml:space="preserve">Impôt du minimum fiscal </t>
  </si>
  <si>
    <t xml:space="preserve">Dividendes versés à l'Etat </t>
  </si>
  <si>
    <t>Bonus (DGID)</t>
  </si>
  <si>
    <t xml:space="preserve">Surtaxe foncière </t>
  </si>
  <si>
    <t xml:space="preserve">Frais d'inscription d'une concession minière ou d'un permis d'exploitation </t>
  </si>
  <si>
    <t>004716033</t>
  </si>
  <si>
    <t>0224498 2G3</t>
  </si>
  <si>
    <t>0415770 2G3</t>
  </si>
  <si>
    <t xml:space="preserve"> 005251822 2G2 </t>
  </si>
  <si>
    <t xml:space="preserve">006420509 2A2 </t>
  </si>
  <si>
    <t>005844700</t>
  </si>
  <si>
    <t>Rapport d'audit et Lettre d'affirmation</t>
  </si>
  <si>
    <t>IAMGOLD BOTO SA</t>
  </si>
  <si>
    <t>Parties</t>
  </si>
  <si>
    <t>Secteur Minier</t>
  </si>
  <si>
    <t>Baobab Mining and Chemical Corp SA</t>
  </si>
  <si>
    <t>SENEGAL MINES</t>
  </si>
  <si>
    <t>MASSAWA SA</t>
  </si>
  <si>
    <t>BOYA SA</t>
  </si>
  <si>
    <t>SERIGNE SALIOU MBACKE SARL</t>
  </si>
  <si>
    <t xml:space="preserve">SYPROM SA </t>
  </si>
  <si>
    <t>SORED MINES</t>
  </si>
  <si>
    <t>G-PHOS</t>
  </si>
  <si>
    <t>ALCATRAS INTERNATIONAL</t>
  </si>
  <si>
    <t>BAMBADJI SA</t>
  </si>
  <si>
    <t xml:space="preserve">BAMBUK MINERALS </t>
  </si>
  <si>
    <t xml:space="preserve">CIMSEN SARL </t>
  </si>
  <si>
    <t xml:space="preserve">INTERNATIONAL COMPANY OF TRADE AND SERVICES SA (ICTS) </t>
  </si>
  <si>
    <t>EIFFAGE SENEGAL</t>
  </si>
  <si>
    <t xml:space="preserve">MANDINGA RESOURCES SARL </t>
  </si>
  <si>
    <t>MASSAWA JERSEY LIMITED</t>
  </si>
  <si>
    <t xml:space="preserve">Abdou Fattah Mbacké </t>
  </si>
  <si>
    <t xml:space="preserve">AL AZHAR MINES ET CARRIERES </t>
  </si>
  <si>
    <t xml:space="preserve">ARC EN CIEL </t>
  </si>
  <si>
    <t xml:space="preserve">BETON DU SENEGAL SARL </t>
  </si>
  <si>
    <t xml:space="preserve">BUL FAALE PRODUCTION </t>
  </si>
  <si>
    <t xml:space="preserve">CHALLENGERS ASSOCIATES SARL </t>
  </si>
  <si>
    <t>CONSORTIUM SENEGALAISE D' INDUSTRIE ET DE COMMERCE</t>
  </si>
  <si>
    <t xml:space="preserve">DIENG &amp; CO ENGINEERING SAS </t>
  </si>
  <si>
    <t xml:space="preserve">DIYAN EXPLOITATION MINIERE SUARL </t>
  </si>
  <si>
    <t xml:space="preserve">ENTREPRISE D’ETUDES DE REALISATION ET DE SUPERVISION </t>
  </si>
  <si>
    <t xml:space="preserve">ETABLISSEMENT WI MARS </t>
  </si>
  <si>
    <t>ETS/PID</t>
  </si>
  <si>
    <t xml:space="preserve">FUTURIS IMMOBILIER </t>
  </si>
  <si>
    <t>GAZAL CARRIERES SARL</t>
  </si>
  <si>
    <t xml:space="preserve">GLOBAL IMMO SENEGAL SARL </t>
  </si>
  <si>
    <t xml:space="preserve">ISLE WORLDWIDE </t>
  </si>
  <si>
    <t xml:space="preserve">LES CARRIERES DE DAROU </t>
  </si>
  <si>
    <t xml:space="preserve">SAHEL MINING SERVICES SARL </t>
  </si>
  <si>
    <t xml:space="preserve">SECAMI </t>
  </si>
  <si>
    <t>SEGIMAR SA</t>
  </si>
  <si>
    <t xml:space="preserve">SOCIETE D'EQUIPEMENT ET DE CONSTRUCTION </t>
  </si>
  <si>
    <t xml:space="preserve">TANOR SOLUTIONS INDUSTRIELLES </t>
  </si>
  <si>
    <t xml:space="preserve">VAPROM AFRICA SA </t>
  </si>
  <si>
    <t xml:space="preserve">DIOM MULTI EXPLOITATION </t>
  </si>
  <si>
    <t xml:space="preserve">ENTREPRISE AICHA </t>
  </si>
  <si>
    <t xml:space="preserve">ETABLISSEMENT AMADOU DIALLO </t>
  </si>
  <si>
    <t xml:space="preserve">SALIOU MINES INDUSTRIES ET TECHNIQUES </t>
  </si>
  <si>
    <t xml:space="preserve">UNIVERSAL BUSINESS COMPANY </t>
  </si>
  <si>
    <t>COMPAGNIE KHADIM RASSOUL</t>
  </si>
  <si>
    <t xml:space="preserve">ETS MAMADOU DIOUF CISSE </t>
  </si>
  <si>
    <t xml:space="preserve">GB MINERAL SARL </t>
  </si>
  <si>
    <t xml:space="preserve">GIE BENCOUTOU </t>
  </si>
  <si>
    <t xml:space="preserve">GIE BENKANTO </t>
  </si>
  <si>
    <t>GIE KEDOUGOU DENTAL</t>
  </si>
  <si>
    <t xml:space="preserve">GIE SINING KANG </t>
  </si>
  <si>
    <t>GIE WALY GNIMA</t>
  </si>
  <si>
    <t xml:space="preserve">GOLD COAST </t>
  </si>
  <si>
    <t xml:space="preserve">SENIP SENEGAL GROUP SARL </t>
  </si>
  <si>
    <t xml:space="preserve">SENOR GROUP </t>
  </si>
  <si>
    <t xml:space="preserve">SESAM GOLD SARL </t>
  </si>
  <si>
    <t>SOCAM SARL</t>
  </si>
  <si>
    <t xml:space="preserve">SOREXMINE SUARL </t>
  </si>
  <si>
    <t xml:space="preserve">TSG MINING COMPANY SARL </t>
  </si>
  <si>
    <t xml:space="preserve">YAN WEST AFRICA INVESTMENT </t>
  </si>
  <si>
    <t>AFRICAN STAR RESOURCES SARL</t>
  </si>
  <si>
    <t>FAMY SENEGAL SUARL</t>
  </si>
  <si>
    <t>Secteur pétrolier</t>
  </si>
  <si>
    <t>l’Agence de Gestion et de Coopération entre le Sénégal et la Guinée-Bissau (AGC)</t>
  </si>
  <si>
    <t>Trace Atlantic</t>
  </si>
  <si>
    <t>CSE GRANULATS</t>
  </si>
  <si>
    <t>SOCABEG</t>
  </si>
  <si>
    <t>Flux</t>
  </si>
  <si>
    <t>Référence légale</t>
  </si>
  <si>
    <t>Définition</t>
  </si>
  <si>
    <t>Part de la production de l'État (Profit Oil État)</t>
  </si>
  <si>
    <t>Convention/contrat pétroliers</t>
  </si>
  <si>
    <t>Ces parts constituent la part de production d’hydrocarbures revenant à l’Etat au titre sa part dans le Profit Oil conformément aux taux définis dans le CRPP.</t>
  </si>
  <si>
    <t>Part de la production de PETROSEN (Profit Oil - Cost Oil PETROSEN)</t>
  </si>
  <si>
    <t>Ces parts constituent la part de production d’hydrocarbures revenant à Petrosen au titre de sa participation dans les champs en production selon le taux de partage convenu dans le CRPP.</t>
  </si>
  <si>
    <t>Direction des Mines et de la Géologie (DMG)</t>
  </si>
  <si>
    <t>Redevance minière (y compris la taxe à l’extraction)</t>
  </si>
  <si>
    <t>Code minier (Article 77)</t>
  </si>
  <si>
    <t>A l'exception des activités d'exploitation faisant l'objet d'un contrat de partage de production, toute activité d’exploitation de substances minérales est soumise au paiement trimestriel d’une redevance minière à des taux variant de 1 à 5% de la valeur marchande du produit commercialisé localement ou la valeur FOB du produit exporté. Ce flux inclu la taxe d'extraction sur les activités de carrière (4% de la valeur marchande pour les sustances de carrière concassées, 500F/m3 pour les substances dures non concasées et 300F/m3 pour les substances meubles non concassées.
La redevance minière ne peut faire l’objet d’aucune exonération et est due pour toute substance minérale exploitée du sol ou du sous-sol du Territoire de la République du Sénégal</t>
  </si>
  <si>
    <t>Convention Minière</t>
  </si>
  <si>
    <t>Le titulaire d’un permis de recherche ou d'exploitation est redevable d'une contribution permettant de renforcer les capacités des administrations en charge de la tutelle du secteur. Le montant de cette contribution est fixé contractuellement.</t>
  </si>
  <si>
    <t>Droits d'entrée/fixes</t>
  </si>
  <si>
    <t>Code minier 2016 (Article 74)</t>
  </si>
  <si>
    <t>L’attribution, le renouvellement, l’extension ou la transformation ainsi que la cession, la transmission ou l’amodiation de titres miniers de recherche et d’exploitation sont soumis au paiement de droits d’entrée fixes.</t>
  </si>
  <si>
    <t>Bonus (y compris le bonus sur reserve supplémentaire)</t>
  </si>
  <si>
    <t>Ce flux n'est pas prévu par le code minier. Cependant, certaines conventions minières prévoient le paiement d'un bonus lors de l’obtention d’un titre de recherche ou d'exploitation. Ce flux inclut le bonus de découverte, le bonus sur les réserves supplémentaires et tout autre type de bonus payé.</t>
  </si>
  <si>
    <t>Code minier 2016 (Article 75)</t>
  </si>
  <si>
    <t>Le titulaire d'un titre minier est assujetti au paiement d'une redevance superficiaire annuelle</t>
  </si>
  <si>
    <t>Société des pétroles du Sénégal (PETROSEN)</t>
  </si>
  <si>
    <t>Bonus</t>
  </si>
  <si>
    <t>Ce flux n'est pas prévu par le code pétrolier. Cependant, certaines conventions pétrolières prévoient le paiement d'un bonus lors de l’obtention d’un titre de recherche ou d'exploitation.</t>
  </si>
  <si>
    <t>Appui à la formation et Appui à la</t>
  </si>
  <si>
    <t>Le titulaire d'une convention ou d'un contrat de partage de production est redevable du financement d'un programme de formation dédié au personnel des administrations en charge de la tutelle du secteur et de l'entreprise nationale.
Le montant de ce financement est fixé contractuellement.</t>
  </si>
  <si>
    <t>Appui à la promotion de la recherche et de l'exploitation</t>
  </si>
  <si>
    <t>Le titulaire d'une convention ou d'un contrat de partage de production est redevable d'une contribution permettant d'appuyer les activités conduites par PETROSEN pour la promotion de la recherche et de l'exploitation d'hydrocarbures au Sénégal. Le montant de cette contribution est fixé contractuellement.</t>
  </si>
  <si>
    <t>Le titulaire d'une convention ou d'un contrat de partage de production est redevable d'une contribution permettant de renforcer l'équipement des administrations en charge de la tutelle du secteur et de l'entreprise nationale. Le montant de cette contribution est fixé contractuellement.</t>
  </si>
  <si>
    <t>Revenus issus de la commercialisation de la Part de la production de Petrosen</t>
  </si>
  <si>
    <t>La contrepartie numéraire de la vente des Parts de la production de Petrosen (Profit Oil Petrosen)</t>
  </si>
  <si>
    <t>Loyer superficiel</t>
  </si>
  <si>
    <t>Code pétrolier (Article 45) Convention/contrat pétroliers</t>
  </si>
  <si>
    <t>Le titulaire d'une convention ou d'un contrat de partage de production est assujetti au paiement d'un loyer superficiel, exigible annuellement à compter de la signature de la convention ou du contrat de partage de production. Le montant et les modalités de recouvrement sont déterminés dans la convention ou le contrat conclu avec le titulaire</t>
  </si>
  <si>
    <t>Pénalités versées à Petrosen</t>
  </si>
  <si>
    <t>Toute entreprise contrevenant à ses obligations envers Petrosen est soumises à des sanctions.</t>
  </si>
  <si>
    <t>Code pétrolier (Article 41)</t>
  </si>
  <si>
    <t>Le titulaire d'une concession d'exploitation d'hydrocarbures est assujetti au paiement d'une redevance sur la valeur des hydrocarbures produits, à verser en espèces à l'État. La redevance est calculée à partir des quantités totales d'hydrocarbures produits dans la concession et non utilisés dans les opérations pétrolières.
Le montant de cette redevance ainsi que les règles d'assiette et de recouvrement sont précisés dans la convention signée avec l'État</t>
  </si>
  <si>
    <t>PETROSEN, en tant que garante de la promotion du bassin sédimentaire sénégalais, est chargée de la commercialisation des données sismiques auprès d'entreprises privées, titulaires ou non de permis de recherche ou d'exploitation d'hydrocarbures au Sénégal.</t>
  </si>
  <si>
    <t>Direction Générale de la Comptabilité Publique et du Trésor (DGCPT)</t>
  </si>
  <si>
    <t>Revenus issus de la commercialisation de la Part de la production de l'État</t>
  </si>
  <si>
    <t>La contrepartie numéraire de la vente des Parts de la production de l'État (Profit Oil État)</t>
  </si>
  <si>
    <t>Code général des impôts (Articles 320 à 342)</t>
  </si>
  <si>
    <t>La patente est payée au profit des collectivités locales.
La patente est due par toute personne qui exerce au Sénégal un commerce, une industrie..
La Patente est composée d'un droit fixe et d'un droit proportionnel dont le taux varie en fonction de l'activité du contribuable.
Les entreprises titulaires de permis de recherche de substances minérales et pétrolières sont, pendant toute toute la durée de la validité dudit permis et de ses renouvellement, exemptées de la contribution des patentes. Concernant les entreprises titulaires de titres miniers, cette exemption est prorogée de 3 ans, à compter de la date de première production de la phase d'exploitation.</t>
  </si>
  <si>
    <t>Appui institutionnel aux collectivités locales</t>
  </si>
  <si>
    <t>Le titulaire d’un permis de recherche ou d'exploitation est redevable d'une contribution permettant de renforcer les capacités des collectivités des régions dans lesquelles les opérations extractives sont réalisées. Le montant de cette contribution est fixé contractuellement.</t>
  </si>
  <si>
    <t>Code général des impôts (Articles 283 à 295)</t>
  </si>
  <si>
    <t>La CFPB est perçue au profit des collectivités locales.
Elle est due sur les propriétés bâties telles que maisons, fabriques, manufactures, usines, et en général tous les immeubles construits en maçonnerie, fer et bois, et fixé au sol à perpétuelle demeure . Son taux est fixé à 5% pour les immeubles et à 7,5% pour les usines et bâtiments industriels.
Les entreprises titulaires de permis de recherche de substances minérales ou d'hydrocarbures sont, pendant toute toute la durée de la validité dudit permis et de ses renouvellement, dans le cadre strict de ses opérations de recherche, exemptées de la CFPB. Ces entreprises bénéficient également de l'éxonération pendant les 3 annnées de la phase d'exploitation.</t>
  </si>
  <si>
    <t>Code général des impôts (Articles 296 à 302)</t>
  </si>
  <si>
    <t>La CFPNB est due à raison des terrains immatriculés ou non et des terrains où sont édifiés des constructions non adhérentes au sol. Elle est notamment due pour les terrains occupés par les carrières, mines et tourbières. Son taux est fixé à 5% de la valeur vénale du terrain. Les entreprises titulaires d'un permis de recherche sont exonérées de la CFPNB.
Les entreprises titulaires de permis de recherche de substances minérales ou d'hydrocarbures sont, pendant toute toute la durée de la validité dudit permis et de ses renouvellement, dans le cadre strict de ses opérations de recherche, exemptées de la CFPB. Ces entreprises bénéficient également de l'éxonération pendant les 3 annnées de la phase d'exploitation.</t>
  </si>
  <si>
    <t>Impôt du minimum fiscal</t>
  </si>
  <si>
    <t>Code général des impôts (Article 270)</t>
  </si>
  <si>
    <t>L'Impôt du minimum fiscal est perçu au profit des collectivités locales.
Il est dû par toute personne résidant au Sénégal, âgée d’au moins 14 ans, relevant de l’une des catégories prévues par le code.</t>
  </si>
  <si>
    <t>Décret n° 2004-647 du 17 mai 2004 fixant les modalités d’application (Article 31)</t>
  </si>
  <si>
    <t>Le permis d’exploitation et la concession minière font l’objet des mêmes inscriptions qu’en matière de propriété foncière; Cette inscription engendre le paiement de frais d'inscription.</t>
  </si>
  <si>
    <t>Convention Minière/Contrat pétrolier</t>
  </si>
  <si>
    <t>Ce flux n'est pas prévu par le code minier et le code pétrolier. Cependant, certaines conventions/contrats prévoient le paiement d'un bonus lors de l’obtention d’un titre de recherche ou d'exploitation..</t>
  </si>
  <si>
    <t>Dividendes versés à l'Etat</t>
  </si>
  <si>
    <t>Toute entreprise peut décider la distribution des dividendes lesquels sont versés à hauteur des participations détenues par l’État dans l’entreprise.</t>
  </si>
  <si>
    <t>Direction Générale des Impôts et des Domaines (DGID)</t>
  </si>
  <si>
    <t>Code général des impôts (Articles 351 à 398)</t>
  </si>
  <si>
    <t>Est assujettie à la TVA toute personne qui exerce de manière indépendante, et quel qu'en soit le lieu, toute activité de commerce ou de prestation de services, y compris les activités extractives.
Le taux est fixé à 18%.
Sont exonérés de cette taxe, les livraisons et prestations réalisées au profit de titulaires de permis de recherche de substance minérales ou pétrolières pendant toute la durée de la validité dudit permis et de ses renouvellement.</t>
  </si>
  <si>
    <t>Code général des impôts (Articles 181 et 263 à 269)</t>
  </si>
  <si>
    <t>L'impôt sur le revenu exigible sur les traitements, salaires, pensions et rentes viagères, ainsi que la taxe représentative de l'impôt du minimum fiscal sont retenus à la source.
Le taux de contribution forfaitaire à la charge des employeurs (CFCE) est de 3%.
Les entreprises titulaires de permis de recherche de substances minérales et pétrolières sont, pendant toute toute la durée de la validité dudit permis et de ses renouvellement, exemptées de la CFCE. Concernant les entreprises titulaires de titres miniers, cette exemption est prorogée de 3 ans, à compter de la date de première production de la phase d'exploitation.</t>
  </si>
  <si>
    <t>Code général des impôts (Articles 665 à 691)</t>
  </si>
  <si>
    <t>Toute entreprise contrevenant à ses obligations fiscales est soumises à des sanctions fiscales (Intéréts de retard, Amendes, Pénalités). Les taux varient selon les types de sanctions.</t>
  </si>
  <si>
    <t>Code général des impôts (Articles 36 et article 64)</t>
  </si>
  <si>
    <t>Cet Impôt est assis sur les bénéfices réalisés l'année précédent celle de l'imposition. Son taux est fixé à 30%. Certaines conventions minières prévoient des exonérations de l'impot sur les sociétés pour une période déterminée.
L'impôt sur les sociétés inclu l'impôt sur les plus-values sur cession d'actifs, de valeurs mobilières et des parts sociales.</t>
  </si>
  <si>
    <t>L'article 48 du code pétrolier prévoit une exonération pendant les phases de recherche et de développement de tout impôt direct sur le revenu frappant les résultats des opérations pétrolières/minières.
Ce flux correspondant à l'impot frappant les bénéfices non issus de l'activité extractive tels que les celui frappant les plus values réalisées lors des transfers des titres.</t>
  </si>
  <si>
    <t>Code général des impôts (Article 200)</t>
  </si>
  <si>
    <t>C'est une retenue à la source sur les sommes versées à des personnes physiques exerçant une activité non comerciale.</t>
  </si>
  <si>
    <t>Loi de Finances rectificative pour l'année 2014 (Article 19)</t>
  </si>
  <si>
    <t>Cette contribution s'applique aux livraisons sur le marché intérieur, aux importations et aux exportations de substances minérales et fossiles visées à larticle 4 du Code minier et au ciment.
Sont exonérés de la CSMC
- Les produits des mines et carrières lorsqu'ils sont utilisés dans la production de biens soumis à cette mêmecontribution ;
- les exportations de ciment.
Le taux de contribution est fixé à 4%, pour l'Or, en 2014, et à 3% pour les autres produits</t>
  </si>
  <si>
    <t>C'est une retenue à la source sur les sommes versées par un débiteur établi au Sénégal, à des personnes physiques résidant au Sénégal, en rémunération de prestations de toute nature fournies ou utilisées au Sénégal. Le taux de la retenue à la source est fixé à 5% du montant brut hors taxe des sommes versées.</t>
  </si>
  <si>
    <t>Code général des impôts (Articles 372)</t>
  </si>
  <si>
    <t>Sont soumises au régime du précompte les opérations faisant l'objet de tout contrat payé par les producteurs de ciment.</t>
  </si>
  <si>
    <t>Code général des impôts (Articles 38 à 40)</t>
  </si>
  <si>
    <t>L'Impôt minimum forfaitaire est dû sur le chiffre d'affaire hors taxes réalisé l'année précédent celle de l'imposition à raison de 0,5%. En auciun cas, il ne peut etre &gt; 5 000 000 FCFA ou &lt; 500 000 FCFA.
Sont exonérés les titulaires de permis d'exploitation et de concessions minières ou pétrolières, pendant une période de 3 ans à compter de la date de délivrance du titre d'exploitation.</t>
  </si>
  <si>
    <t>Surtaxe foncière</t>
  </si>
  <si>
    <t>Code général des impôts (Article 303)</t>
  </si>
  <si>
    <t>Cette surtace est établie dans les communes de la région de Dakar et dans les communes chefs-lieux de région une surtaxe sur les terrains non bâtis ou insuffisamment bâtis.</t>
  </si>
  <si>
    <t>Code général des impôts (Articles 83 à 116)</t>
  </si>
  <si>
    <t>Sont soumis à cet impôt les revenus distribués par les personnes morales passibles de l'impôt sur les sociétés</t>
  </si>
  <si>
    <t>Article 22 LFI 2017</t>
  </si>
  <si>
    <t>Direction Générale des Douanes (DGD)</t>
  </si>
  <si>
    <t>Droits de douane, TVA douanière et taxes assimilées</t>
  </si>
  <si>
    <t>Code général des impôts (Article 352)</t>
  </si>
  <si>
    <t>Règlement 02/97-CM/UEMOA du 28 novembre 1997 portant adoption du Tarif Extérieur Commun de l'UEMOA</t>
  </si>
  <si>
    <t>Règlement n° 02/2000/CM/UEMOA modifiant et complétant l'Article 8 du Règlement n° 02/97/CM/UEMOA</t>
  </si>
  <si>
    <t>Code des douanes (Articles 4 à 8)</t>
  </si>
  <si>
    <t>Article 72 du traité révisé de la CEDEAO du 24 juillet 1993</t>
  </si>
  <si>
    <t>loi N° 75-51 du 03 Avril 1975 (Article 4)</t>
  </si>
  <si>
    <t>Les entreprises titulaires de permis de recherche sont exonérés du paiement de ces prélevements (Article 59 du Code minier).</t>
  </si>
  <si>
    <t>Code des douanes</t>
  </si>
  <si>
    <t>Toute entreprise contrevenant à ses obligations douanières est soumises à des sanctions (Intéréts de retard, Amendes, Pénalités). Les taux varient selon les types de sanctions.</t>
  </si>
  <si>
    <t>Direction de l'Environnement et des Etablissements Classés (DEEC)</t>
  </si>
  <si>
    <t>Code de l'environnement (Article 27)</t>
  </si>
  <si>
    <t>Le titulaire d’un permis de recherche ou d’exploitation est redevable d'une taxe superficiaire sur les établissements classés. Son taux varie en fonction du la surface concernée</t>
  </si>
  <si>
    <t>Code de l'environnement (Article 27 et 73)</t>
  </si>
  <si>
    <t>La taxe à la pollution est déterminée en fonction du degré de pollution, ou charge polluante. La charge polluante retenue comme assiette de la taxe est la moyenne des résultats des prélèvements effectués lors d’une ou de plusieurs campagnes de mesures</t>
  </si>
  <si>
    <t>Appui Institutionnel (Fonds d'appui au Mini. De l'Env)</t>
  </si>
  <si>
    <t>Il s'agit des montants convenus pour l'appui au Ministère de l'environnement. Ce flux inclut les paiements en nature et les paiements en numéraires.</t>
  </si>
  <si>
    <t>Direction des Eaux, Forêts, Chasses et Conservation des Sols (DEFCCS)</t>
  </si>
  <si>
    <t>Code Forestier</t>
  </si>
  <si>
    <t>Taxe versée dans le cadre de la politique environnementale du gouvernement.</t>
  </si>
  <si>
    <t>Caisse de Sécurité Sociale (CSS)</t>
  </si>
  <si>
    <t>Cotisations sociales (y compris les pénalités)</t>
  </si>
  <si>
    <t>Code de la sécurité sociale</t>
  </si>
  <si>
    <t>Ce sont les contributions patronales payées par les entreprises minières (employeur)</t>
  </si>
  <si>
    <t>Institution de prévoyance retraite du Sénégal (IPRES)</t>
  </si>
  <si>
    <t>Statuts de l'IPRES</t>
  </si>
  <si>
    <t>Toutes les administrations et organismes collecteurs</t>
  </si>
  <si>
    <t>Autres flux de paiements significatifs (&gt; 25 millions de FCFA)</t>
  </si>
  <si>
    <t>Il s'agit de tout autre flux de paiement significatif (&gt; à 25 millions FCFA)</t>
  </si>
  <si>
    <t>Paiements sociaux</t>
  </si>
  <si>
    <t>Paiements sociaux obligatoires</t>
  </si>
  <si>
    <t>Ces flux concernent l’ensemble des contributions obligatoires (contractuelles) faites par les sociétés extractives dans le cadre du développement local en vertu des conventions conclues ou des engagements pris envers les localités et communes.
Ils concernent également Contribution au Programme social minier (PSM).</t>
  </si>
  <si>
    <t>Paiements sociaux volontaires</t>
  </si>
  <si>
    <t>Ces flux concernent l’ensemble des contributions volontaires faites par les sociétés extractives dans le cadre du développement local.</t>
  </si>
  <si>
    <t>Montant</t>
  </si>
  <si>
    <t>Taxe sur le ciment</t>
  </si>
  <si>
    <t>DEFCCS</t>
  </si>
  <si>
    <t>Tous</t>
  </si>
  <si>
    <t>Code</t>
  </si>
  <si>
    <t>Nom</t>
  </si>
  <si>
    <t>Type</t>
  </si>
  <si>
    <t>Substance</t>
  </si>
  <si>
    <t>Statut</t>
  </si>
  <si>
    <t>Région</t>
  </si>
  <si>
    <t>Date de  Demande</t>
  </si>
  <si>
    <t>Date d'Octroi</t>
  </si>
  <si>
    <t>Date de fin de validité</t>
  </si>
  <si>
    <t>Superficie</t>
  </si>
  <si>
    <t>Unité Superficie</t>
  </si>
  <si>
    <t>Active</t>
  </si>
  <si>
    <t>sable de dune</t>
  </si>
  <si>
    <t>AEPM</t>
  </si>
  <si>
    <t>Louga</t>
  </si>
  <si>
    <t>PR</t>
  </si>
  <si>
    <t>phosphate de chaux</t>
  </si>
  <si>
    <t>Saint Louis</t>
  </si>
  <si>
    <t>Au</t>
  </si>
  <si>
    <t>NOUMOUFOUKHA</t>
  </si>
  <si>
    <t>Diourbel</t>
  </si>
  <si>
    <t>AIDARA GESTION IMMOBILIERE CONSTRUCTION-COMMERCE MULTISERVICES (100%)</t>
  </si>
  <si>
    <t>Mako</t>
  </si>
  <si>
    <t xml:space="preserve">0.0506 </t>
  </si>
  <si>
    <t>Bandafassi</t>
  </si>
  <si>
    <t>Thicky</t>
  </si>
  <si>
    <t xml:space="preserve">0.0001 </t>
  </si>
  <si>
    <t>GAYE SERIGNE ASS FALLE (100%)</t>
  </si>
  <si>
    <t>AP</t>
  </si>
  <si>
    <t>SARAYA</t>
  </si>
  <si>
    <t>MBOUP NDEYE MAGUETTE</t>
  </si>
  <si>
    <t>NIAMAYA GOLD</t>
  </si>
  <si>
    <t>PROSPECTIUNI (10%)</t>
  </si>
  <si>
    <t>RAMATOULAYE NDIAYE</t>
  </si>
  <si>
    <t>SENALA</t>
  </si>
  <si>
    <t>Tomboronkoto</t>
  </si>
  <si>
    <t>Identité du Bénéficiare (Nom)</t>
  </si>
  <si>
    <t>FoNction</t>
  </si>
  <si>
    <t>Paiements en Nature: Coût du Projet eNcouru durant l'année</t>
  </si>
  <si>
    <t>Obligation de développement social: art.15 de l'avenant 1 à la convention minière de Sabodala du 23 mars 2005</t>
  </si>
  <si>
    <t>Sante</t>
  </si>
  <si>
    <t>KEDOUGOU</t>
  </si>
  <si>
    <t>AGRICULTURE</t>
  </si>
  <si>
    <t>VILLAGE DAROU FALL</t>
  </si>
  <si>
    <t>Caisse de solidarité SSPT</t>
  </si>
  <si>
    <t>MAZARS SENEGAL</t>
  </si>
  <si>
    <t>Elton</t>
  </si>
  <si>
    <t>AIR CONSULTING SUARL</t>
  </si>
  <si>
    <t>MODOU GUEYE</t>
  </si>
  <si>
    <t>POSTOUDIOKOUL SASU</t>
  </si>
  <si>
    <t>MANU SERVICES</t>
  </si>
  <si>
    <t>LENEN</t>
  </si>
  <si>
    <t>SAHEL SHIPPING SA</t>
  </si>
  <si>
    <t>MAT AFRIQUE SA</t>
  </si>
  <si>
    <t>SALIOU FALL ETS KEUR BAYE ZAL</t>
  </si>
  <si>
    <t>OWATRANS SUARL</t>
  </si>
  <si>
    <t>EFFITRANS SA</t>
  </si>
  <si>
    <t>LEBOUGUI LA</t>
  </si>
  <si>
    <t>TRANSADI</t>
  </si>
  <si>
    <t>BOLLORE AFRICA LOGISTICS</t>
  </si>
  <si>
    <t>MINEKIP SARL</t>
  </si>
  <si>
    <t>ELMASA SENEGAL SA</t>
  </si>
  <si>
    <t>FRACHT SENEGAL SAS</t>
  </si>
  <si>
    <t>MAROC</t>
  </si>
  <si>
    <t>UAE</t>
  </si>
  <si>
    <t>NEYRTEC</t>
  </si>
  <si>
    <t>LYCOPODIUM MINERALS CANADA LTD</t>
  </si>
  <si>
    <t>CANADA</t>
  </si>
  <si>
    <t xml:space="preserve">1.Quel type de pétrole, de gaz ou d'autre produit pétrolier est vendu ? </t>
  </si>
  <si>
    <t>2. Qui achète le Produit?</t>
  </si>
  <si>
    <t xml:space="preserve">3. Quel revenu le pays a-t-il perçu de la vente ? </t>
  </si>
  <si>
    <t>4. Autres Informations</t>
  </si>
  <si>
    <t>Informations Obligatoires</t>
  </si>
  <si>
    <t>Informations Centrales</t>
  </si>
  <si>
    <t>Informations Supplémentaires</t>
  </si>
  <si>
    <t>Type de produit vendu</t>
  </si>
  <si>
    <t>Nom du Vendeur</t>
  </si>
  <si>
    <t>Date de la Vente (Date du Connaissement - Divulgations par Cargaison Uniquement /ou  Non Applicable)                                               (jj/mm/aaaa)</t>
  </si>
  <si>
    <t>Teneur et Qualité du Produit (par exemple, API)- Divulgations par Cargaison Uniquement</t>
  </si>
  <si>
    <t>Profit Oil PETROSEN</t>
  </si>
  <si>
    <t>N° de Contrat/Numéro de Bon de Commande/ N° de Facture</t>
  </si>
  <si>
    <t xml:space="preserve"> Incoterms</t>
  </si>
  <si>
    <t>Volumes Vendus (en barils/ Nm3)</t>
  </si>
  <si>
    <t>Revenus Perçus</t>
  </si>
  <si>
    <t xml:space="preserve">Informations tarifaires : Prix de vente officiel </t>
  </si>
  <si>
    <t>Informations tarifaires : Option Tarifaire</t>
  </si>
  <si>
    <t>Type de Contrat</t>
  </si>
  <si>
    <t>Droits, Frais et Crédits</t>
  </si>
  <si>
    <t>Taux de Change</t>
  </si>
  <si>
    <t>Date de Réception de Paiement                                (jj/mm/aaaa)</t>
  </si>
  <si>
    <t>Compte de Paiement</t>
  </si>
  <si>
    <t>Destination (Vendeurs Uniquement)</t>
  </si>
  <si>
    <t>Lien vers Source de données publiques</t>
  </si>
  <si>
    <t>Contrat(s) de Vente : Références Juridiques</t>
  </si>
  <si>
    <t>Commentaires</t>
  </si>
  <si>
    <t>GAZ</t>
  </si>
  <si>
    <t>FORTESA</t>
  </si>
  <si>
    <t>IAMGOLD BOTO</t>
  </si>
  <si>
    <t>IAMGOLD CORPORATION</t>
  </si>
  <si>
    <t>Périmètre</t>
  </si>
  <si>
    <t>Secteur</t>
  </si>
  <si>
    <t>Régie</t>
  </si>
  <si>
    <t xml:space="preserve">Appui Institutionnel (DEEC) </t>
  </si>
  <si>
    <t>ALBINA SENEGAL</t>
  </si>
  <si>
    <t xml:space="preserve">AFRIGOLD SARL </t>
  </si>
  <si>
    <t>CSE</t>
  </si>
  <si>
    <t>PROCHIMAT</t>
  </si>
  <si>
    <t>ETS MAMADOU DIOP</t>
  </si>
  <si>
    <t>COMPAGNIE DES PRODUITS CHIMIQUES ET MATERIAUX</t>
  </si>
  <si>
    <t>INSTITUT GEOSCIENCES DE DAKAR</t>
  </si>
  <si>
    <t>KANEL RESOURCES -SARL</t>
  </si>
  <si>
    <t>SOCIETE DE CONCASSAGE ET DE BETON SARL</t>
  </si>
  <si>
    <t>Revenus issus de la commercialisation de la Part de la production de l'État P</t>
  </si>
  <si>
    <t xml:space="preserve">AFRICAN STAR SARL       </t>
  </si>
  <si>
    <t>C.B.A. CONSULTING BU</t>
  </si>
  <si>
    <t>ENTREPRISE MAPATHE NDIOUCK</t>
  </si>
  <si>
    <t xml:space="preserve">FAMY SENEGAL SUARL      </t>
  </si>
  <si>
    <t>GAZAL CARRIERRES</t>
  </si>
  <si>
    <t xml:space="preserve">GLOBAL AFRICINVEST </t>
  </si>
  <si>
    <t>GLOBAL IMMO SENEGAL SARL</t>
  </si>
  <si>
    <t xml:space="preserve">GRAVITA SENEGAL S.A.U </t>
  </si>
  <si>
    <t>HARMONY GROUP SARL</t>
  </si>
  <si>
    <t>IAMGOLD CORPORATION SENEGAL</t>
  </si>
  <si>
    <t>LES MINIERES DU DIOBASS SA</t>
  </si>
  <si>
    <t>MLR INTERNATIONAL INDUSTRIES SARL</t>
  </si>
  <si>
    <t>ROYAL SENEGAL MINES ET EQUIPEMENTS</t>
  </si>
  <si>
    <t xml:space="preserve">SAREQ GROUP   SARL </t>
  </si>
  <si>
    <t>SOCIETE D'EQUIPEMENT ET DE CONSTRUCTION (SOECO)</t>
  </si>
  <si>
    <t>SOFAMAC</t>
  </si>
  <si>
    <t>TRANSPORT AHMED DJOUMA GAZAL</t>
  </si>
  <si>
    <t>BARRICK GOLD</t>
  </si>
  <si>
    <t>ENERGY MINING CORPORATION SA</t>
  </si>
  <si>
    <t>KANSALA RESOURCES S.A</t>
  </si>
  <si>
    <t>DIENG &amp; CO ENGINEERING SAS</t>
  </si>
  <si>
    <t>ROYAL SENEGAL MINES ET EQUIPEM</t>
  </si>
  <si>
    <t>TRANSPORTS AHMED D.GAZAL&amp;FILS</t>
  </si>
  <si>
    <t>VAPROM AFRICA SA</t>
  </si>
  <si>
    <t>C W E SENEGAL SUARL</t>
  </si>
  <si>
    <t>HARMONY GROUP SUARL</t>
  </si>
  <si>
    <t>FAR SENEGAL RSSD SA</t>
  </si>
  <si>
    <t xml:space="preserve">Effectifs des Nationaux </t>
  </si>
  <si>
    <t>Effectifs des Non nationaux</t>
  </si>
  <si>
    <t>Masse salariale des Nationaux (en FCFA)</t>
  </si>
  <si>
    <t>Masse salariale des Non Nationaux (en FCFA)</t>
  </si>
  <si>
    <t>Qualifications</t>
  </si>
  <si>
    <t>Hommes</t>
  </si>
  <si>
    <t>Femmes</t>
  </si>
  <si>
    <t>Cadres supérieurs</t>
  </si>
  <si>
    <t>Techniciens supérieurs et cadres moyens</t>
  </si>
  <si>
    <t>Techniciens, Agents de maitrise et ouvriers qualifiés</t>
  </si>
  <si>
    <t>Employés, manœuvres, ouvriers, appprentis</t>
  </si>
  <si>
    <t>Permanent</t>
  </si>
  <si>
    <t>Contractuel</t>
  </si>
  <si>
    <t>Annexe 1 - Profil des sociétés retenues dans le périmètre de rapprochement</t>
  </si>
  <si>
    <t>Annexe 2 - Sociétés retenues pour une déclaration unilatérale</t>
  </si>
  <si>
    <t>Denomination officielle complete de I'entreprise</t>
  </si>
  <si>
    <t>NINEA (radical uniquement)</t>
  </si>
  <si>
    <t>Date de création</t>
  </si>
  <si>
    <t>Date d'entrée en production</t>
  </si>
  <si>
    <t>Montant du Capital Social (En FCFA)</t>
  </si>
  <si>
    <t>Montant du Chiffre d'Affaires (En FCFA)</t>
  </si>
  <si>
    <t>Adresse de contact (Adresse officielle pour les entites juridiques)</t>
  </si>
  <si>
    <t>L'entreprise est-elle cotée en bourse, ou filiale à 100 % d'une entreprise cotée en bourse ?</t>
  </si>
  <si>
    <t>Route de l'aéroport sur la station Total NGOR, Dakar - SENEGAL</t>
  </si>
  <si>
    <t>NEANT</t>
  </si>
  <si>
    <t>KIRENE ROUTE DE MBOUR</t>
  </si>
  <si>
    <t xml:space="preserve">Société Sénégalaise des Phosphates de Thiès </t>
  </si>
  <si>
    <t>39, Avenue Jean XXIII Dakar</t>
  </si>
  <si>
    <t xml:space="preserve">Industries Chimiques du Sénégal </t>
  </si>
  <si>
    <t>Petowal Mining Company SA</t>
  </si>
  <si>
    <t>Villa Kandia, Almadies zone 9, Route du Meridien President, Dakar-Senegal</t>
  </si>
  <si>
    <t xml:space="preserve">Société Minière de la Vallée du fleuve Sénégal </t>
  </si>
  <si>
    <t xml:space="preserve">Agem Sénégal Exploration SUARL </t>
  </si>
  <si>
    <t>SEPHOS SENEGAL SA</t>
  </si>
  <si>
    <t>SACRE COEUR 3 PYROTECHNIQUE LOT F101 CITE KEUR GORGUI</t>
  </si>
  <si>
    <t xml:space="preserve">African Investment Group SA </t>
  </si>
  <si>
    <t xml:space="preserve">Compagnie Générale d'Exploitation de Carrière </t>
  </si>
  <si>
    <t>SODEVIT</t>
  </si>
  <si>
    <t>NON</t>
  </si>
  <si>
    <t>APPRT 602 IMMEUBLE GAMBY EN FACE SIEGE TOTAL</t>
  </si>
  <si>
    <t>OUI</t>
  </si>
  <si>
    <t>00 3059434</t>
  </si>
  <si>
    <t>SACRE CŒUR 3 EXTENSION VILLA 218</t>
  </si>
  <si>
    <t>00 6420509</t>
  </si>
  <si>
    <t>Immeuble Alphadio Barry _Mermoz X Corniche (Contigu Immeuble ATEPA et face Immeuble FOCUS)</t>
  </si>
  <si>
    <t>Woodside Energy Senegal B. V.</t>
  </si>
  <si>
    <t>0 050142042G0</t>
  </si>
  <si>
    <t>0  0238962</t>
  </si>
  <si>
    <t>03 Boulevard Djily Mbaye</t>
  </si>
  <si>
    <t>SOCOCIM INDUSTRIES</t>
  </si>
  <si>
    <t>BP 29 KM 33 ANCIENNE ROUTE DE THIES QUARTIER GOUYE MOURIDE RUFISQUE</t>
  </si>
  <si>
    <t>Sabodala Gold Operations SA</t>
  </si>
  <si>
    <t>00 2850023</t>
  </si>
  <si>
    <t>Route du Méridien Président, Immeuble 2k Plaza</t>
  </si>
  <si>
    <t>00 0325995</t>
  </si>
  <si>
    <t>00 2849258</t>
  </si>
  <si>
    <t>00 0022955</t>
  </si>
  <si>
    <t>Dangote Cement Sénégal</t>
  </si>
  <si>
    <t>00 2707208</t>
  </si>
  <si>
    <t>14 RUE BERANGER FERRAUD DAKAR</t>
  </si>
  <si>
    <t>09/03/1016</t>
  </si>
  <si>
    <t>00 4475142</t>
  </si>
  <si>
    <t>Yoff virage route de l'ancien aéroport Léopold Sédar Senghor</t>
  </si>
  <si>
    <t>SORED Mines</t>
  </si>
  <si>
    <t>Iamgold BOTO</t>
  </si>
  <si>
    <t>00 7768007</t>
  </si>
  <si>
    <t>00 4716033</t>
  </si>
  <si>
    <t>Sacré coeur 3 Pyrotechnique lot F101 cité keur gorgui</t>
  </si>
  <si>
    <t>Sabodala Mining Company SARL</t>
  </si>
  <si>
    <t>Immeuble 2K Plaza Route du Méridient Président Almadies</t>
  </si>
  <si>
    <t>Barrick Gold</t>
  </si>
  <si>
    <t>00 4013041</t>
  </si>
  <si>
    <t xml:space="preserve">00 196784 </t>
  </si>
  <si>
    <t>kM 23, Route de Rufsque</t>
  </si>
  <si>
    <t>00 2292168</t>
  </si>
  <si>
    <t>Immeuble Yaye Fatou Dieng Rue 1 x PE 43, Point-E</t>
  </si>
  <si>
    <t>Talix Mines</t>
  </si>
  <si>
    <t xml:space="preserve">ADAMA UNIVERSAL IMMOBILIER ET AFFAIRES </t>
  </si>
  <si>
    <t xml:space="preserve">AFRICA TRADING EQUIPEMENT CONSTRUCTION SUARL </t>
  </si>
  <si>
    <t xml:space="preserve">AFRICAINE DE TRAVAUX D'INGENIERIE ET DE SERVICES </t>
  </si>
  <si>
    <t xml:space="preserve">AFRIGEM SL </t>
  </si>
  <si>
    <t>AGROMINE</t>
  </si>
  <si>
    <t xml:space="preserve">AIDARA GESTION IMMOBILIERE CONSTRUCTION-COMMERCE MULTISERVICES </t>
  </si>
  <si>
    <t xml:space="preserve">ALAMA SUARL </t>
  </si>
  <si>
    <t xml:space="preserve">ALPHA BUSINESS AFRICA GROUP SUARL </t>
  </si>
  <si>
    <t xml:space="preserve">AMADOU YOUSSOUF SY </t>
  </si>
  <si>
    <t xml:space="preserve">AMAFRIQUE SENEGAL </t>
  </si>
  <si>
    <t xml:space="preserve">AMAR CONSULTING </t>
  </si>
  <si>
    <t xml:space="preserve">AMATH NDIAYE INTERNATIONALE PRESTIGE </t>
  </si>
  <si>
    <t xml:space="preserve">AMIN TRANS SUARL </t>
  </si>
  <si>
    <t>AGRIBAT</t>
  </si>
  <si>
    <t>ARDIMINES SARL</t>
  </si>
  <si>
    <t xml:space="preserve">AREZKI S.A </t>
  </si>
  <si>
    <t xml:space="preserve">ATIC SARL </t>
  </si>
  <si>
    <t xml:space="preserve">BABJUF MINES </t>
  </si>
  <si>
    <t xml:space="preserve">BAKHOUM BUSINESS COMPANY </t>
  </si>
  <si>
    <t xml:space="preserve">BAMBADJI SA </t>
  </si>
  <si>
    <t xml:space="preserve">BANDESERVICES </t>
  </si>
  <si>
    <t xml:space="preserve">BASMALA INTERNATIONAL SARL </t>
  </si>
  <si>
    <t xml:space="preserve">BAU </t>
  </si>
  <si>
    <t>BB FIRST COMMODITY</t>
  </si>
  <si>
    <t xml:space="preserve">BEE ENGINEERING SARL </t>
  </si>
  <si>
    <t xml:space="preserve">BHAIRAVA AGRICOL SARL </t>
  </si>
  <si>
    <t xml:space="preserve">BOKAMINE SARL </t>
  </si>
  <si>
    <t>C.G.B.S SARL SERVICES (10%)</t>
  </si>
  <si>
    <t>CANGAY MINES</t>
  </si>
  <si>
    <t xml:space="preserve">CARREFOUR IMMO SERVICES-SUARL </t>
  </si>
  <si>
    <t xml:space="preserve">CARRIERE ET SABLES </t>
  </si>
  <si>
    <t>CHALLENGER NORD-SUD INTERNATIONAL SAS</t>
  </si>
  <si>
    <t xml:space="preserve">CILAGE MINE </t>
  </si>
  <si>
    <t xml:space="preserve">CIMENTS DE L'AFRIQUE </t>
  </si>
  <si>
    <t xml:space="preserve">COMMUNE DE DIAMAL </t>
  </si>
  <si>
    <t xml:space="preserve">COMMUNE DE MABO </t>
  </si>
  <si>
    <t xml:space="preserve">COMMUNE DE NDANDE </t>
  </si>
  <si>
    <t xml:space="preserve">COMPAGNIE DES SABLES DU SENEGAL </t>
  </si>
  <si>
    <t xml:space="preserve">COMPAGNIE DES TRAVAUX ET CONSTRUCTION SARL </t>
  </si>
  <si>
    <t xml:space="preserve">COMPAGNIE SAHELIENNE D'ENTREPRISE GRANULATS </t>
  </si>
  <si>
    <t>COMPTOIR COMMERCIAL BALLA AICHA CCBA SUARL</t>
  </si>
  <si>
    <t xml:space="preserve">COMPTOIR COMMERCIAL BAYE IBRA THIAW </t>
  </si>
  <si>
    <t xml:space="preserve">COMPTOIRE COMMERCIAL DAOUDA DIA SUARL </t>
  </si>
  <si>
    <t xml:space="preserve">CONSORTIUM D'ENTREPRISES (CDE) </t>
  </si>
  <si>
    <t>CONSORTIUM PETROMIR &amp; PETROLINE</t>
  </si>
  <si>
    <t xml:space="preserve">CONSULTING BUSINESS AGENCY Sarl </t>
  </si>
  <si>
    <t>DAKAR-GUEYE GENERAL</t>
  </si>
  <si>
    <t xml:space="preserve">DAMASH MINERALS LTD </t>
  </si>
  <si>
    <t xml:space="preserve">DAMOUNGHAYE SUARL </t>
  </si>
  <si>
    <t xml:space="preserve">DEEJA IMMO SUARL </t>
  </si>
  <si>
    <t xml:space="preserve">DIAGNE AMADOU MACTAR </t>
  </si>
  <si>
    <t>DIAKHA GOLD MINES</t>
  </si>
  <si>
    <t xml:space="preserve">DIAMON GOL PETROL SL SUARL </t>
  </si>
  <si>
    <t xml:space="preserve">DIENABA ET JEAN SARL </t>
  </si>
  <si>
    <t xml:space="preserve">DIENG FAMILY </t>
  </si>
  <si>
    <t xml:space="preserve">DIOMAYE GRANULATS/GROUPE HOLDING DIOMAYE </t>
  </si>
  <si>
    <t xml:space="preserve">DIOP AMADOU MAME </t>
  </si>
  <si>
    <t xml:space="preserve">DL ONE SERVICES </t>
  </si>
  <si>
    <t>DMAR GESTION SARL AU</t>
  </si>
  <si>
    <t>EBONY NATURAL RESOURCES - SUARL</t>
  </si>
  <si>
    <t xml:space="preserve">ECOMINES SA </t>
  </si>
  <si>
    <t xml:space="preserve">EIFFAGE </t>
  </si>
  <si>
    <t xml:space="preserve">El Hadji Bathie DIOP </t>
  </si>
  <si>
    <t xml:space="preserve">ELIKANE </t>
  </si>
  <si>
    <t xml:space="preserve">ENTREPRISE BOUGAR DIOUF </t>
  </si>
  <si>
    <t xml:space="preserve">ENTREPRISE GENERALE D'EQUIPEMENTS SARL </t>
  </si>
  <si>
    <t xml:space="preserve">ENTREPRISE MAME NDIEGNE BTP SUARL </t>
  </si>
  <si>
    <t xml:space="preserve">ENTREPRISE MAPATHE NDIOUCK </t>
  </si>
  <si>
    <t xml:space="preserve">Entreprise THIAM SENEGAL GOLD FAMILY </t>
  </si>
  <si>
    <t>ETABLISSEMENT DABAKH TRANSPORT</t>
  </si>
  <si>
    <t xml:space="preserve">ETABLISSEMENT OUSMANE SOW </t>
  </si>
  <si>
    <t xml:space="preserve">FABRIMETAL </t>
  </si>
  <si>
    <t xml:space="preserve">FUTURMINE SARL </t>
  </si>
  <si>
    <t>G.I.E. " LE WOUROUS"</t>
  </si>
  <si>
    <t xml:space="preserve">GAYE SERIGNE ASS FALLE </t>
  </si>
  <si>
    <t xml:space="preserve">GAZAL CARRIERES </t>
  </si>
  <si>
    <t xml:space="preserve">GENERAL SERVICES SARL </t>
  </si>
  <si>
    <t xml:space="preserve">GENERAL TRAVAUX EQUIPEMENT </t>
  </si>
  <si>
    <t xml:space="preserve">GENERALE DE REALISATION ET D'EQUIPEMENT </t>
  </si>
  <si>
    <t xml:space="preserve">GEO CONSULTING </t>
  </si>
  <si>
    <t xml:space="preserve">GEOMINE CONSULT SUARL </t>
  </si>
  <si>
    <t>GH MINING</t>
  </si>
  <si>
    <t xml:space="preserve">GIE BELEDOUGOU MAMAKHONO </t>
  </si>
  <si>
    <t xml:space="preserve">GIE BOUSANKO GOLD </t>
  </si>
  <si>
    <t xml:space="preserve">GIE DJIGUI </t>
  </si>
  <si>
    <t>GIE ESPERANCE21</t>
  </si>
  <si>
    <t>GIE KEDOUGOU BISNESS</t>
  </si>
  <si>
    <t xml:space="preserve">GIE MARBRE BASALTE-GRANITE DU SENEGAL </t>
  </si>
  <si>
    <t xml:space="preserve">GIE NGUAAYE DJITE </t>
  </si>
  <si>
    <t xml:space="preserve">GIE REBISEN </t>
  </si>
  <si>
    <t xml:space="preserve">GLOBAL AFRICINVEST SARL </t>
  </si>
  <si>
    <t xml:space="preserve">GOUYE MBINDE CONCASSAGE SARL </t>
  </si>
  <si>
    <t xml:space="preserve">GRAVILLONS MMS ET SITOR SA </t>
  </si>
  <si>
    <t xml:space="preserve">GREENFIELD ASSETS INVEST GAIN </t>
  </si>
  <si>
    <t xml:space="preserve">GROUPE SOCIETE SENEGALO SUISSE DES AFFAIRES SUARL </t>
  </si>
  <si>
    <t>GROUPEMENT D'ENTREPRISE HOUAR-SINTRAM</t>
  </si>
  <si>
    <t xml:space="preserve">HGR SENEGAL SARL </t>
  </si>
  <si>
    <t xml:space="preserve">HOLDING ATLANTIC MINING PETROLUM " MINE PETRO-SA" </t>
  </si>
  <si>
    <t xml:space="preserve">HORIZON PLUS TECHNOLOGIE </t>
  </si>
  <si>
    <t xml:space="preserve">IMPROVE SENEGAL SAS </t>
  </si>
  <si>
    <t>INDUSTRIES CHIMIQUES DU SENEGAL</t>
  </si>
  <si>
    <t xml:space="preserve">INSTITUT GEOSCIENCES DE DAKAR SARL </t>
  </si>
  <si>
    <t xml:space="preserve">INTERNATIONAL DAROU SALAM ENTREPRISE </t>
  </si>
  <si>
    <t>International Trading Company</t>
  </si>
  <si>
    <t xml:space="preserve">ITACA Sarl </t>
  </si>
  <si>
    <t xml:space="preserve">JAMOMINING SARL </t>
  </si>
  <si>
    <t xml:space="preserve">JEAN LEFEVRE SENEGAL </t>
  </si>
  <si>
    <t xml:space="preserve">JIWANA RESOURCES PTY. LTD. </t>
  </si>
  <si>
    <t xml:space="preserve">KEDOUGOU BUSINESS &amp; MINING SERVICES SARL </t>
  </si>
  <si>
    <t xml:space="preserve">KHOUMA COMPAGNIE </t>
  </si>
  <si>
    <t xml:space="preserve">LAM SUARL </t>
  </si>
  <si>
    <t xml:space="preserve">LES GRANDES CARRIERES DU SENEGAL </t>
  </si>
  <si>
    <t xml:space="preserve">LES GRANDS TRAVAUX DU SAHEL </t>
  </si>
  <si>
    <t xml:space="preserve">LES MAMELLES SARL </t>
  </si>
  <si>
    <t xml:space="preserve">LES PROFESSIONNELS DU BATIMENT ET SERVICES </t>
  </si>
  <si>
    <t xml:space="preserve">LIBIDOR </t>
  </si>
  <si>
    <t xml:space="preserve">LITON GROUP LTD SARL </t>
  </si>
  <si>
    <t xml:space="preserve">LOGISTIQUE, CARRIERES, MINES ET SERVICES (LOCMIS) SARL </t>
  </si>
  <si>
    <t xml:space="preserve">LOWRE INDUSTRIES </t>
  </si>
  <si>
    <t xml:space="preserve">LYONS FIELD SUARL </t>
  </si>
  <si>
    <t xml:space="preserve">MAGAL GUI CARREAUX Suarl </t>
  </si>
  <si>
    <t xml:space="preserve">MAIGA HOLDING </t>
  </si>
  <si>
    <t xml:space="preserve">MAISON INTERNATIONALE DU COMMERCE (MIC) </t>
  </si>
  <si>
    <t xml:space="preserve">MARSAL TRANSPORT ET LOGISTIC </t>
  </si>
  <si>
    <t xml:space="preserve">MASSAWA JERSEY LIMITED </t>
  </si>
  <si>
    <t xml:space="preserve">MASSILATOURS </t>
  </si>
  <si>
    <t xml:space="preserve">MAWDO NDIAYE </t>
  </si>
  <si>
    <t xml:space="preserve">MAXAJARA INVEST </t>
  </si>
  <si>
    <t xml:space="preserve">MBF PROPERTIES SA </t>
  </si>
  <si>
    <t xml:space="preserve">MINES et BATIMENTS GROUP MBG Sarl </t>
  </si>
  <si>
    <t xml:space="preserve">MINING RESEARCH COMPANY S.L </t>
  </si>
  <si>
    <t xml:space="preserve">MIRZAN SARL </t>
  </si>
  <si>
    <t xml:space="preserve">MOM SARL </t>
  </si>
  <si>
    <t xml:space="preserve">MOUHAMED RASSOUL SECK SERVICES </t>
  </si>
  <si>
    <t xml:space="preserve">MOUVEMENT FEDERAL ANSAROUL AHMADIYA </t>
  </si>
  <si>
    <t xml:space="preserve">MRL INTERNATIONAL INDUSTRIES SARL </t>
  </si>
  <si>
    <t xml:space="preserve">NDOYE MASYLLA </t>
  </si>
  <si>
    <t xml:space="preserve">NEGOCE FIABLE SENEGAL SARL </t>
  </si>
  <si>
    <t xml:space="preserve">NEW ENERGY INVESTISMENT SARL </t>
  </si>
  <si>
    <t xml:space="preserve">NIANE SERIGNE MBACKE </t>
  </si>
  <si>
    <t xml:space="preserve">NOGA MINE SARL </t>
  </si>
  <si>
    <t xml:space="preserve">NOUVELLES SOCIETE DES MINES ET DES TRAVAUX PUBLIQUES </t>
  </si>
  <si>
    <t xml:space="preserve">ORIENTAL TECHNOLOGIES SARL </t>
  </si>
  <si>
    <t xml:space="preserve">ORING TECHNOLOGIES SARL </t>
  </si>
  <si>
    <t xml:space="preserve">POINT OF VIEW </t>
  </si>
  <si>
    <t xml:space="preserve">PRESTIGES-EXPORT LLC </t>
  </si>
  <si>
    <t xml:space="preserve">PROFILEX COMPANY </t>
  </si>
  <si>
    <t xml:space="preserve">PS-SENEACAT </t>
  </si>
  <si>
    <t xml:space="preserve">QINGNING SUARL </t>
  </si>
  <si>
    <t xml:space="preserve">RAMATOO </t>
  </si>
  <si>
    <t xml:space="preserve">REPUBLIQUE DU SENEGAL </t>
  </si>
  <si>
    <t xml:space="preserve">ROCHES BETONS ET OUVRAGES DU SENEGAL SARL </t>
  </si>
  <si>
    <t xml:space="preserve">SADIO TRADING </t>
  </si>
  <si>
    <t xml:space="preserve">SAHEL MINERALS SARL </t>
  </si>
  <si>
    <t>SAKHO MAME KHADY</t>
  </si>
  <si>
    <t xml:space="preserve">SALAM GOLD </t>
  </si>
  <si>
    <t xml:space="preserve">SALOUM TRAIDING SERVICES-SARL </t>
  </si>
  <si>
    <t xml:space="preserve">SAMA GOLD SARL </t>
  </si>
  <si>
    <t xml:space="preserve">SCATY INDUSTRIES </t>
  </si>
  <si>
    <t xml:space="preserve">SDK MINING SA </t>
  </si>
  <si>
    <t xml:space="preserve">SEMAC </t>
  </si>
  <si>
    <t xml:space="preserve">SEN CONSORTIUM D'ENTREPRISE SARL </t>
  </si>
  <si>
    <t xml:space="preserve">SEN GENERAL ACTIVITES SARL </t>
  </si>
  <si>
    <t xml:space="preserve">SENEGAL MINERAL RESOURCES SA </t>
  </si>
  <si>
    <t xml:space="preserve">SENEGALAISE DE COMMERCE ET DE SERVICES </t>
  </si>
  <si>
    <t xml:space="preserve">SENEGALAISES DES MINES ET DE LA GEOLOGIE </t>
  </si>
  <si>
    <t xml:space="preserve">SENEGINDIA SARL </t>
  </si>
  <si>
    <t xml:space="preserve">SEN-STONES </t>
  </si>
  <si>
    <t xml:space="preserve">SERVICE REGIONAL DE TAMBACOUNDA </t>
  </si>
  <si>
    <t xml:space="preserve">SILIKA GRANULATS SARL </t>
  </si>
  <si>
    <t xml:space="preserve">SINEB DAROU NAKHIME SARL </t>
  </si>
  <si>
    <t xml:space="preserve">SINTRADIMMO SA </t>
  </si>
  <si>
    <t>SNEPAC INTERNATIONAL SARL</t>
  </si>
  <si>
    <t xml:space="preserve">SOCIÉTÉ AFRICA TRADE AND INVESTMENT CONSULTING SARL </t>
  </si>
  <si>
    <t xml:space="preserve">SOCIETE BENKHADY BAMBARAYA SARL </t>
  </si>
  <si>
    <t xml:space="preserve">SOCIETE CAPITAL PLUS </t>
  </si>
  <si>
    <t xml:space="preserve">SOCIETE CIVILE IMMOBILIERE S.C.I.D.D </t>
  </si>
  <si>
    <t xml:space="preserve">SOCIETE COMMERCIAL NDIABOUR NDIGAL SA </t>
  </si>
  <si>
    <t xml:space="preserve">SOCIETE D'AMENAGEMENT DE BATIMENT ET D'ETUDES GENERALES (SOCABEG) </t>
  </si>
  <si>
    <t xml:space="preserve">SOCIETE DE BATIMENT et TRAVAUX PUBLICS SUARL </t>
  </si>
  <si>
    <t xml:space="preserve">SOCIETE DE CONCASSAGE ET DE BETON SARL </t>
  </si>
  <si>
    <t xml:space="preserve">SOCIETE DE DEVELOPPEMENT ET DE CONSTRUCTION </t>
  </si>
  <si>
    <t xml:space="preserve">SOCIETE DE FORAGE ET DE TRAVAUX PUBLICS MINING </t>
  </si>
  <si>
    <t xml:space="preserve">SOCIETE DE SERVICES, BATIMENT ET COMMERCE INTERNATIONALE 2SBCI SUARL </t>
  </si>
  <si>
    <t>SOCIETE DES MINES DU SENEGAL (SODEMINES)</t>
  </si>
  <si>
    <t>SOCIETE D'ETUDES ET DE REALISATION DES PHOSPHATES DE MATAM (SERPM)</t>
  </si>
  <si>
    <t xml:space="preserve">SOCIETE DIAMADA INTERNATIONAL </t>
  </si>
  <si>
    <t xml:space="preserve">SOCIETE IMMOBILIER 3KF </t>
  </si>
  <si>
    <t xml:space="preserve">SOCIETE IMMOBILIERE DE DIASS SARL </t>
  </si>
  <si>
    <t xml:space="preserve">SOCIETE INDUSTRIELLE ET MINIERE SUARL </t>
  </si>
  <si>
    <t xml:space="preserve">SOCIETE MINIERE DJIBREIL DIAGNE MON PARENT </t>
  </si>
  <si>
    <t xml:space="preserve">SOCIETE MINIERE DU DIOBASSE SA </t>
  </si>
  <si>
    <t xml:space="preserve">SOCIETE NDIGUEULE FALL </t>
  </si>
  <si>
    <t xml:space="preserve">SOCIETE SENEGALAISE DE CONSTRUCTION ET D 'AMENAGEMENT </t>
  </si>
  <si>
    <t xml:space="preserve">SOCIETE SENEGALAISE DE GRAVIERS SARL </t>
  </si>
  <si>
    <t xml:space="preserve">SOCIETE SENEGALAISE DES PHOSPHATES DE THIES </t>
  </si>
  <si>
    <t xml:space="preserve">SOCIETE TIMITA TECHNO SERVICES </t>
  </si>
  <si>
    <t xml:space="preserve">SOCIETE WAAGAAN BTP SARL </t>
  </si>
  <si>
    <t>SOFAMAC SA</t>
  </si>
  <si>
    <t xml:space="preserve">SOMINES GRANULATS SA </t>
  </si>
  <si>
    <t xml:space="preserve">SONKO ET FILS SARL </t>
  </si>
  <si>
    <t xml:space="preserve">SOSEMIC SARL </t>
  </si>
  <si>
    <t xml:space="preserve">SOSESA GROUPE </t>
  </si>
  <si>
    <t xml:space="preserve">SOYA GOLD SARL </t>
  </si>
  <si>
    <t>STRATEX-EMC SA</t>
  </si>
  <si>
    <t xml:space="preserve">SYFARO MINING COMPANY SUARL </t>
  </si>
  <si>
    <t xml:space="preserve">TAYSIR SARL </t>
  </si>
  <si>
    <t xml:space="preserve">TCHILMA BUILDING SUARL </t>
  </si>
  <si>
    <t>TECHNOLOGIES CONSULTING SERVICES</t>
  </si>
  <si>
    <t xml:space="preserve">TERANGAMINE </t>
  </si>
  <si>
    <t xml:space="preserve">TESORO SERVICES </t>
  </si>
  <si>
    <t xml:space="preserve">THERMO LOGIC AFRICA SARL </t>
  </si>
  <si>
    <t xml:space="preserve">THIORO MBAYE </t>
  </si>
  <si>
    <t xml:space="preserve">TIANJI INVESTMENTS GROUP </t>
  </si>
  <si>
    <t xml:space="preserve">TOP DU MONDE </t>
  </si>
  <si>
    <t xml:space="preserve">TRANSPORT AMADOU DIEYE </t>
  </si>
  <si>
    <t>TRIYANGS INTRNATIONAL MINING GROUP - SA</t>
  </si>
  <si>
    <t xml:space="preserve">TWYFORD CERAMICS LIMITED </t>
  </si>
  <si>
    <t xml:space="preserve">URBAINE D'ENTREPRISE </t>
  </si>
  <si>
    <t>VAN-GOLD S.U.A.R.L</t>
  </si>
  <si>
    <t>WEST AFRICAN TRADING INVESTMENT CONSTRUCTION</t>
  </si>
  <si>
    <t xml:space="preserve">ZEYNA TRANSPORTS-IMMO-CONSTRUCTIONS </t>
  </si>
  <si>
    <t>ABN HOLDING-SARL</t>
  </si>
  <si>
    <t>AFRICAN MINING SERVICES-SENEGAL-SUARL</t>
  </si>
  <si>
    <t>AURIFERE DE L'AFRIQUE</t>
  </si>
  <si>
    <t>GE</t>
  </si>
  <si>
    <t>CCDD</t>
  </si>
  <si>
    <t>BCG GAOUSSOU</t>
  </si>
  <si>
    <t>Périmètre 2021</t>
  </si>
  <si>
    <t>Moyenne</t>
  </si>
  <si>
    <t>Formulaire non communiqué</t>
  </si>
  <si>
    <t>Annexe 5 – Effectif des employés</t>
  </si>
  <si>
    <t>SF General</t>
  </si>
  <si>
    <t>SF Education</t>
  </si>
  <si>
    <t>SF Sport&amp;Culture</t>
  </si>
  <si>
    <t>2eme decompte a la reception provisoire des maternites</t>
  </si>
  <si>
    <t>Construction d’1 Toilette 4 boxes pour l’école Sanéla</t>
  </si>
  <si>
    <t>Construction d1 salle de classe à l'école élément Lafia</t>
  </si>
  <si>
    <t>Constr Mur de cloture  de 800ml Lycée de Salemata</t>
  </si>
  <si>
    <t>Cahier de 32 pages</t>
  </si>
  <si>
    <t>Bic rouge</t>
  </si>
  <si>
    <t>Cahier de 48 pages</t>
  </si>
  <si>
    <t>Construction de bassins + raccordements</t>
  </si>
  <si>
    <t>Const d'une maternité àTenkoto dans la commune de Sabodala</t>
  </si>
  <si>
    <t>BALLONS SYNTHETIQUES</t>
  </si>
  <si>
    <t>JEUX DE 24 MAILLOTS (MAILLOTS-SHORT-BAS)</t>
  </si>
  <si>
    <t>CONSTRUCTION CASE DE SANTE+CLOTURE DANS LE VILLAGE BADIOULA</t>
  </si>
  <si>
    <t>Const &amp; equipmt d'unbloc salles de classes a l'ecole Tenkoto</t>
  </si>
  <si>
    <t>Retenue garantie 5%const.poulailler Diakhaling</t>
  </si>
  <si>
    <t>Gouvernance</t>
  </si>
  <si>
    <t>Elevage</t>
  </si>
  <si>
    <t>MEDINA BAFFE</t>
  </si>
  <si>
    <t>DEPARTEMENT SARAYA</t>
  </si>
  <si>
    <t>VILLAGE KOULIMINDE</t>
  </si>
  <si>
    <t>KOULIMINDE</t>
  </si>
  <si>
    <t>APPUIS DIVERS</t>
  </si>
  <si>
    <t xml:space="preserve">MISSIRAH DANTILLA </t>
  </si>
  <si>
    <t>JARDIN MARAICHER BAITILAYE</t>
  </si>
  <si>
    <t>BAITILAYE</t>
  </si>
  <si>
    <t>Capacitation des femmes</t>
  </si>
  <si>
    <t>JARDIN MARAICHER GUEMEDJI</t>
  </si>
  <si>
    <t>GUEMEDJI</t>
  </si>
  <si>
    <t>NAFADJI</t>
  </si>
  <si>
    <t>JARDIN MARAICHER NOUMOUFOUKHA</t>
  </si>
  <si>
    <t>VILLAGE GUEMEDJI</t>
  </si>
  <si>
    <t>SPORT</t>
  </si>
  <si>
    <t>VILLAGE NOUMOUFOUKHA</t>
  </si>
  <si>
    <t>VILLAGE SAROUDIA</t>
  </si>
  <si>
    <t>SAROUDIA</t>
  </si>
  <si>
    <t>ECOLE ELEMENTAIRE BOFETO</t>
  </si>
  <si>
    <t>BOFETO</t>
  </si>
  <si>
    <t>FOYER DES JEUNES MEDINA BAFFE</t>
  </si>
  <si>
    <t>CDJ DE SARAYA</t>
  </si>
  <si>
    <t>CAPACITE DES FEMMES</t>
  </si>
  <si>
    <t>VILLAGE BABOUYA</t>
  </si>
  <si>
    <t>BABOUYA</t>
  </si>
  <si>
    <t>DIAKHA MACKY</t>
  </si>
  <si>
    <t>VILLAGE NAFADJI</t>
  </si>
  <si>
    <t>SABADOLA MINING COMPANY</t>
  </si>
  <si>
    <t>Electrification de l'ecole</t>
  </si>
  <si>
    <t>Saraya</t>
  </si>
  <si>
    <t>SEPHOS SENEGAL</t>
  </si>
  <si>
    <t xml:space="preserve">SMBS EQUIPEMENTS                             </t>
  </si>
  <si>
    <t>NDAR24 AND CO</t>
  </si>
  <si>
    <t>British Council</t>
  </si>
  <si>
    <t>CONCREE SAS</t>
  </si>
  <si>
    <t>Strengthening the resilience of mangrove dependent communities in the Saloum Delta</t>
  </si>
  <si>
    <t>Prise en charge école Lam lam</t>
  </si>
  <si>
    <t>Parrainage école primaire</t>
  </si>
  <si>
    <t>AOUT 2021</t>
  </si>
  <si>
    <t>APPUI AUX JEUNES</t>
  </si>
  <si>
    <t>TRANSPORT MAGAL</t>
  </si>
  <si>
    <t>INFRASTRUCTURE</t>
  </si>
  <si>
    <t>km2</t>
  </si>
  <si>
    <t>GRANDE COTE OPERATIONS SA</t>
  </si>
  <si>
    <t>AEMSM</t>
  </si>
  <si>
    <t>AECPT</t>
  </si>
  <si>
    <t>Marougoukoto</t>
  </si>
  <si>
    <t>ILIMALO</t>
  </si>
  <si>
    <t>latérite</t>
  </si>
  <si>
    <t xml:space="preserve">11.2961 </t>
  </si>
  <si>
    <t>Kadam</t>
  </si>
  <si>
    <t>AMADOU YOUSSOUF SY (100%)</t>
  </si>
  <si>
    <t>Nénéfécha</t>
  </si>
  <si>
    <t>NOGA MINE SARL (100%)</t>
  </si>
  <si>
    <t xml:space="preserve">8.2378 </t>
  </si>
  <si>
    <t>NINEFECHA ET KHARAKHENA</t>
  </si>
  <si>
    <t>GENERAL TRAVAUX EQUIPEMENT (100%)</t>
  </si>
  <si>
    <t xml:space="preserve">27.9343 </t>
  </si>
  <si>
    <t>Tomboronko</t>
  </si>
  <si>
    <t xml:space="preserve">1.0974 </t>
  </si>
  <si>
    <t>MBABOU</t>
  </si>
  <si>
    <t>kayar</t>
  </si>
  <si>
    <t xml:space="preserve">0.0289 </t>
  </si>
  <si>
    <t>LES GRANDES CARRIERES DU SENEGAL (100%)</t>
  </si>
  <si>
    <t xml:space="preserve">0.0158 </t>
  </si>
  <si>
    <t>CILAGE MINE (100%)</t>
  </si>
  <si>
    <t xml:space="preserve">0.4193 </t>
  </si>
  <si>
    <t>MAIGA HOLDING (100%)</t>
  </si>
  <si>
    <t xml:space="preserve">2855.2328 </t>
  </si>
  <si>
    <t>Kassassoko</t>
  </si>
  <si>
    <t>SOYA GOLD SARL (100%)</t>
  </si>
  <si>
    <t xml:space="preserve">0.3938 </t>
  </si>
  <si>
    <t>DAORALA</t>
  </si>
  <si>
    <t>43-49</t>
  </si>
  <si>
    <t>006378732 G2</t>
  </si>
  <si>
    <t xml:space="preserve">Total E&amp;P Sénégal </t>
  </si>
  <si>
    <t>BP Sénégal Investments Limited</t>
  </si>
  <si>
    <t>EIFFAGE</t>
  </si>
  <si>
    <t>African Petroleum</t>
  </si>
  <si>
    <t>JEAN LEFEVRE SENEGAL</t>
  </si>
  <si>
    <t>Prélèvement PROMAD</t>
  </si>
  <si>
    <t>SIMITY DANFAKHA</t>
  </si>
  <si>
    <t>28 RUE VINCENS DAKAR</t>
  </si>
  <si>
    <t>77 RUE 21 CITE MALICK SY THIES</t>
  </si>
  <si>
    <t>QUARTIER WAKHINANE 3 PLLE N°183 PIKINE</t>
  </si>
  <si>
    <t>MODOU GUEYE SA</t>
  </si>
  <si>
    <t>KM 14 ROUTE DE RUFISQUE</t>
  </si>
  <si>
    <t>COLOBANE GOUYE MOURIDE RUFISQUE</t>
  </si>
  <si>
    <t>CASTORS VILLA Nº 87 RUFISQUE</t>
  </si>
  <si>
    <t>SCAT URBAM MARISTE II DAKAR</t>
  </si>
  <si>
    <t>KM 6.5 ROUTE DE OUAKAM DAKAR</t>
  </si>
  <si>
    <t>Forage FTE Senegal</t>
  </si>
  <si>
    <t>Autres fournisseurs locaux</t>
  </si>
  <si>
    <t>ENTREPRISE HEXAGONE SI</t>
  </si>
  <si>
    <t>ENTREPRISE ELHADJI DIAGNE</t>
  </si>
  <si>
    <t>SOSETRAM</t>
  </si>
  <si>
    <t>PAD</t>
  </si>
  <si>
    <t>ANAM</t>
  </si>
  <si>
    <t>GSP</t>
  </si>
  <si>
    <t>PREST INTERIM</t>
  </si>
  <si>
    <t>ATTS</t>
  </si>
  <si>
    <t>GIE LEBOUGUI</t>
  </si>
  <si>
    <t>BP 115 MBORO MBORO</t>
  </si>
  <si>
    <t>ELTON</t>
  </si>
  <si>
    <t>8,AVENUE LEOPOLD S.SENGHOR DAKAR/ PEYTAVIN</t>
  </si>
  <si>
    <t>RUFSAC SA</t>
  </si>
  <si>
    <t>ETABLISSEMENT SYLLA</t>
  </si>
  <si>
    <t>ECOMEK</t>
  </si>
  <si>
    <t>CHALLENGE 2000 SARL</t>
  </si>
  <si>
    <t>SENEGAL CATERING ET SERVICES SARL SCS</t>
  </si>
  <si>
    <t>FORAGE FTE SENEGAL SUARL</t>
  </si>
  <si>
    <t>VIVO ENERGY SENEGAL</t>
  </si>
  <si>
    <t>ROUTE DE SARAYA, KEDOUGOU</t>
  </si>
  <si>
    <t>SATGURU TRAVEL ET TOURS SERVICE SARL</t>
  </si>
  <si>
    <t>Terex</t>
  </si>
  <si>
    <t>King Fahd Palace</t>
  </si>
  <si>
    <t>ETS GALAYE NDIAYE</t>
  </si>
  <si>
    <t>ASKIA ASSURANCES</t>
  </si>
  <si>
    <t>MOUHAMADOU BAMBA SARR</t>
  </si>
  <si>
    <t>FLEX AFRIQUE</t>
  </si>
  <si>
    <t>ALIOU FALL</t>
  </si>
  <si>
    <t>RELIANCE BULK TRADING DMCC</t>
  </si>
  <si>
    <t>FIVES FCB</t>
  </si>
  <si>
    <t>HC TRADING GMBH</t>
  </si>
  <si>
    <t>VICAT SA</t>
  </si>
  <si>
    <t>GLENCORE INTERNL AGENCY</t>
  </si>
  <si>
    <t>Vivo Energy Senegal SA</t>
  </si>
  <si>
    <t>BIA DAKAR</t>
  </si>
  <si>
    <t>Autres fournisseurs etrangers</t>
  </si>
  <si>
    <t>CBMI</t>
  </si>
  <si>
    <t>HC TRADING</t>
  </si>
  <si>
    <t>GARCIA MUNTE ENERGIA</t>
  </si>
  <si>
    <t>SALAMA ASSURANCES SENEGAL SA</t>
  </si>
  <si>
    <t>INDORAMA CORPORATION PTE. LTD</t>
  </si>
  <si>
    <t>143 CECIL STREET #14-00</t>
  </si>
  <si>
    <t>INDORAMA INTERNATIONAL HOLDING LTD 124770 C1/GBL AND REGISTERED OFFICE AT SUITE G12 PORT LOUIS MAURICE</t>
  </si>
  <si>
    <t>STOLT NIELSEN TRANSP GROUP LTD</t>
  </si>
  <si>
    <t>STOLT PARCEL TANKERS DIVISION PO BOX 2200 GRENNWICH GA CT 06836</t>
  </si>
  <si>
    <t>KNIGHT PIESOLD LTD</t>
  </si>
  <si>
    <t>BUREAU VERITAS MALI</t>
  </si>
  <si>
    <t>INTERMOTIVE B.V</t>
  </si>
  <si>
    <t>BLY</t>
  </si>
  <si>
    <t>Boart Longyear</t>
  </si>
  <si>
    <t>TOTAL ENERGIES</t>
  </si>
  <si>
    <t>Lamantin Beach Hotel</t>
  </si>
  <si>
    <t>BYG</t>
  </si>
  <si>
    <t>BLUMAQ</t>
  </si>
  <si>
    <t>12600 vall de uxo castellon Espana</t>
  </si>
  <si>
    <t>FRANCE</t>
  </si>
  <si>
    <t>SAUDEQUIP</t>
  </si>
  <si>
    <t>ELTON OIL COMPANY</t>
  </si>
  <si>
    <t>BERNABE</t>
  </si>
  <si>
    <t>PWC PRICE WATER HOUSE</t>
  </si>
  <si>
    <t>SANLAM ASSURANCES SENEGAL</t>
  </si>
  <si>
    <t>TRANSACAUTO S.A.</t>
  </si>
  <si>
    <t>AXA SENEGAL</t>
  </si>
  <si>
    <t>The Spot</t>
  </si>
  <si>
    <t>TotalEnergies SE</t>
  </si>
  <si>
    <t>DOWNUNDER GEOSOLUTIONS</t>
  </si>
  <si>
    <t>TOTAL EP MAURITANIA</t>
  </si>
  <si>
    <t>BP Mauritania Investments Limited</t>
  </si>
  <si>
    <t>Annexe 3 - Structure de capital des sociétés retenues dans le périmètre de rapprochement</t>
  </si>
  <si>
    <t>DRILLEEX</t>
  </si>
  <si>
    <t>FIDECA</t>
  </si>
  <si>
    <t>MOUHAMADOU LAMINE GAYE</t>
  </si>
  <si>
    <t>CHINE</t>
  </si>
  <si>
    <t>Annexe 12 –  Détail des revenus budgétaires par société extractive</t>
  </si>
  <si>
    <t>Annexe 13 –  Détail des revenus budgétaires par flux de paiement</t>
  </si>
  <si>
    <t>Annexe 14 –  Détail des paiements des entreprises par société extractive</t>
  </si>
  <si>
    <t>Annexe 15 –  Détail des paiements des entreprises par flux de paiement</t>
  </si>
  <si>
    <t>Annexe 16 – Détail de la déclaration Unilatérale de l’Etat</t>
  </si>
  <si>
    <t>Annexe 19 – Détail des transactions effectuées avec les fournisseurs locaux</t>
  </si>
  <si>
    <t>Annexe 20 – Détail des transactions effectuées avec les fournisseurs étrangers</t>
  </si>
  <si>
    <t>Annexe 21 – Les volumes commercialisés et des prix pratiqués</t>
  </si>
  <si>
    <t>Annexe 22 – Critères d’attribution des titres miniers</t>
  </si>
  <si>
    <t>Octroi</t>
  </si>
  <si>
    <t>Constitution du dossier</t>
  </si>
  <si>
    <t>Critères de demande techniques</t>
  </si>
  <si>
    <t>Définis dans le manuel des procédures du ministère des mines et de la géologie de mars 2021.</t>
  </si>
  <si>
    <t xml:space="preserve">Critères de demande financiers </t>
  </si>
  <si>
    <t>La demande de permis de recherche est adressée en trois (03) exemplaires originaux au Ministre chargé des mines qui en accuse réception. Elle précise :</t>
  </si>
  <si>
    <t>Critères de demande financiers</t>
  </si>
  <si>
    <t>La demande de permis d’exploitation ou de concession minière est adressée en trois (03) exemplaires originaux au Ministre chargé des mines qui en accuse réception. La demande doit être introduite au plus tard quatre (04) mois avant la date d’expiration du permis de recherche en vertu duquel elle est formulée.</t>
  </si>
  <si>
    <t>La demande précise :</t>
  </si>
  <si>
    <t>Le dossier de demande de permis d’exploitation ou de concession comporte également :</t>
  </si>
  <si>
    <t>La demande d’autorisation d’exploitation artisanale est adressée en trois (03) exemplaires originaux au Ministre chargé des mines qui en accuse réception. Elle précise :</t>
  </si>
  <si>
    <t>Le dossier de demande d’autorisation d’exploitation artisanale comporte également :</t>
  </si>
  <si>
    <t>Autorisation d’exploitation minière semi-mécanisée</t>
  </si>
  <si>
    <t>La demande d’autorisation d’exploitation de petite mine est adressée en trois (03) exemplaires originaux au Ministre chargé des mines qui en accuse réception. Elle précise :</t>
  </si>
  <si>
    <t>Le dossier de demande d’autorisation d’exploitation de petite mine comporte également :</t>
  </si>
  <si>
    <t>Autorisation d’ouverture et d’exploitation de carrières permanente</t>
  </si>
  <si>
    <t>Autorisation d’ouverture et d’exploitation de carrière temporaire</t>
  </si>
  <si>
    <t>Autorisation de prospection</t>
  </si>
  <si>
    <t>Permis de Recherche</t>
  </si>
  <si>
    <t>Permis d'Exploitation</t>
  </si>
  <si>
    <t>Autorisation d’exploitation artisanale</t>
  </si>
  <si>
    <t>Autorisation d’exploitation de Petite Mine</t>
  </si>
  <si>
    <t>Demande adressée en trois (03) exemplaires originaux à l’administration des mines compétente, comportant :</t>
  </si>
  <si>
    <t>Annexe 23 – Critères de transfert des titres miniers</t>
  </si>
  <si>
    <t>Transfert</t>
  </si>
  <si>
    <t>Permis de recherche minière</t>
  </si>
  <si>
    <t>Le contrat ou l’accord de cession/transfert total ou partiel est soumis à la formalité d’enregistrement et au paiement de la taxe sur la plus-value de cession prévues par le code général d’impôt.</t>
  </si>
  <si>
    <t>Critères de demandes Techniques &amp; financiers</t>
  </si>
  <si>
    <t>Non définis dans le manuel des procédures du ministère des mines et de la géologie de mars 2021.</t>
  </si>
  <si>
    <t xml:space="preserve">Permis d’exploitation minière </t>
  </si>
  <si>
    <t>Demande adressée en trois exemplaires originaux au Ministre chargé des mines qui en accuse réception. Elle précise :</t>
  </si>
  <si>
    <t>Non définis</t>
  </si>
  <si>
    <t>Nos définis dans le manuel des procédures du ministère des mines et de la géologie de mars 2021.</t>
  </si>
  <si>
    <t>Concession minière</t>
  </si>
  <si>
    <t>Annexe 24 – Critères de renouvellement des titres miniers</t>
  </si>
  <si>
    <t>Renouvellement</t>
  </si>
  <si>
    <t>Critères de demandes techniques &amp; financiers</t>
  </si>
  <si>
    <t>Une demande adressée en trois (03) exemplaires originaux au Ministre chargé des mines qui en accuse réception (la demande doit être introduite deux (02) mois au moins avant l’expiration du permis). Elle précise :</t>
  </si>
  <si>
    <t>Une demande adressée en trois (03) exemplaires originaux au Ministre chargé des mines qui en accuse réception (la demande doit être introduite quatre (04) mois au moins avant l’expiration du permis. Elle précise :</t>
  </si>
  <si>
    <t>Une demande adressée en trois (03) exemplaires originaux au Ministre chargé des mines qui en accuse réception (la demande doit être introduite deux (02) mois au moins avant l’expiration de l’autorisation. Elle précise :</t>
  </si>
  <si>
    <t>Une demande adressée en trois (03) exemplaires originaux au Ministre chargé des mines qui en accuse réception (la demande doit être introduite deux (02) mois au moins avant l’expiration de l’autorisation). Elle précise :</t>
  </si>
  <si>
    <t>Une demande adressée au Ministre chargé des mines qui en accuse réception (la demande doit être introduite trois (03) mois au moins avant l’expiration du permis). Elle précise :</t>
  </si>
  <si>
    <t>Une demande adressée à l’administration des mines deux (02) mois avant l’expiration de l’autorisation accompagnée de toutes les pièces justificatives des paiements de droits et de redevances.</t>
  </si>
  <si>
    <t>Critères de demandes techniques</t>
  </si>
  <si>
    <t xml:space="preserve">Critères de demandes financiers </t>
  </si>
  <si>
    <t>Critères de demandes Techniques</t>
  </si>
  <si>
    <t>Critère en fonction, notamment du nombre de champs pétroliers et/ou gaziers découverts et/ou développés avec succès dans les dix (10) dernières années et des références fournies jugées pertinentes au regard du bloc concerné.</t>
  </si>
  <si>
    <t>Une garantie d’une banque de réputation internationale, couvrant les engagements minima de travaux relatifs à la période d’exploration.</t>
  </si>
  <si>
    <t>Une appréciation selon des critères tels que le niveau d’activités et la solvabilité de l’entreprise ainsi que la rentabilité économique des projets qu’elle a développés au cours des dix (10) dernières années.</t>
  </si>
  <si>
    <t>Autorisation d’exploitation provisoire</t>
  </si>
  <si>
    <t>Autorisation d’exploitation exclusive</t>
  </si>
  <si>
    <t>Concession d’exploitation</t>
  </si>
  <si>
    <t>Autorisation de prospection / Permis de Recherche</t>
  </si>
  <si>
    <t xml:space="preserve">Demande adressée en trois exemplaires au Ministre chargé des hydrocarbures, indiquant : </t>
  </si>
  <si>
    <t>Demande adressée en trois exemplaires au Ministre chargé des hydrocarbures, indiquant :</t>
  </si>
  <si>
    <t>Autorisation d’exploration</t>
  </si>
  <si>
    <t>CDC</t>
  </si>
  <si>
    <t>PARCELLE 08 ZONE 7 ALMADIES DERRIERE HOTEL LODGE</t>
  </si>
  <si>
    <t>Point E, Rue Kolda immeuble Samah, Dakar - Senegal</t>
  </si>
  <si>
    <t>BMCC SA</t>
  </si>
  <si>
    <t>Almadies 8 Zone 7</t>
  </si>
  <si>
    <t>TALIX GROUP</t>
  </si>
  <si>
    <t xml:space="preserve">Demande introduite sept (07) jours au moins avant l’expiration de l’autorisation de prospection en cours. Elle accompagnée : </t>
  </si>
  <si>
    <t>Demande adressée en trois exemplaires originaux au Ministère chargé des mines qui en accuse réception. Elle comporte :</t>
  </si>
  <si>
    <t>0004157 70</t>
  </si>
  <si>
    <t>Kosmos Energy Investments Senegal Limited</t>
  </si>
  <si>
    <t>0066487132V2</t>
  </si>
  <si>
    <t>Immeuble Serenity, Mezzanine Gauche Route du King Fahd Palace, Pointe des Almadies BP: 29466 Dakar – Yoff</t>
  </si>
  <si>
    <t>ORANTO PETROLEUM SA</t>
  </si>
  <si>
    <t>TotalEnergies EP Sénégal</t>
  </si>
  <si>
    <t>BP SENEGAL INVESTMENTS LIMITEDSUCCURSALE</t>
  </si>
  <si>
    <t>WOODSIDE ENERGY (SENEGAL) B.V.</t>
  </si>
  <si>
    <t>Serenity Building, 1 king Fahd Palace Road, 2nd &amp; 3rd Floors, Almadies, Dakar Sénégal</t>
  </si>
  <si>
    <t>0 0166627</t>
  </si>
  <si>
    <t>LES CIMENTS DU SAHEL SA</t>
  </si>
  <si>
    <t>Atryum Center, 6 rte de Ouakam, BP 16844 Dakar-Fann</t>
  </si>
  <si>
    <t>KM 18, Route de Rufsque DAKAR - SENEGAL</t>
  </si>
  <si>
    <t>Baobab Mining Chemicals Corporation</t>
  </si>
  <si>
    <t>00 4408622</t>
  </si>
  <si>
    <t>004151750</t>
  </si>
  <si>
    <t>00 60461733 2A3</t>
  </si>
  <si>
    <t xml:space="preserve"> 67, Avenue Peytavin</t>
  </si>
  <si>
    <t>NINEA</t>
  </si>
  <si>
    <t>SENEGAL MINES S.A</t>
  </si>
  <si>
    <t>2SBCI</t>
  </si>
  <si>
    <t>AFRICAN STAR</t>
  </si>
  <si>
    <t>SDK MINING</t>
  </si>
  <si>
    <t>GEO EXPLOIT SARL</t>
  </si>
  <si>
    <t>MAKABINGUI GOLD OPERATION - SA</t>
  </si>
  <si>
    <t>GOLDSKY</t>
  </si>
  <si>
    <t>BOULANGERIE SOKHNA MAME DIARRA BOUSSO</t>
  </si>
  <si>
    <t>DIVERS BENEFICIAIRES</t>
  </si>
  <si>
    <t>ECOTRA</t>
  </si>
  <si>
    <t>MBASSOU DIOP</t>
  </si>
  <si>
    <t>ORYX ENERGIE</t>
  </si>
  <si>
    <t>MAMADOU CISSE</t>
  </si>
  <si>
    <t>SOKHNA MBENE MBACKE</t>
  </si>
  <si>
    <t>TITAN OIL</t>
  </si>
  <si>
    <t>BOULANGERIE COMPLEXE ALIMENTAIRE</t>
  </si>
  <si>
    <t>BOULANGERIE SANT YALLA</t>
  </si>
  <si>
    <t>COMPLEXE SENEFAND</t>
  </si>
  <si>
    <t>BOULANGERIE DU MARCHE</t>
  </si>
  <si>
    <t>STATION THOME OIL</t>
  </si>
  <si>
    <t>BOULANGERIE ARMEES</t>
  </si>
  <si>
    <t>BASE DE CHANTIER TERRATEST</t>
  </si>
  <si>
    <t>ORALYA</t>
  </si>
  <si>
    <t>MAME ARAME SAGNA</t>
  </si>
  <si>
    <t>BASSIROU NDIAYE</t>
  </si>
  <si>
    <t>AUTRES</t>
  </si>
  <si>
    <t>SERVICE REG MINES ET GEO</t>
  </si>
  <si>
    <t>LA SOCIETE AGRO SENEGAL EXPORTS SARL</t>
  </si>
  <si>
    <t>PETRODIS</t>
  </si>
  <si>
    <t>EXPLOITANT SABLE</t>
  </si>
  <si>
    <t>BABA AIDARA</t>
  </si>
  <si>
    <t>LA SOCIETE MINING RESEARCH COMPANY SL</t>
  </si>
  <si>
    <t>IBRAHIMA BA</t>
  </si>
  <si>
    <t>LA SOCIETE CILAGE MINE SARL</t>
  </si>
  <si>
    <t>LA SOCIETE GIE WALY GNIMA</t>
  </si>
  <si>
    <t>LA SOCIETE AMATH NDIAYE INTERNATIONAL PRESTIGE</t>
  </si>
  <si>
    <t>LA SOCIETE SINTRADE SA</t>
  </si>
  <si>
    <t>LA SOCIETE SERIGNE SALIOU MBACKE (SSM)</t>
  </si>
  <si>
    <t>LA SOCIETE NEW ENERGY INVESTMENT SARL</t>
  </si>
  <si>
    <t>CHEIKH KEBE</t>
  </si>
  <si>
    <t>ALIOU LEYE</t>
  </si>
  <si>
    <t>IBRAHIMA CAMARA</t>
  </si>
  <si>
    <t>SERIGNE FALL</t>
  </si>
  <si>
    <t>OUSMANE BADIANE</t>
  </si>
  <si>
    <t>BARHAM THIAM</t>
  </si>
  <si>
    <t>SAMBA NDIAYE</t>
  </si>
  <si>
    <t>KEBA NDAO</t>
  </si>
  <si>
    <t>AMATH NDIAYE</t>
  </si>
  <si>
    <t>MADI THIAM</t>
  </si>
  <si>
    <t>BARHAM THIOUB</t>
  </si>
  <si>
    <t>BAYE DAME WILLANE</t>
  </si>
  <si>
    <t>MODOU DIENG</t>
  </si>
  <si>
    <t>DJIMBA DIOP</t>
  </si>
  <si>
    <t>BARA NIANG</t>
  </si>
  <si>
    <t>MATAR DIANKHA</t>
  </si>
  <si>
    <t>AMAR SOW</t>
  </si>
  <si>
    <t>ALIOU BADIANE</t>
  </si>
  <si>
    <t>TAMSIR NIANE</t>
  </si>
  <si>
    <t>COMPAGNIE SUCRIERE SENEGALAISE</t>
  </si>
  <si>
    <t>BABA AIDARA P/C VIVO ENERGY</t>
  </si>
  <si>
    <t>BABA AIDARA P/C HENAN CHINE</t>
  </si>
  <si>
    <t>CRBC</t>
  </si>
  <si>
    <t>DIVERS</t>
  </si>
  <si>
    <t>MAME MOR NDIAYE</t>
  </si>
  <si>
    <t>MODOU THIAM</t>
  </si>
  <si>
    <t>MBAYE NIANG</t>
  </si>
  <si>
    <t>MATAR FALL</t>
  </si>
  <si>
    <t>BANE DAME WILLANE</t>
  </si>
  <si>
    <t>DAOUDA TOP</t>
  </si>
  <si>
    <t>CDE</t>
  </si>
  <si>
    <t>CSE COMP SAHELIENNE DENTREPRISES</t>
  </si>
  <si>
    <t>SEN-HMC SUARL</t>
  </si>
  <si>
    <t>SEN-HMC</t>
  </si>
  <si>
    <t>LA SOCIETE THA MINES &amp; INDUSTRIES SARL</t>
  </si>
  <si>
    <t>LA SOCIETE SOCOPA</t>
  </si>
  <si>
    <t>LA SOCIETE AURIFERE DE L'AFRIQUE CORAF</t>
  </si>
  <si>
    <t>LA SOCIETE GENERAL SERVICE SARL</t>
  </si>
  <si>
    <t>L'ENTREPRISE THIAM SENEGAL GOLD FAMILY</t>
  </si>
  <si>
    <t>LA SCPI SA</t>
  </si>
  <si>
    <t>LA SOCIETE ARDIMINES SARL</t>
  </si>
  <si>
    <t>LA SOCIETE NOGA MINE SARL</t>
  </si>
  <si>
    <t>LA SOCIETE KEDOUGOU BUSINESS ET MINING SERVICES</t>
  </si>
  <si>
    <t>LA SOCIETE TSG MINING SARL</t>
  </si>
  <si>
    <t>LA SOCIETE LES MINES DE DIAMA</t>
  </si>
  <si>
    <t>LA SOCIETE DIAKHA GOLD MINES</t>
  </si>
  <si>
    <t>ABANDOUR GEOLINK</t>
  </si>
  <si>
    <t>AREZKI SA</t>
  </si>
  <si>
    <t>COLAS AFRIQUE SUCCURSALE</t>
  </si>
  <si>
    <t>OMAR MBAYE</t>
  </si>
  <si>
    <t>EL HADJI SAMB</t>
  </si>
  <si>
    <t>MOUSTAPHA NIASS</t>
  </si>
  <si>
    <t>ENTREPRISE GENERALE DAROU SALAM</t>
  </si>
  <si>
    <t>CSE COMP SAHELIENNE D'ENTREPRISES</t>
  </si>
  <si>
    <t>IBRAHIMA  NDIAYE</t>
  </si>
  <si>
    <t>ABLAYE NIANG</t>
  </si>
  <si>
    <t>SEYNABOU BA</t>
  </si>
  <si>
    <t>ALIOUNE DIOUF</t>
  </si>
  <si>
    <t>OUMAR  LO</t>
  </si>
  <si>
    <t>COMP.SUCR.SENEGALAISE</t>
  </si>
  <si>
    <t>MOUMTAZZ GLOBAL CONSULTING</t>
  </si>
  <si>
    <t>AFRICA INVESTMENT GROUP</t>
  </si>
  <si>
    <t>CSE COMP SAHELIENNE DENTRPRISES</t>
  </si>
  <si>
    <t>AREZKI</t>
  </si>
  <si>
    <t>SOSETER</t>
  </si>
  <si>
    <t>CHEIKH BEYE</t>
  </si>
  <si>
    <t>BABACAR NDIAYE</t>
  </si>
  <si>
    <t>MAMOUR NDOUR</t>
  </si>
  <si>
    <t>NDIAGA SECK</t>
  </si>
  <si>
    <t>IBOULAYE KONTE</t>
  </si>
  <si>
    <t>EL HADJI KANE</t>
  </si>
  <si>
    <t>MALICK NIASS</t>
  </si>
  <si>
    <t>EL HADJI FAYE</t>
  </si>
  <si>
    <t>ALASSANE  DIALLO</t>
  </si>
  <si>
    <t>ABLAYE  NIANG</t>
  </si>
  <si>
    <t>ALIOU DIOUF</t>
  </si>
  <si>
    <t>LA SOCIETE WATIC SARL</t>
  </si>
  <si>
    <t>LA SOCIETE KONKOUTOU GOLD OPERATION SUARL</t>
  </si>
  <si>
    <t>LA SOCIETE SDK MINING SA</t>
  </si>
  <si>
    <t>LA SOCIETE MANSA GOLD SUARL</t>
  </si>
  <si>
    <t>LA SOCIETE JIWANA RESOURCES PTY LTD</t>
  </si>
  <si>
    <t>LA SOCIETE DE FORAGE ET TRAVAUX PUBLICS (SFTP)</t>
  </si>
  <si>
    <t>LA SOCIETE RACKY PRESTATION TECHNIQUES</t>
  </si>
  <si>
    <t>LA SOCIETE NEGOCE FIABLE SENEGAL SARL</t>
  </si>
  <si>
    <t>L'EIBS</t>
  </si>
  <si>
    <t>LA CSIC</t>
  </si>
  <si>
    <t>LA SOCIETE TWYFORD CERAMICS LIMITED</t>
  </si>
  <si>
    <t>GEOTOP</t>
  </si>
  <si>
    <t>CRCB</t>
  </si>
  <si>
    <t>NDIAYE RAHMA</t>
  </si>
  <si>
    <t>LA SOCIETE HARANGA RESOURCES LIMITED</t>
  </si>
  <si>
    <t>LA SOCIETE TOUBA NIBODJI (SOTONI)</t>
  </si>
  <si>
    <t>LA SOCIETE BHAIRAVA AGRICOLE SARL</t>
  </si>
  <si>
    <t>LA SOCIETE SOCAM SA</t>
  </si>
  <si>
    <t>LA SOCIETE EBONY NATURAL RESOURCES</t>
  </si>
  <si>
    <t>SEN HMC SUARL</t>
  </si>
  <si>
    <t>CAYOR PHOSPHATE MINING</t>
  </si>
  <si>
    <t>COLAS</t>
  </si>
  <si>
    <t>JEAN -L -F</t>
  </si>
  <si>
    <t>EL HADJI  FAYE</t>
  </si>
  <si>
    <t>ALASSANE DIALLO</t>
  </si>
  <si>
    <t>PA OUSMANE SECK</t>
  </si>
  <si>
    <t>COLAS AFRIQUE SUCCURSALE DU SENEGAL</t>
  </si>
  <si>
    <t>SAHEL MINERALS</t>
  </si>
  <si>
    <t>CSTMA SA</t>
  </si>
  <si>
    <t>GENERAL SERVICE</t>
  </si>
  <si>
    <t>TRIANGS INTERNATIONAL MINING GROUP SA</t>
  </si>
  <si>
    <t>MBASSOU DIOP/CHEF SRMG SL</t>
  </si>
  <si>
    <t>KANEL RESSOURCES</t>
  </si>
  <si>
    <t>COMP SUCR SENEG/MINES/GEOL</t>
  </si>
  <si>
    <t>SOMA</t>
  </si>
  <si>
    <t>SINTRAM HOUAR</t>
  </si>
  <si>
    <t>COLAS AFRIAQUE</t>
  </si>
  <si>
    <t>EXPLOITANTS SABLE</t>
  </si>
  <si>
    <t>SOTRACOM</t>
  </si>
  <si>
    <t>SOFIA IMPORT EXPORT</t>
  </si>
  <si>
    <t>CHESSER SAU</t>
  </si>
  <si>
    <t>COLAS AFRIQUE</t>
  </si>
  <si>
    <t>CCBIT</t>
  </si>
  <si>
    <t>BETAMINES SA</t>
  </si>
  <si>
    <t>FALLEN GROUP</t>
  </si>
  <si>
    <t>BASE CHANTIER/ENTREPRISE CRSG</t>
  </si>
  <si>
    <t>COMPLEXE ALINE SITOE</t>
  </si>
  <si>
    <t>SODECA</t>
  </si>
  <si>
    <t>IBRAHIMA MBENGUE</t>
  </si>
  <si>
    <t>OUMAR GUEYE</t>
  </si>
  <si>
    <t>BASE CHANTIER/ZHEULANG</t>
  </si>
  <si>
    <t>LA SOCIETE SOSEMIC SARL</t>
  </si>
  <si>
    <t>LA SOCIETE S DOM HOLDING SARL</t>
  </si>
  <si>
    <t>LA SOCIETE MAKABINGUI GOLD OPERATION</t>
  </si>
  <si>
    <t>LA SOCIETE C.C.B.A</t>
  </si>
  <si>
    <t>LA NEW ENERGY INVESTMENT SARL</t>
  </si>
  <si>
    <t>LA SOCIETE TRIYANGS INTERNATIONAL MINING</t>
  </si>
  <si>
    <t>LA SOCIETE MINE PETRO SA</t>
  </si>
  <si>
    <t>LOUIS TYRPIN</t>
  </si>
  <si>
    <t>MAMA NDIAYE</t>
  </si>
  <si>
    <t>SECK</t>
  </si>
  <si>
    <t>DIEDHIOU</t>
  </si>
  <si>
    <t>SEYDOU BA</t>
  </si>
  <si>
    <t>KEITA</t>
  </si>
  <si>
    <t>SOULEYMANE  DIOP</t>
  </si>
  <si>
    <t>ELHADJI FAYE</t>
  </si>
  <si>
    <t>SVTP/GC</t>
  </si>
  <si>
    <t>MODOU NDIAYE</t>
  </si>
  <si>
    <t>IBRAHIMA SECK</t>
  </si>
  <si>
    <t>IBRAHIMA NDAO</t>
  </si>
  <si>
    <t>SINOHYDRO</t>
  </si>
  <si>
    <t>MODOU R NDIAYE</t>
  </si>
  <si>
    <t>SVTP/ GC</t>
  </si>
  <si>
    <t>SINCO</t>
  </si>
  <si>
    <t>GCI</t>
  </si>
  <si>
    <t>EL BABOU SALL</t>
  </si>
  <si>
    <t>IBRA SECK/SERV REG MINES ET GEOL</t>
  </si>
  <si>
    <t>MBASSOU DIOP/SERV REG MINES ET GEOL.</t>
  </si>
  <si>
    <t>SHIFENG  MANING COMPANY</t>
  </si>
  <si>
    <t>SHIFNG MANING COMPANY</t>
  </si>
  <si>
    <t>SHIFENG MANING COMPANY</t>
  </si>
  <si>
    <t>EXPLOITANTS SABLE ET GRAVIERS</t>
  </si>
  <si>
    <t>BABA AIDARA SRMG</t>
  </si>
  <si>
    <t>LA SOCIETE IMPROVE SENEGAL</t>
  </si>
  <si>
    <t>LA SOCIETE CILAGE MINES SUARL</t>
  </si>
  <si>
    <t>LA SOCIETE MANDINGA RESOURCES</t>
  </si>
  <si>
    <t>LA SOCIETE AFRIGOLD SA</t>
  </si>
  <si>
    <t>LA SOCIETE YELLOW GROUND SENEGAL SAS</t>
  </si>
  <si>
    <t>CARRIERE DE NGUER</t>
  </si>
  <si>
    <t>CHEF DU SERVICE REG DES MINES ET DE LA GEOL.</t>
  </si>
  <si>
    <t>LA SOCIETE BAMBADJI SA</t>
  </si>
  <si>
    <t>LA SOCIETE SENOR GROUP SARL</t>
  </si>
  <si>
    <t>LA SOCIETE CASA BAMBA FAMILIAL SARL</t>
  </si>
  <si>
    <t>GIE JOKKER ENDANG WAKILARE</t>
  </si>
  <si>
    <t>LA SOCIETE KEDOUGOU BUSINESS &amp; MINING SERVICE SARL</t>
  </si>
  <si>
    <t>LA SOCIETE ITC SA</t>
  </si>
  <si>
    <t>BAYE DAME WILANE</t>
  </si>
  <si>
    <t>LA SOCIETE XINJIN ZIRCONIUM INDUSTRY SARL</t>
  </si>
  <si>
    <t>STRATEX EMX SA</t>
  </si>
  <si>
    <t>AGM EXPLORATION SENEGAL</t>
  </si>
  <si>
    <t>SODEMINES SARL</t>
  </si>
  <si>
    <t>AGE SENEGAL EXPLORATION SARL</t>
  </si>
  <si>
    <t>MINING CORPORATION SARL</t>
  </si>
  <si>
    <t>BOYA SAU</t>
  </si>
  <si>
    <t>MINING RESEARCH COMPANY SL</t>
  </si>
  <si>
    <t>MASSAWA JERSEY LTD</t>
  </si>
  <si>
    <t>LA SOCIETE GEO EXPLOIT SARL</t>
  </si>
  <si>
    <t>RAND GOLD RESSOURCES LTD</t>
  </si>
  <si>
    <t>GOLD SKY</t>
  </si>
  <si>
    <t>CSE COMP SAHELIENNE D'ENTRPRISES</t>
  </si>
  <si>
    <t>COMPAGNE SUCRIERE SENEGALAISE</t>
  </si>
  <si>
    <t>COMPAGNIE SUCR SENEGALAISE</t>
  </si>
  <si>
    <t>ABDOULAYE SECK</t>
  </si>
  <si>
    <t>MAIGA HOLDING SAS</t>
  </si>
  <si>
    <t>GIE NDIAMBOUR DIGUEL</t>
  </si>
  <si>
    <t>LA SOCIETE JAMOMINING SARL</t>
  </si>
  <si>
    <t>LA SOCIETE MAGAL GUI CARREAUX</t>
  </si>
  <si>
    <t>LA SOCIETE SNEPAC</t>
  </si>
  <si>
    <t>LA SOCIETE HM LOGISTIQUE</t>
  </si>
  <si>
    <t>LA SOCIETE AZ SERVICE SARL</t>
  </si>
  <si>
    <t>LA SOCIETE INTERNATIONAL MINING COMPANY SARL</t>
  </si>
  <si>
    <t>MBASSOU DIOP/SERV REG MINES ET GEOL SL</t>
  </si>
  <si>
    <t>LA SOCIETE EIFFAGE SENEGAL</t>
  </si>
  <si>
    <t>SOCIETE CONSORTIUM ENTREPRISE</t>
  </si>
  <si>
    <t>SOCIETE GENERAL SERVICES SARL</t>
  </si>
  <si>
    <t>LA SOCIETE BAMBUK MINERALS SARL</t>
  </si>
  <si>
    <t>GIE BOUSANKO GOLD</t>
  </si>
  <si>
    <t>LA SOCIETE SOYA GOLD SARL</t>
  </si>
  <si>
    <t>GIE ESPERANCE</t>
  </si>
  <si>
    <t>EL HADJI SAMBOU</t>
  </si>
  <si>
    <t>SC NDIAMBOUR NDIGUEUL</t>
  </si>
  <si>
    <t>SRMG</t>
  </si>
  <si>
    <t>DREEC P/C STATION STAR OIL</t>
  </si>
  <si>
    <t>ENTREPRISE BOUGAR DIOUF</t>
  </si>
  <si>
    <t>CSE SENEGAL</t>
  </si>
  <si>
    <t>TERRATEST SENEGAL SARL</t>
  </si>
  <si>
    <t>BABA AIDARA SERVICE MINES ET GEOLOGIE</t>
  </si>
  <si>
    <t>DG SOCOPA</t>
  </si>
  <si>
    <t>SERVICE REGIONAL DES MINES ET DE LA GEOLOGIE THIES</t>
  </si>
  <si>
    <t>MINING RESEARCH</t>
  </si>
  <si>
    <t>GIE MANKO LIGUEYE</t>
  </si>
  <si>
    <t>ANSOUMANA DIAKHATE</t>
  </si>
  <si>
    <t>ADAMA DIOP</t>
  </si>
  <si>
    <t>SENEGAL MINES (SEN  MINES) RUE    PLATEAU  DAKAR</t>
  </si>
  <si>
    <t>PROSPECTIUNI SA CIT{    OUAKAM  DAKAR</t>
  </si>
  <si>
    <t>AFRIGEM SL SUARL     FANN  DAKAR</t>
  </si>
  <si>
    <t>SA BOYA       DAKAR</t>
  </si>
  <si>
    <t>WORLDWIDE SA ISLE       HANN</t>
  </si>
  <si>
    <t>MINING GROUP - SA TRIYANGS INT QRT    BLD MARTIN LUTHER KING FANN MERMOZ  DAKAR</t>
  </si>
  <si>
    <t>Capricorn</t>
  </si>
  <si>
    <t>GADDE BISSIK PHOSPHATES OPERATIONS</t>
  </si>
  <si>
    <t>TSVPPM</t>
  </si>
  <si>
    <t xml:space="preserve">GH MINING </t>
  </si>
  <si>
    <t>BAMBADJ SA</t>
  </si>
  <si>
    <t>GEOMIN</t>
  </si>
  <si>
    <t>INTERNATIONAL COMPANY OF TRADE AND SERVICES - I.C.T.S</t>
  </si>
  <si>
    <t>C.B.A. CONSULTING BUSINESS AGENCY</t>
  </si>
  <si>
    <t>ALBINA SENEGAL COMMERCE GENERAL SURL</t>
  </si>
  <si>
    <t>ARC EN CIEL-S.A.</t>
  </si>
  <si>
    <t>GLOBAL IMMO SENEGAL SARL (THIES)</t>
  </si>
  <si>
    <t>MBF PROPERTIES</t>
  </si>
  <si>
    <t>MRL INTERNATIONAL INDUSTRIES SARL</t>
  </si>
  <si>
    <t>ROYAL SENEGAL MINES  ET  EQUIPEM</t>
  </si>
  <si>
    <t>TRANSPORTS AHMED DJOUMA GAZAL ET FILS</t>
  </si>
  <si>
    <t>C W E SENEGAL SUARL (MBOUR)</t>
  </si>
  <si>
    <t>INTERNATIONAL TRADING COMPANY</t>
  </si>
  <si>
    <t>MINEREX SC CABINET MAYORO W</t>
  </si>
  <si>
    <t>GRAVITA SENEGAL S.A.U</t>
  </si>
  <si>
    <t>TRANSAFRICA SENEGAL SUARL</t>
  </si>
  <si>
    <t>AFRICAN STAR RESSOURCES SARL</t>
  </si>
  <si>
    <t>GLOBAL AFRICINVEST (GAI)</t>
  </si>
  <si>
    <t>AGENCE DE GESTION ET DE COOPER</t>
  </si>
  <si>
    <t>Périmètre 2022</t>
  </si>
  <si>
    <t>EF 2022 certifiés par un CAC</t>
  </si>
  <si>
    <t xml:space="preserve">Lien </t>
  </si>
  <si>
    <t xml:space="preserve">Total Effectif </t>
  </si>
  <si>
    <t>Facturation à l'entité pour nationaux</t>
  </si>
  <si>
    <t xml:space="preserve">Facturation à l'entité pour non nationaux </t>
  </si>
  <si>
    <t>PMC SA</t>
  </si>
  <si>
    <t>TALIX MINES</t>
  </si>
  <si>
    <t>Secteur des hydrocarbures : Qualifcations, Effectifs, et Masse Salariale</t>
  </si>
  <si>
    <t>Secteur des hydrocarbures : Personnel Extérieur</t>
  </si>
  <si>
    <t>Secteur minier : Qualifcations, Effectifs, et Masse Salariale</t>
  </si>
  <si>
    <t>Secteur minier : Personnel Extérieur</t>
  </si>
  <si>
    <t>Sabodala Gold Operations</t>
  </si>
  <si>
    <t>002850023</t>
  </si>
  <si>
    <t>Frais d'installation</t>
  </si>
  <si>
    <t>115596</t>
  </si>
  <si>
    <t>Riz indien bleu sac de 50kg</t>
  </si>
  <si>
    <t>Mais sac de 50 kg</t>
  </si>
  <si>
    <t>Sucre morceau CSS grosse de 5kg</t>
  </si>
  <si>
    <t>Huile Soja Crystal carton de 4x5 litres</t>
  </si>
  <si>
    <t>Savon ordinaire Noura moyen blanc</t>
  </si>
  <si>
    <t>Matelas 2 place 12 cm</t>
  </si>
  <si>
    <t>Draps de lits</t>
  </si>
  <si>
    <t>Matelas 12 cm</t>
  </si>
  <si>
    <t>Appui de SGO a la coordonnatrice de reseau des femmes Enseig</t>
  </si>
  <si>
    <t>Appui de SGO pr l organisation de consultation pediatrique d</t>
  </si>
  <si>
    <t>Forum de l'emploi C  Sabodala Facture sono essence chaise et</t>
  </si>
  <si>
    <t>Forum de l'emploi C  Khossanto Facture location salle  Factu</t>
  </si>
  <si>
    <t>Couverture mediatiques Spot radio divisé</t>
  </si>
  <si>
    <t>Appui de SGO au Gouverneur de KDG pour la celebration du 62e</t>
  </si>
  <si>
    <t>Modem Domino 3G/4G Alcatel</t>
  </si>
  <si>
    <t>01 HP ProBook 440 Gen 7 i5 8GB RAM 512 SSD</t>
  </si>
  <si>
    <t>01 HP ProDesk 400 G7 i5 8GB RAM 1 TB HDD</t>
  </si>
  <si>
    <t>Imprimante multifonction (impression, copieur, numerisation)</t>
  </si>
  <si>
    <t>Riz indien Bleu Blanc Sac de 50kg</t>
  </si>
  <si>
    <t>Huile de Palme Nema CRT de 4 *5l</t>
  </si>
  <si>
    <t>Sucre Morceau CSS Grosse de 5kh</t>
  </si>
  <si>
    <t>Savon Ordinaire Noura NOIR</t>
  </si>
  <si>
    <t>Javel Madar GM 1l</t>
  </si>
  <si>
    <t>Madar Liquide Carton 1L*12</t>
  </si>
  <si>
    <t>ajustement</t>
  </si>
  <si>
    <t xml:space="preserve"> Appui de SGO a la Presidente du Reseau des Femmes Enseignan</t>
  </si>
  <si>
    <t>Batterie Blindée NorthStar 12V/200Ah</t>
  </si>
  <si>
    <t>Cash pour le perdium des autorités pour la reunion de cadra</t>
  </si>
  <si>
    <t>1 Forage  positif sans équipement poste de santé Bambaraya</t>
  </si>
  <si>
    <t>SF Hydrolique (Eau)</t>
  </si>
  <si>
    <t>Fourniture et Pose de Pompe manuelle de marque India II</t>
  </si>
  <si>
    <t>Réparation Forage de Sabodala Avance de démarrage 75%</t>
  </si>
  <si>
    <t>Réparation forage de Sabodala reliquat 25%</t>
  </si>
  <si>
    <t>Paiement frais diagnostic panne forages Mamakhono Sabodala e</t>
  </si>
  <si>
    <t>Mise en place systeme adduction d'eau au poste de sante de B</t>
  </si>
  <si>
    <t>Retenue de garantie de 10% après réception définitive</t>
  </si>
  <si>
    <t>Appui de SGO pour la reparation du forage de Dialocotoba</t>
  </si>
  <si>
    <t>Preparation, transportation of the drilling workshop, materi</t>
  </si>
  <si>
    <t>Realization and equipment of manual positive drilling of 7m3</t>
  </si>
  <si>
    <t>Supply and manual pump india mark-II for a borehole</t>
  </si>
  <si>
    <t>Installation for manual pump for a borehole</t>
  </si>
  <si>
    <t>119878</t>
  </si>
  <si>
    <t>ACQUISITION TABLE RADIOGRAPHIE POUR POSTE SANTE SARAYA</t>
  </si>
  <si>
    <t>SF Santé</t>
  </si>
  <si>
    <t>COFFRET  ELECTRIQUE SIMPLE</t>
  </si>
  <si>
    <t>Equipement pour maternité Bambaraya</t>
  </si>
  <si>
    <t>Equipements dispensaire et Bureau ICP Bambaraya</t>
  </si>
  <si>
    <t>Installation du systeme de radiologie centre de Sante de Sar</t>
  </si>
  <si>
    <t>Assurance Toyota sh00004415</t>
  </si>
  <si>
    <t>Budget organisation remise ambulance et table radio Saraya</t>
  </si>
  <si>
    <t>Acquisition d'une ambulance avec equipement</t>
  </si>
  <si>
    <t>Immatriculation Vehicules chassis 11026</t>
  </si>
  <si>
    <t>84003AE</t>
  </si>
  <si>
    <t>Construction 3 cases de santé commune de Sadatou</t>
  </si>
  <si>
    <t>POUBELLE A PEDALE AVEC COUVERCLE</t>
  </si>
  <si>
    <t>SEAU A PEDALE</t>
  </si>
  <si>
    <t>BASSIN DE LIT</t>
  </si>
  <si>
    <t>CHARRIOT INOX</t>
  </si>
  <si>
    <t>ESCABEAU</t>
  </si>
  <si>
    <t>LIT A TETE RELEVABLE + MATELAS</t>
  </si>
  <si>
    <t>TABLE DE CHEVET</t>
  </si>
  <si>
    <t>PESE PERSONNE AVEC TOISE</t>
  </si>
  <si>
    <t>POTENCE</t>
  </si>
  <si>
    <t>TABLE D'ACCOUCHEMENT</t>
  </si>
  <si>
    <t>BOITE D'ACCOUCHEMENT</t>
  </si>
  <si>
    <t>DOPTONE (DOPPLER FŒTAL)</t>
  </si>
  <si>
    <t>BOITE DE PANSEMENT COMPLETE</t>
  </si>
  <si>
    <t>BUREAU A UN CAISSON</t>
  </si>
  <si>
    <t>CHAISE REMBOUREE</t>
  </si>
  <si>
    <t>CHAISSE SIMPLE</t>
  </si>
  <si>
    <t>FICHIER A 4 TIROIRS</t>
  </si>
  <si>
    <t>TABLE DE  CONSULTATION GYNECOLOGIE</t>
  </si>
  <si>
    <t>PESE BEBE</t>
  </si>
  <si>
    <t>BASSINE EN PLASTIQUE DE 6L</t>
  </si>
  <si>
    <t>CUVETTE DE 6L</t>
  </si>
  <si>
    <t>JEUX DE HARRICOTS</t>
  </si>
  <si>
    <t>PINCE A SERVIR AVEC PORTE PINCE</t>
  </si>
  <si>
    <t>TENSIOMETRE AVEC STHETOSCOPE</t>
  </si>
  <si>
    <t>STHETOSCOPE OBSTETRICAL</t>
  </si>
  <si>
    <t>THERMOMETRE MEDICAL</t>
  </si>
  <si>
    <t>METRE RUBAN</t>
  </si>
  <si>
    <t>BERCEAU + MATELAS</t>
  </si>
  <si>
    <t>ARMOIRE METALLIQUE Q DEUX PORTES</t>
  </si>
  <si>
    <t>BUREAU 1.60 M A 2 CAISSONS</t>
  </si>
  <si>
    <t>CHAISE REMBOURREE</t>
  </si>
  <si>
    <t>CHAISE SIMPLE</t>
  </si>
  <si>
    <t>CORBEILLE A PAPIER</t>
  </si>
  <si>
    <t>FICHIER A CLAPETS A 10 CASIERS</t>
  </si>
  <si>
    <t>POTENSE</t>
  </si>
  <si>
    <t>VITRINE MURALE</t>
  </si>
  <si>
    <t>MINUTERIE</t>
  </si>
  <si>
    <t>ABAISSE LANGUE 2 BOITES DE 25</t>
  </si>
  <si>
    <t>SONDE POUR FEMME BOITE DE 25</t>
  </si>
  <si>
    <t>TENSIOMETRE AVEC STHETOSCOPE SPENGLER</t>
  </si>
  <si>
    <t>TENSIOMETRE MURAL</t>
  </si>
  <si>
    <t>TABLE DE CONSULTATION GENERAL</t>
  </si>
  <si>
    <t>FRIGO A GAZ AVEC ACCUMULATEUR, BONBONNE DE GAZ</t>
  </si>
  <si>
    <t>CHARIOT LAQUE A PANCEMENT</t>
  </si>
  <si>
    <t>TABLE DE SOIN</t>
  </si>
  <si>
    <t>BOITE PETITE CHIRURGIE COMPLETE</t>
  </si>
  <si>
    <t>JEU DE HARICOTS</t>
  </si>
  <si>
    <t>JEU DE 3 PLATEAUX RECTANGULAIRE</t>
  </si>
  <si>
    <t>LIT D'OBRSERVATION +BERCEAU+MATELAS</t>
  </si>
  <si>
    <t>RECHAUX A DEUX FEUX+BONBONNE DE GAZ</t>
  </si>
  <si>
    <t>MARMITE</t>
  </si>
  <si>
    <t>MATELAS</t>
  </si>
  <si>
    <t>BOITE DE PANSEMENT COMPLET</t>
  </si>
  <si>
    <t>SH00005813</t>
  </si>
  <si>
    <t>Dialy Mady KANOUTE</t>
  </si>
  <si>
    <t>Mady CISSOKHO</t>
  </si>
  <si>
    <t>Toumany DEMBELE</t>
  </si>
  <si>
    <t>Moussa DIANGO</t>
  </si>
  <si>
    <t>Cherif CISSOKHO</t>
  </si>
  <si>
    <t>Kancou CISSOKHO</t>
  </si>
  <si>
    <t>Gody Moussa CISSOKHO</t>
  </si>
  <si>
    <t>Bambo KANOUTE</t>
  </si>
  <si>
    <t>Mady CAMARA</t>
  </si>
  <si>
    <t>Lamine CAMARA</t>
  </si>
  <si>
    <t>Mbouna CISSOKHO</t>
  </si>
  <si>
    <t>Fama DIALLO</t>
  </si>
  <si>
    <t>Aissatou KEITA</t>
  </si>
  <si>
    <t>Seybo TRAORE</t>
  </si>
  <si>
    <t>Saneba KEITA</t>
  </si>
  <si>
    <t>Aliou CISSOKHO</t>
  </si>
  <si>
    <t>Waly CISSKHO</t>
  </si>
  <si>
    <t>Oussouby DABO</t>
  </si>
  <si>
    <t>Housseynatou BARRY</t>
  </si>
  <si>
    <t>Ibrahima SOUMARE</t>
  </si>
  <si>
    <t>Ansoumane CISSOKHO</t>
  </si>
  <si>
    <t>Mady KANOUTE</t>
  </si>
  <si>
    <t>Souleymane CISSOKHO</t>
  </si>
  <si>
    <t>Bintou DIABY</t>
  </si>
  <si>
    <t>Makhan KANOUTE</t>
  </si>
  <si>
    <t>Mady DANFAKHA</t>
  </si>
  <si>
    <t>Sadio CISSOKHO</t>
  </si>
  <si>
    <t>Sanoussi CISSOKHO</t>
  </si>
  <si>
    <t>Bamba KEITA</t>
  </si>
  <si>
    <t>Sina DABO</t>
  </si>
  <si>
    <t>Mohamed DIALLO</t>
  </si>
  <si>
    <t>Mamadou DIALLO</t>
  </si>
  <si>
    <t>Sori MARA</t>
  </si>
  <si>
    <t>Moctar SIDIBE</t>
  </si>
  <si>
    <t>Falaye DANSOKHO</t>
  </si>
  <si>
    <t>Kharifa TIGANA</t>
  </si>
  <si>
    <t>Mamadou CISSOKHO</t>
  </si>
  <si>
    <t>Seyni KEITA</t>
  </si>
  <si>
    <t>Oumarou CAMARA</t>
  </si>
  <si>
    <t>Yaya MONEKHATA</t>
  </si>
  <si>
    <t>Sory CISSOKHO</t>
  </si>
  <si>
    <t>Mariama Goundo CISSOKHO</t>
  </si>
  <si>
    <t>Diandian CISSOKHO</t>
  </si>
  <si>
    <t>Dioufeng MARENA</t>
  </si>
  <si>
    <t>Lassana CISSOKHO</t>
  </si>
  <si>
    <t>Diouwanda DANFAKHA</t>
  </si>
  <si>
    <t>Toumany SOUMARE</t>
  </si>
  <si>
    <t>Elhadji Mamadou Aliou BA</t>
  </si>
  <si>
    <t>Fadiala CISSOKHO</t>
  </si>
  <si>
    <t>Founé CISSOKHO</t>
  </si>
  <si>
    <t>Foussény DIABY</t>
  </si>
  <si>
    <t>Lassana DIABY</t>
  </si>
  <si>
    <t>Mamoudou TIGANA</t>
  </si>
  <si>
    <t>Oumou THIOUNE</t>
  </si>
  <si>
    <t>Moussa CISSOKHO</t>
  </si>
  <si>
    <t>Daouda SOUMARE</t>
  </si>
  <si>
    <t>NFaly CISSOKHO</t>
  </si>
  <si>
    <t>Mamadou Lamine DIALLO</t>
  </si>
  <si>
    <t>Issa TRAORE</t>
  </si>
  <si>
    <t>Ablaye CISSOKHO</t>
  </si>
  <si>
    <t>Sylvain CORREA</t>
  </si>
  <si>
    <t>Founekhe MACALOU</t>
  </si>
  <si>
    <t>Diakhomba DANSOKHO</t>
  </si>
  <si>
    <t>Mahamady DIONSAN</t>
  </si>
  <si>
    <t>Cnstrction d1 forage avc pomp manuelle à l’écol Makhana</t>
  </si>
  <si>
    <t>Loyer Q1/22 Imm etud. KDG a DK</t>
  </si>
  <si>
    <t>Contruction d'1 bloc de 2 salles de classe à Madina Bérola</t>
  </si>
  <si>
    <t>Appui de SGO a la présidente de la section féminin des ens</t>
  </si>
  <si>
    <t>Appui de SGO AU principal de CEM de Bembou pour la demande d</t>
  </si>
  <si>
    <t>1 Soudeur metallique</t>
  </si>
  <si>
    <t>1 Menuisier ebeniste</t>
  </si>
  <si>
    <t>Construction et équipement d'une salle de classe DIYALABACA</t>
  </si>
  <si>
    <t>Loyer Q2/22 Imm etud. KDG a DK</t>
  </si>
  <si>
    <t>115614</t>
  </si>
  <si>
    <t>Bourses scolaires 2e Trim 21/22 Dialy Mady KANOUTE</t>
  </si>
  <si>
    <t>Bourses scolaires 2e Trim 21/22 Mady CISSOKHO</t>
  </si>
  <si>
    <t>Bourses scolaires 2e Trim 21/22 Toumany DEMBELE</t>
  </si>
  <si>
    <t>Bourses scolaires 2e Trim 21/22 Moussa DIANGO</t>
  </si>
  <si>
    <t>Bourses scolaires 2e Trim 21/22 Cherif CISSOKHO</t>
  </si>
  <si>
    <t>Bourses scolaires 2e Trim 21/22 Kancou CISSOKHO</t>
  </si>
  <si>
    <t>Bourses scolaires 2e Trim 21/22 Gody Moussa CISSOKHO</t>
  </si>
  <si>
    <t>Bourses scolaires 2e Trim 21/22 Bambo KANOUTE</t>
  </si>
  <si>
    <t>Bourses scolaires 2e Trim 21/22 Mady CAMARA</t>
  </si>
  <si>
    <t>Bourses scolaires 2e Trim 21/22 Lamine CAMARA</t>
  </si>
  <si>
    <t>Bourses scolaires 2e Trim 21/22 Mbouna CISSOKHO</t>
  </si>
  <si>
    <t>Bourses scolaires 2e Trim 21/22 Fama DIALLO</t>
  </si>
  <si>
    <t>Bourses scolaires 2e Trim 21/22 Aissatou KEITA</t>
  </si>
  <si>
    <t>Bourses scolaires 2e Trim 21/22 Seybo TRAORE</t>
  </si>
  <si>
    <t>Bourses scolaires 2e Trim 21/22 Saneba KEITA</t>
  </si>
  <si>
    <t>Bourses scolaires 2e Trim 21/22 Aliou CISSOKHO</t>
  </si>
  <si>
    <t>Bourses scolaires 2e Trim 21/22 Waly CISSKHO</t>
  </si>
  <si>
    <t>Bourses scolaires 2e Trim 21/22 Oussouby DABO</t>
  </si>
  <si>
    <t>Bourses scolaires 2e Trim 21/22 Housseynatou BARRY</t>
  </si>
  <si>
    <t>Bourses scolaires 2e Trim 21/22 Ibrahima SOUMARE</t>
  </si>
  <si>
    <t>Bourses scolaires 2e Trim 21/22 Ansoumane CISSOKHO</t>
  </si>
  <si>
    <t>Bourses scolaires 2e Trim 21/22 Mady KANOUTE</t>
  </si>
  <si>
    <t>Bourses scolaires 2e Trim 21/22 Souleymane CISSOKHO</t>
  </si>
  <si>
    <t>Bourses scolaires 2e Trim 21/22 Bintou DIABY</t>
  </si>
  <si>
    <t>Bourses scolaires 2e Trim 21/22 Makhan KANOUTE</t>
  </si>
  <si>
    <t>Bourses scolaires 2e Trim 21/22 Mady DANFAKHA</t>
  </si>
  <si>
    <t>Bourses scolaires 2e Trim 21/22 Sadio CISSOKHO</t>
  </si>
  <si>
    <t>Bourses scolaires 2e Trim 21/22 Sanoussi CISSOKHO</t>
  </si>
  <si>
    <t>Bourses scolaires 2e Trim 21/22 Bamba KEITA</t>
  </si>
  <si>
    <t>Bourses scolaires 2e Trim 21/22 Sina DABO</t>
  </si>
  <si>
    <t>Bourses scolaires 2e Trim 21/22 Mohamed DIALLO</t>
  </si>
  <si>
    <t>Bourses scolaires 2e Trim 21/22 Mamadou DIALLO</t>
  </si>
  <si>
    <t>Bourses scolaires 2e Trim 21/22 Sori MARA</t>
  </si>
  <si>
    <t>Bourses scolaires 2e Trim 21/22 Moctar SIDIBE</t>
  </si>
  <si>
    <t>Bourses scolaires 2e Trim 21/22 Falaye DANSOKHO</t>
  </si>
  <si>
    <t>Bourses scolaires 2e Trim 21/22 Kharifa TIGANA</t>
  </si>
  <si>
    <t>Bourses scolaires 2e Trim 21/22 Mamadou CISSOKHO</t>
  </si>
  <si>
    <t>Bourses scolaires 2e Trim 21/22 Seyni KEITA</t>
  </si>
  <si>
    <t>Bourses scolaires 2e Trim 21/22 Oumarou CAMARA</t>
  </si>
  <si>
    <t>Bourses scolaires 2e Trim 21/22 Yaya MONEKHATA</t>
  </si>
  <si>
    <t>Bourses scolaires 2e Trim 21/22 Sory CISSOKHO</t>
  </si>
  <si>
    <t>Bourses scolaires 2e Trim 21/22 Mariama Goundo CISSOKHO</t>
  </si>
  <si>
    <t>Bourses scolaires 2e Trim 21/22 Diandian CISSOKHO</t>
  </si>
  <si>
    <t>Bourses scolaires 2e Trim 21/22 Dioufeng MARENA</t>
  </si>
  <si>
    <t>Bourses scolaires 2e Trim 21/22 Lassana CISSOKHO</t>
  </si>
  <si>
    <t>Bourses scolaires 2e Trim 21/22 Diouwanda DANFAKHA</t>
  </si>
  <si>
    <t>Bourses scolaires 2e Trim 21/22 Toumany SOUMARE</t>
  </si>
  <si>
    <t>Bourses scolaires 2e Trim 21/22 Elhadji Mamadou Aliou BA</t>
  </si>
  <si>
    <t>Bourses scolaires 2e Trim 21/22 Fadiala CISSOKHO</t>
  </si>
  <si>
    <t>Bourses scolaires 2e Trim 21/22 Founé CISSOKHO</t>
  </si>
  <si>
    <t>Bourses scolaires 2e Trim 21/22 Foussény DIABY</t>
  </si>
  <si>
    <t>Bourses scolaires 2e Trim 21/22 Lassana DIABY</t>
  </si>
  <si>
    <t>Bourses scolaires 2e Trim 21/22 Mamoudou TIGANA</t>
  </si>
  <si>
    <t>Bourses scolaires 2e Trim 21/22 Oumou THIOUNE</t>
  </si>
  <si>
    <t>Bourses scolaires 2e Trim 21/22 Moussa CISSOKHO</t>
  </si>
  <si>
    <t>Bourses scolaires 2e Trim 21/22 Daouda SOUMARE</t>
  </si>
  <si>
    <t>Bourses scolaires 2e Trim 21/22 NFaly CISSOKHO</t>
  </si>
  <si>
    <t>Bourses scolaires 2e Trim 21/22 Mamadou Lamine DIALLO</t>
  </si>
  <si>
    <t>Bourses scolaires 2e Trim 21/22 Issa TRAORE</t>
  </si>
  <si>
    <t>Bourses scolaires 2e Trim 21/22 Ablaye CISSOKHO</t>
  </si>
  <si>
    <t>Bourses scolaires 2e Trim 21/22 Founekhe MACALOU</t>
  </si>
  <si>
    <t>Bourses scolaires 2e Trim 21/22 Diakhomba DANSOKHO</t>
  </si>
  <si>
    <t>Bourses scolaires 2e Trim 21/22 Mahamady DIONSAN</t>
  </si>
  <si>
    <t>Coordination de la collecte de dossiers des boursiers et cer</t>
  </si>
  <si>
    <t>Appui de SGO a l Association des Eleves et Etudiants Ressort</t>
  </si>
  <si>
    <t xml:space="preserve"> Appui de SGO au Presi du CEM de Sabodala pr l organisation</t>
  </si>
  <si>
    <t>Appui de SGO a la Presidente du Gouvernement scolaire du Lyc</t>
  </si>
  <si>
    <t>Construction d'un local de vente à Diakhaling commune de kh</t>
  </si>
  <si>
    <t>SF Moyens de subsistance (création de revenus)</t>
  </si>
  <si>
    <t>2 ème décompte 45% à la réception provisoire</t>
  </si>
  <si>
    <t>Cash Advance Offset croise pour PM Mandankholing et Mamakhon</t>
  </si>
  <si>
    <t>Campagne de vaccination de betail Annee 2021-2022</t>
  </si>
  <si>
    <t>Budget pour la prise en charge des services technique pour l</t>
  </si>
  <si>
    <t>2ieme decompte 45% à la réception provisoire</t>
  </si>
  <si>
    <t>Courroie en V17x2325</t>
  </si>
  <si>
    <t>02 Moteur Lombardini monocylindre</t>
  </si>
  <si>
    <t>Offset Hydraulique pneumatique 24 disques</t>
  </si>
  <si>
    <t>3ème décompte 5% à la  réception définitive</t>
  </si>
  <si>
    <t>PAIRE BAFFLE YAMAKHA 115</t>
  </si>
  <si>
    <t>Paire Trepied BAFLE/Matériel sonorisation</t>
  </si>
  <si>
    <t>Groupe Electrogene 3KVA</t>
  </si>
  <si>
    <t>Ampli Behinger EP-2000</t>
  </si>
  <si>
    <t>Lecteur DJ-TECH 1800 USB</t>
  </si>
  <si>
    <t>Table Mixeur Behringer 1204</t>
  </si>
  <si>
    <t>Lot de cablage pour sonorisation</t>
  </si>
  <si>
    <t>Micro Fliaire Sennhiser 835</t>
  </si>
  <si>
    <t>Micro HF Main shure</t>
  </si>
  <si>
    <t>Chaises Plastiques</t>
  </si>
  <si>
    <t>Tables bureau de 120m + chaise</t>
  </si>
  <si>
    <t>Chaise visiteur</t>
  </si>
  <si>
    <t>Table de reunion pour 12 personnes</t>
  </si>
  <si>
    <t>Appui de SGO AU PRESIDENT DU SPORT Fitness club de Kedougou</t>
  </si>
  <si>
    <t>Avance a jusifier/Anne Marie/Appui au Consiel Dep</t>
  </si>
  <si>
    <t>115510AA</t>
  </si>
  <si>
    <t xml:space="preserve"> Appui de SGO a la Federation Senegalaise de Handball de Ked</t>
  </si>
  <si>
    <t xml:space="preserve"> Appui de SGO a Moussa Seydou Diallo promoteur du Festival 7</t>
  </si>
  <si>
    <t>Appui de SGO a Thierno Souleymane Sow Prefet de departement</t>
  </si>
  <si>
    <t>Armoires 02 Battants L:1,8m,profondeur 50cm,largeur 120cm</t>
  </si>
  <si>
    <t>SF Fond Gora &amp; General</t>
  </si>
  <si>
    <t>Lit en bois 02 Places Long 1,90m largeur 140cm</t>
  </si>
  <si>
    <t>Tables Bureaux et Chaises dimension long 1,10cm largeur 70cm</t>
  </si>
  <si>
    <t>Etagere Rangemnt ustensil bois Haut 2m largr 90cm profn 40cm</t>
  </si>
  <si>
    <t>Table a manger 6places Long 180cm hauteur 75cm largeur 80cm</t>
  </si>
  <si>
    <t>Chaise Long(Tabouret) hauteur 90cm</t>
  </si>
  <si>
    <t>Transport bagage a la livraison</t>
  </si>
  <si>
    <t>Confection de chaises</t>
  </si>
  <si>
    <t>REGULATEUR ELECTRIQUE AUTOMATIQUE 400V - 3 PHASES - 50KVA -</t>
  </si>
  <si>
    <t>DEPLACEMENT ET INSTALLATION SUR SITE</t>
  </si>
  <si>
    <t>SH00006112</t>
  </si>
  <si>
    <t>Loyer etudiant rue 39X34-Q3</t>
  </si>
  <si>
    <t>Loyer etudiant rue 43X30-Q3</t>
  </si>
  <si>
    <t>Loyer etudiant +charg-43X30-Q3</t>
  </si>
  <si>
    <t>Donnation de moutons Tabaski</t>
  </si>
  <si>
    <t>Appui pour à l'equipe de football de mamakhono à Saraya po</t>
  </si>
  <si>
    <t>Appui de SGO a Babacar MBODJI Chef de service de la jeunesse</t>
  </si>
  <si>
    <t>Appui pour les phases departementales Edition 2022 a Saraya</t>
  </si>
  <si>
    <t>Extourne Appui pour à l'equipe de football de mamakhono à</t>
  </si>
  <si>
    <t>Local sand river</t>
  </si>
  <si>
    <t>120868</t>
  </si>
  <si>
    <t>Appui etudiants</t>
  </si>
  <si>
    <t>Fer 10 Plein pack de 13 (3 Tonnes)</t>
  </si>
  <si>
    <t>119878AA</t>
  </si>
  <si>
    <t>eqpmt forage/reservoir mmkhono</t>
  </si>
  <si>
    <t>115350AB</t>
  </si>
  <si>
    <t>Projet de Construction d'un Mur de clôture de 400ml à l’</t>
  </si>
  <si>
    <t>Construction &amp; equipement d'un bloc de 2 salles de classe</t>
  </si>
  <si>
    <t>Appui SGO a l ASC Mamakhono pour les phases nationales de Na</t>
  </si>
  <si>
    <t>Appui de SGO a l'association DELTA pour les activités du 25</t>
  </si>
  <si>
    <t>Realisation et équipement de forage positif manuel de 7m3/h</t>
  </si>
  <si>
    <t>Realisation de forage positif de 7m3/h</t>
  </si>
  <si>
    <t>Fourniture et pompe manuelle india mark-II pour un forage</t>
  </si>
  <si>
    <t>Frais d'installation pour pompe manuelle pour un forage</t>
  </si>
  <si>
    <t>122823</t>
  </si>
  <si>
    <t>115350AC</t>
  </si>
  <si>
    <t>Cash Installation logiciel radio au centre de sante de SARAY</t>
  </si>
  <si>
    <t>122446</t>
  </si>
  <si>
    <t>Contruction foyer des jeunes a Pondala dans la commune de Be</t>
  </si>
  <si>
    <t>Appui de SGO au President du conseil communal jeunesse de Ke</t>
  </si>
  <si>
    <t>DIAKHALY TRACTOR PARTS</t>
  </si>
  <si>
    <t>BRANSAN TRACTOR PARTS</t>
  </si>
  <si>
    <t>Catridge</t>
  </si>
  <si>
    <t>Engine Oil Filter</t>
  </si>
  <si>
    <t>Starting Switch</t>
  </si>
  <si>
    <t>Injection Pump</t>
  </si>
  <si>
    <t>Hose</t>
  </si>
  <si>
    <t>Air compressor</t>
  </si>
  <si>
    <t>Filter</t>
  </si>
  <si>
    <t>Element</t>
  </si>
  <si>
    <t>Filter Element</t>
  </si>
  <si>
    <t>Parts Pack</t>
  </si>
  <si>
    <t>Work Lights</t>
  </si>
  <si>
    <t>Windscree Wipe</t>
  </si>
  <si>
    <t>Wiper Blade</t>
  </si>
  <si>
    <t>Turbocharger</t>
  </si>
  <si>
    <t>V-Belt</t>
  </si>
  <si>
    <t>Louver</t>
  </si>
  <si>
    <t>Front Grille</t>
  </si>
  <si>
    <t>Cap</t>
  </si>
  <si>
    <t>Upper Front Glass</t>
  </si>
  <si>
    <t>Harness</t>
  </si>
  <si>
    <t>Rear Lamp</t>
  </si>
  <si>
    <t>Reflector</t>
  </si>
  <si>
    <t>Intercooler</t>
  </si>
  <si>
    <t>Alternator</t>
  </si>
  <si>
    <t>Starter Motor</t>
  </si>
  <si>
    <t>Wheel Wrench</t>
  </si>
  <si>
    <t>Rear View Mirror</t>
  </si>
  <si>
    <t>Knob</t>
  </si>
  <si>
    <t>Bolt</t>
  </si>
  <si>
    <t>Washer</t>
  </si>
  <si>
    <t>Front Light</t>
  </si>
  <si>
    <t>Seat</t>
  </si>
  <si>
    <t>Dipstick</t>
  </si>
  <si>
    <t>Evaporator</t>
  </si>
  <si>
    <t>Wiper Motor</t>
  </si>
  <si>
    <t>Lever</t>
  </si>
  <si>
    <t>Door Hand</t>
  </si>
  <si>
    <t>Lock</t>
  </si>
  <si>
    <t>Breather W/Or IN</t>
  </si>
  <si>
    <t>Instrument Pane</t>
  </si>
  <si>
    <t>123110</t>
  </si>
  <si>
    <t>122971</t>
  </si>
  <si>
    <t>123109</t>
  </si>
  <si>
    <t>Appui participation ASC Reveil quartier FADIGA phase finale</t>
  </si>
  <si>
    <t>Appui SGO  a l Association des eleves et Etudiants ressortis</t>
  </si>
  <si>
    <t>Construction d'abreuvoirs de betails et raccordement a Diala</t>
  </si>
  <si>
    <t>Construction d'un mur de clôture de 200ml</t>
  </si>
  <si>
    <t>Cahier de 200 pages</t>
  </si>
  <si>
    <t>Cahier de 100 pages</t>
  </si>
  <si>
    <t>CAC100922</t>
  </si>
  <si>
    <t>Appui CMU KHOSSANTO</t>
  </si>
  <si>
    <t>Cahier Double ligne</t>
  </si>
  <si>
    <t>Bic bleu</t>
  </si>
  <si>
    <t>Boite  de crayons (12) noirs</t>
  </si>
  <si>
    <t>Boite  de crayons (12) couleurs</t>
  </si>
  <si>
    <t>Kits GEO</t>
  </si>
  <si>
    <t>Craie Blanches</t>
  </si>
  <si>
    <t>Craie Couleurs</t>
  </si>
  <si>
    <t>Ardoise</t>
  </si>
  <si>
    <t>Loc&amp;Chges Loc Q4 Imm. etud form KDG a DK</t>
  </si>
  <si>
    <t>Loc&amp;Chges Loc Q4 Imm. etud de KDG a DK</t>
  </si>
  <si>
    <t>123141</t>
  </si>
  <si>
    <t>Appuie Forum sur l'emploi</t>
  </si>
  <si>
    <t>Appui à WOSAS pour l'organisation des journées de dépista</t>
  </si>
  <si>
    <t>Egréneuse de MAÏS automoteur</t>
  </si>
  <si>
    <t>Batteuse d'arachide automoteur</t>
  </si>
  <si>
    <t>Transport sur Kedougou + formation</t>
  </si>
  <si>
    <t>PAIRE DE ROULEMENT (Block bearing )</t>
  </si>
  <si>
    <t>MOTEUR ANTOR 4LD640</t>
  </si>
  <si>
    <t>PATTE MOTEUR (Engine mounting )</t>
  </si>
  <si>
    <t>ENSEMBLE 3 TAMIS (Set of sieves )</t>
  </si>
  <si>
    <t>114048AC</t>
  </si>
  <si>
    <t>Paire de roulement (Kit Bearing)</t>
  </si>
  <si>
    <t>Moteur &amp; Poulie (Engine &amp; Pulley)</t>
  </si>
  <si>
    <t>Pattes Moteur (Engine Mounting)</t>
  </si>
  <si>
    <t>Ensemble 3 Tamis (Set of sieves)</t>
  </si>
  <si>
    <t>Courroies (Belts 16*1800)</t>
  </si>
  <si>
    <t>Rehabilitation de bloc d'hygiene a 04 boxes</t>
  </si>
  <si>
    <t>Rehabilitation de bloc d'hygiene a 06 boxes</t>
  </si>
  <si>
    <t>Chants d'ombre et Hosties noires</t>
  </si>
  <si>
    <t>Germinal</t>
  </si>
  <si>
    <t>L'Etranger</t>
  </si>
  <si>
    <t>L'Exil d'Alboury</t>
  </si>
  <si>
    <t>L'os de Moor Laam</t>
  </si>
  <si>
    <t>Le Cid de Corneille</t>
  </si>
  <si>
    <t>Le Pagne Noir</t>
  </si>
  <si>
    <t>Le Soleil des Indépendance</t>
  </si>
  <si>
    <t>Les bouts de bois de Dieu</t>
  </si>
  <si>
    <t>Madame Bovary</t>
  </si>
  <si>
    <t>Maimouna</t>
  </si>
  <si>
    <t>Nini la Mulâtresse du Sénégal</t>
  </si>
  <si>
    <t>Nouveaux contes d'Amadou Koumba</t>
  </si>
  <si>
    <t>Phèdre Racine</t>
  </si>
  <si>
    <t>Soundiata l'épopée Mandingue</t>
  </si>
  <si>
    <t>Sous l'orage</t>
  </si>
  <si>
    <t>Une si longue lettre</t>
  </si>
  <si>
    <t>Une Vie de Boy</t>
  </si>
  <si>
    <t>Vol de Nuit</t>
  </si>
  <si>
    <t>Wangrin</t>
  </si>
  <si>
    <t>Commande 123132AB</t>
  </si>
  <si>
    <t>Commande 122446AB</t>
  </si>
  <si>
    <t>Commande 122446AA</t>
  </si>
  <si>
    <t>122823AA</t>
  </si>
  <si>
    <t>123141AA</t>
  </si>
  <si>
    <t>WHT5% - 114708AE</t>
  </si>
  <si>
    <t>Appui en Carburant pour sensibilisation a la campagne de vac</t>
  </si>
  <si>
    <t>Terrain basket et handball</t>
  </si>
  <si>
    <t>Terrain Pétanque</t>
  </si>
  <si>
    <t>Aménagement et Pavage</t>
  </si>
  <si>
    <t>Cash prise en charge participation au comite local de dével</t>
  </si>
  <si>
    <t>Community Relations &amp; Environm dépenses Educations</t>
  </si>
  <si>
    <t>Rehabilitation service</t>
  </si>
  <si>
    <t>Société Sénégalaise des Phosphates de Thiès</t>
  </si>
  <si>
    <t>CAISSE DE SECURITE SOCIALE</t>
  </si>
  <si>
    <t>CSS DAKAR</t>
  </si>
  <si>
    <t>COTISATION</t>
  </si>
  <si>
    <t>CSS THIES</t>
  </si>
  <si>
    <t>CSS DAKAR + THIES</t>
  </si>
  <si>
    <t>IPRES GENERAL</t>
  </si>
  <si>
    <t>IPRES CADRE</t>
  </si>
  <si>
    <t>IPRES GENERAL + CADRE</t>
  </si>
  <si>
    <t>Industries Chimiques du Sénégal</t>
  </si>
  <si>
    <t>0022955</t>
  </si>
  <si>
    <t>IBRA DIOP</t>
  </si>
  <si>
    <t>DEGATS CULTURES PV 19 MARS 2022 IMPENSES DANS ZONE DE THISSE- KEUR MAGUEYE ET MAKKA DIENG</t>
  </si>
  <si>
    <t>MASSER YALY</t>
  </si>
  <si>
    <t>MOR HANE</t>
  </si>
  <si>
    <t>TALLA HANNE</t>
  </si>
  <si>
    <t>ISSA ANE</t>
  </si>
  <si>
    <t>ASSANE HANE</t>
  </si>
  <si>
    <t>MAMOUR YALLY</t>
  </si>
  <si>
    <t>BASSIROU NIANG</t>
  </si>
  <si>
    <t>DAOUDA SOKHO</t>
  </si>
  <si>
    <t>SALIOU SOKHO</t>
  </si>
  <si>
    <t>MODOU SOKHO</t>
  </si>
  <si>
    <t>SALIOU HANNE</t>
  </si>
  <si>
    <t>ALIOU DIENG</t>
  </si>
  <si>
    <t>CHEIKH DIENG</t>
  </si>
  <si>
    <t>OUSSEYNOU DIENG</t>
  </si>
  <si>
    <t>MBAYE YALLI</t>
  </si>
  <si>
    <t>AMADOU SECK</t>
  </si>
  <si>
    <t>SAMBA HANNE</t>
  </si>
  <si>
    <t>PATHE NIANG</t>
  </si>
  <si>
    <t>SEYNABOU ANE</t>
  </si>
  <si>
    <t>SALIOU HANE</t>
  </si>
  <si>
    <t>YACINE DIOP</t>
  </si>
  <si>
    <t>SEYNABOU HANE</t>
  </si>
  <si>
    <t>PAPA NDIAYE</t>
  </si>
  <si>
    <t>GORA KANE</t>
  </si>
  <si>
    <t>AMARY NIANG</t>
  </si>
  <si>
    <t>DAW COUMBA DIENG</t>
  </si>
  <si>
    <t>SERIGNE YALY</t>
  </si>
  <si>
    <t>IBRAHIMA YALLY</t>
  </si>
  <si>
    <t>GORA HANE</t>
  </si>
  <si>
    <t>NDIAGA SOUKHA</t>
  </si>
  <si>
    <t>ANTA YADE</t>
  </si>
  <si>
    <t>MANDIAYE SOKHO</t>
  </si>
  <si>
    <t>WALY GAYE</t>
  </si>
  <si>
    <t>MBAYE DIENG</t>
  </si>
  <si>
    <t>TOUBA NIANG</t>
  </si>
  <si>
    <t>GORA NIANG</t>
  </si>
  <si>
    <t>TALL NDIR</t>
  </si>
  <si>
    <t>SAMBA YALY</t>
  </si>
  <si>
    <t>KHADIM MBAYE</t>
  </si>
  <si>
    <t>DIODIO DIBA</t>
  </si>
  <si>
    <t>SERIGNE MODOU YALY</t>
  </si>
  <si>
    <t>KHADY YALY</t>
  </si>
  <si>
    <t>MALICK NDIAYE</t>
  </si>
  <si>
    <t>SADA SECK</t>
  </si>
  <si>
    <t>MANDIEME YALY</t>
  </si>
  <si>
    <t>CHEIKH YALY</t>
  </si>
  <si>
    <t>BATHIE YALLY</t>
  </si>
  <si>
    <t>GORA YALY</t>
  </si>
  <si>
    <t>KHALY ANE</t>
  </si>
  <si>
    <t>GORA DIOP</t>
  </si>
  <si>
    <t>OMAR HANE</t>
  </si>
  <si>
    <t>KHALY NDIAYE</t>
  </si>
  <si>
    <t>EL BABACAR MBAYE</t>
  </si>
  <si>
    <t>DEGUENE SOKHO</t>
  </si>
  <si>
    <t>MBAYE SAKHO</t>
  </si>
  <si>
    <t>NGOUDA NIANG</t>
  </si>
  <si>
    <t>SADA SAKHO</t>
  </si>
  <si>
    <t>MBAYE SOKHO</t>
  </si>
  <si>
    <t>NDIOBO DIOP</t>
  </si>
  <si>
    <t>MOUSTAPHA DIOP</t>
  </si>
  <si>
    <t>MODOU MBAYE</t>
  </si>
  <si>
    <t>AMAR NIANG</t>
  </si>
  <si>
    <t>MAMBAYE NIANG</t>
  </si>
  <si>
    <t>DIODIO DIBO</t>
  </si>
  <si>
    <t>ABDOU SECK</t>
  </si>
  <si>
    <t>CHEIKH DIAO</t>
  </si>
  <si>
    <t>MOR YALY</t>
  </si>
  <si>
    <t>IBRAHIMA DIOP</t>
  </si>
  <si>
    <t>MODOU MBENGUE</t>
  </si>
  <si>
    <t>DEGATS CULTURES PV 29 JUILLET 2022 IMPENSES DANS ZONE DE THISSE I-IMPENSES</t>
  </si>
  <si>
    <t>SEYNBOU MBENGUE</t>
  </si>
  <si>
    <t>CHEIKH DIOP</t>
  </si>
  <si>
    <t>PAPE DIOP</t>
  </si>
  <si>
    <t>ABDOULAYE DIOP</t>
  </si>
  <si>
    <t>DAME MBAYE</t>
  </si>
  <si>
    <t>CHEIKH DIAGNE</t>
  </si>
  <si>
    <t>MATAR YACINE NDIR</t>
  </si>
  <si>
    <t>MAMOUR NDIR</t>
  </si>
  <si>
    <t>NDEYE NDIR</t>
  </si>
  <si>
    <t>SAYE THIOUNE</t>
  </si>
  <si>
    <t>MANSOUR DIEYE</t>
  </si>
  <si>
    <t>CHEIKH  NIANG</t>
  </si>
  <si>
    <t>MBACKE HANNE</t>
  </si>
  <si>
    <t>THIERNO DIOP</t>
  </si>
  <si>
    <t>MANDIR DIOP</t>
  </si>
  <si>
    <t>OUSSEYNOU DIA</t>
  </si>
  <si>
    <t>IBRAHIMA NDIAYE</t>
  </si>
  <si>
    <t>EL HADJI NDIAYE</t>
  </si>
  <si>
    <t>DOGAL NIANG</t>
  </si>
  <si>
    <t>MBAYE SAWARE</t>
  </si>
  <si>
    <t>PAPA OUSMANESAWARE</t>
  </si>
  <si>
    <t>CHEIKH MBAYE</t>
  </si>
  <si>
    <t>MOUSTAPHA MBAYE</t>
  </si>
  <si>
    <t>MAME DIARRA NGOME</t>
  </si>
  <si>
    <t>MOMAR TOP</t>
  </si>
  <si>
    <t>BATHIE FALL</t>
  </si>
  <si>
    <t>MODOU TOP</t>
  </si>
  <si>
    <t>AWA DIALLO</t>
  </si>
  <si>
    <t>FALLOU MBAYE</t>
  </si>
  <si>
    <t>CHEKH TOP</t>
  </si>
  <si>
    <t>EL HADJI DIOUF</t>
  </si>
  <si>
    <t>MBAYE DIOUF</t>
  </si>
  <si>
    <t>CHEIKH KANE</t>
  </si>
  <si>
    <t>FATOU DIENG</t>
  </si>
  <si>
    <t>CHEIKH MASSAR NDIR</t>
  </si>
  <si>
    <t>ABDOULAYE BIRAMA NDIR</t>
  </si>
  <si>
    <t>SOULEYMANE KANE</t>
  </si>
  <si>
    <t>MAKHOUDIA KANE</t>
  </si>
  <si>
    <t>MAO KANE</t>
  </si>
  <si>
    <t>BIRANE KANE</t>
  </si>
  <si>
    <t>FATMA HANNE</t>
  </si>
  <si>
    <t>MOR KANE</t>
  </si>
  <si>
    <t>NDIAW KANE</t>
  </si>
  <si>
    <t>MODOU NDIR</t>
  </si>
  <si>
    <t>ASTOU KANE</t>
  </si>
  <si>
    <t>COURA NDIR</t>
  </si>
  <si>
    <t>MOUSSA NDIR</t>
  </si>
  <si>
    <t>IBRA NDIR</t>
  </si>
  <si>
    <t>OUSMANE NDIR</t>
  </si>
  <si>
    <t>PAPA NDIR</t>
  </si>
  <si>
    <t>NDEYE KANE</t>
  </si>
  <si>
    <t>AMY NIANG</t>
  </si>
  <si>
    <t>THIERNO NDIR</t>
  </si>
  <si>
    <t>TALLA NDIR</t>
  </si>
  <si>
    <t>NDEYE NIANG</t>
  </si>
  <si>
    <t>MBENE NDIAYE</t>
  </si>
  <si>
    <t>ABDOU NDIR</t>
  </si>
  <si>
    <t>MADA NIANG</t>
  </si>
  <si>
    <t>SALA NDIR</t>
  </si>
  <si>
    <t>AMY DIOP</t>
  </si>
  <si>
    <t>MASSAER NDIR</t>
  </si>
  <si>
    <t>MBAYE BADIANE</t>
  </si>
  <si>
    <t>BOUBACAR BADIANE</t>
  </si>
  <si>
    <t>SERIGNE MOR NDIR</t>
  </si>
  <si>
    <t>AISSATA  NDIR</t>
  </si>
  <si>
    <t>BACARY LO</t>
  </si>
  <si>
    <t>SERIGNE NDIR</t>
  </si>
  <si>
    <t>MADICKE NDIR</t>
  </si>
  <si>
    <t>CHEIKH SENE</t>
  </si>
  <si>
    <t>NDEYE NDIAYE</t>
  </si>
  <si>
    <t>MARIEME NDIR</t>
  </si>
  <si>
    <t>FATMA HANE</t>
  </si>
  <si>
    <t>MBAYE NDIR</t>
  </si>
  <si>
    <t>MODOU DIA  NDIR</t>
  </si>
  <si>
    <t>BIRANE NDIR</t>
  </si>
  <si>
    <t>BARA KANE</t>
  </si>
  <si>
    <t>SAMBA KANE</t>
  </si>
  <si>
    <t>DIALE NDIR</t>
  </si>
  <si>
    <t>COUMBA NDAW</t>
  </si>
  <si>
    <t>KHADY GUEYE</t>
  </si>
  <si>
    <t>PAPA KANE</t>
  </si>
  <si>
    <t>YACINE NDIR</t>
  </si>
  <si>
    <t>SERIGNE MANDIAYE KANE</t>
  </si>
  <si>
    <t>MBATTA NDIR</t>
  </si>
  <si>
    <t>SERIGNE MBACKE NDIR</t>
  </si>
  <si>
    <t>MALICK NDIR</t>
  </si>
  <si>
    <t>MASSERIGNE NDIR</t>
  </si>
  <si>
    <t>MBAYANG KHOLE</t>
  </si>
  <si>
    <t>AMY NDIR</t>
  </si>
  <si>
    <t>SAMB KANE</t>
  </si>
  <si>
    <t>SOKHNA NDIR</t>
  </si>
  <si>
    <t>MADIAYE  NDIR</t>
  </si>
  <si>
    <t>MATY NDIR</t>
  </si>
  <si>
    <t>MAMADOU LAYE SENE</t>
  </si>
  <si>
    <t>EL HADJI NDIR</t>
  </si>
  <si>
    <t>NDIAKHATE KANE</t>
  </si>
  <si>
    <t>SEYNABOU NDIAYE</t>
  </si>
  <si>
    <t>MOR TALLA KANE</t>
  </si>
  <si>
    <t>CHEIKH BIRAME KANE</t>
  </si>
  <si>
    <t>MBAYE KANE</t>
  </si>
  <si>
    <t>THIERNO KANE</t>
  </si>
  <si>
    <t>ASSANE KANE</t>
  </si>
  <si>
    <t>PAPA OUSMANE CISSE</t>
  </si>
  <si>
    <t>MASSAMBA KANE</t>
  </si>
  <si>
    <t>MODOU KANE</t>
  </si>
  <si>
    <t>MAME DIARRA KANE</t>
  </si>
  <si>
    <t>MOUSA DIOP</t>
  </si>
  <si>
    <t>SERIGNE INSA NDIR</t>
  </si>
  <si>
    <t>MANIANG NDIR</t>
  </si>
  <si>
    <t>MOUSSA DIOP</t>
  </si>
  <si>
    <t>SALIOU DIOP</t>
  </si>
  <si>
    <t>MBAYE DIOP</t>
  </si>
  <si>
    <t>NGOUDA DIOP</t>
  </si>
  <si>
    <t>ABDOU KHADIR SENE</t>
  </si>
  <si>
    <t>ASSANE LAYE SENE</t>
  </si>
  <si>
    <t>AMADOU LAYE SENE</t>
  </si>
  <si>
    <t>BADA LAYE SENE</t>
  </si>
  <si>
    <t>DAOUR LAYE SENE</t>
  </si>
  <si>
    <t>ABLAYE KA</t>
  </si>
  <si>
    <t>MAKHTAR  NDOUR</t>
  </si>
  <si>
    <t>CHEIKH NDIR</t>
  </si>
  <si>
    <t>SEYDINA ISSA NDIR</t>
  </si>
  <si>
    <t>MALAW NDIR</t>
  </si>
  <si>
    <t>DAGA NDIR</t>
  </si>
  <si>
    <t>MARIAMA KA</t>
  </si>
  <si>
    <t>SERIGNE KANE</t>
  </si>
  <si>
    <t>MBATA NDIR</t>
  </si>
  <si>
    <t>NOGAYE NDIR</t>
  </si>
  <si>
    <t>ALIOUNE BADARA MBAYE</t>
  </si>
  <si>
    <t>EL HADJI ABDOU FALL</t>
  </si>
  <si>
    <t>ABDOULAYE NDIR</t>
  </si>
  <si>
    <t>BIRAME NDIR</t>
  </si>
  <si>
    <t>ASTOU NIANG</t>
  </si>
  <si>
    <t>MOUSTAPHA KANE</t>
  </si>
  <si>
    <t>NOGAYE  KHOLE</t>
  </si>
  <si>
    <t>FATOU KANE</t>
  </si>
  <si>
    <t>MBENE BADIANE</t>
  </si>
  <si>
    <t>SAPIR NDIR</t>
  </si>
  <si>
    <t>MAREME KA</t>
  </si>
  <si>
    <t>MAO NDIR</t>
  </si>
  <si>
    <t>BASSIROU KANE</t>
  </si>
  <si>
    <t>BOUSSO KANE</t>
  </si>
  <si>
    <t>KHADY NDIR</t>
  </si>
  <si>
    <t>THIERNO DIA</t>
  </si>
  <si>
    <t>KHADY KANE</t>
  </si>
  <si>
    <t>BIRAME KANE</t>
  </si>
  <si>
    <t>BAYE CHEIKH KANE</t>
  </si>
  <si>
    <t>MADIAMA NDIR</t>
  </si>
  <si>
    <t>SEYNABOU DIOP</t>
  </si>
  <si>
    <t>ABDOULAYE KANE</t>
  </si>
  <si>
    <t>FALLOU DIOP</t>
  </si>
  <si>
    <t>MASS DIOP</t>
  </si>
  <si>
    <t>IBRAHIMA DIBO</t>
  </si>
  <si>
    <t>MALICK DIBO</t>
  </si>
  <si>
    <t>MASS DIBO</t>
  </si>
  <si>
    <t>AMY DIENG</t>
  </si>
  <si>
    <t>DOUDOU NDIR</t>
  </si>
  <si>
    <t>SEYDOU NDIR</t>
  </si>
  <si>
    <t>DIAMA NDIR</t>
  </si>
  <si>
    <t>FATOU DIOP</t>
  </si>
  <si>
    <t>MOUSTAPHA NDIR</t>
  </si>
  <si>
    <t>SERIGNE MAMOUR DIAKHATE</t>
  </si>
  <si>
    <t>MBAYE TOP</t>
  </si>
  <si>
    <t>NGONE KANE</t>
  </si>
  <si>
    <t>ABLAYE KANE</t>
  </si>
  <si>
    <t>ABDOU AZIZ FALL</t>
  </si>
  <si>
    <t>BARA FALL</t>
  </si>
  <si>
    <t>ATEKH GUEYE</t>
  </si>
  <si>
    <t>DIASS NIANG</t>
  </si>
  <si>
    <t>MODOU KHOULE</t>
  </si>
  <si>
    <t>MOUSSA KHOULE</t>
  </si>
  <si>
    <t>THIERNO MBAYE</t>
  </si>
  <si>
    <t>EL HADJI DIOP</t>
  </si>
  <si>
    <t>MADIAGNE KANE</t>
  </si>
  <si>
    <t>MOUSSA TOP</t>
  </si>
  <si>
    <t>CHEIKH TOP</t>
  </si>
  <si>
    <t>KHADY TOP</t>
  </si>
  <si>
    <t>IBRAHIMA TOP</t>
  </si>
  <si>
    <t>FATOU NDIAYE</t>
  </si>
  <si>
    <t>MALICK DIOP</t>
  </si>
  <si>
    <t>IBRAHIMA THIOUNE</t>
  </si>
  <si>
    <t>BARA NANG</t>
  </si>
  <si>
    <t>MANSOUR NDIAYE</t>
  </si>
  <si>
    <t>BASSIROU SAKHO</t>
  </si>
  <si>
    <t>DAOUDA SAKHO</t>
  </si>
  <si>
    <t>CHEIKH NIANG</t>
  </si>
  <si>
    <t>DJIBY NIANG</t>
  </si>
  <si>
    <t>EL HADJI MANAR NIANG</t>
  </si>
  <si>
    <t>ALIOU NIANG</t>
  </si>
  <si>
    <t>MOUSSA BA</t>
  </si>
  <si>
    <t>ALIOU KHOLE</t>
  </si>
  <si>
    <t>ALSANE FALL</t>
  </si>
  <si>
    <t>GORA KINDE</t>
  </si>
  <si>
    <t>NDIAGA DIOP</t>
  </si>
  <si>
    <t>ALIOU DIOP</t>
  </si>
  <si>
    <t>SADA DIENG</t>
  </si>
  <si>
    <t>MASSE KENDE</t>
  </si>
  <si>
    <t>NDIAGA FAYE</t>
  </si>
  <si>
    <t>ABDOU NIANG</t>
  </si>
  <si>
    <t>MODOU DIALLO</t>
  </si>
  <si>
    <t>NDIAGA DIA</t>
  </si>
  <si>
    <t>NOGAYE NDIAYE</t>
  </si>
  <si>
    <t>MAGUEYE NDIAYE</t>
  </si>
  <si>
    <t>ABDOULAYE NIANG</t>
  </si>
  <si>
    <t>MASSE GNINGUE</t>
  </si>
  <si>
    <t>MOUSSA NIANG</t>
  </si>
  <si>
    <t>LIBASSE NDIAYE</t>
  </si>
  <si>
    <t>AMADOU KA</t>
  </si>
  <si>
    <t>AMY DIOUSSE</t>
  </si>
  <si>
    <t>OUSMANE NDOYE</t>
  </si>
  <si>
    <t>MANSOUR DIAGNE</t>
  </si>
  <si>
    <t>NOGAYE KANE</t>
  </si>
  <si>
    <t>MEDOUNE THIOUNE</t>
  </si>
  <si>
    <t>ADAMA DIONGUE</t>
  </si>
  <si>
    <t>IBRAHIMA DIONGUE</t>
  </si>
  <si>
    <t>CHEIKH NDIAYE</t>
  </si>
  <si>
    <t>MAME THIERNO NDIAYE</t>
  </si>
  <si>
    <t>SALIOU MBAYE</t>
  </si>
  <si>
    <t>MAMOUR FALL</t>
  </si>
  <si>
    <t>EL HADJI THIOUNE</t>
  </si>
  <si>
    <t>OUSSEYNOU KANE</t>
  </si>
  <si>
    <t>KHADIM KANE</t>
  </si>
  <si>
    <t>AMINATA GUEYE</t>
  </si>
  <si>
    <t>SADA DIEYE</t>
  </si>
  <si>
    <t>PAPA KHAIMA</t>
  </si>
  <si>
    <t>DIABELLE YALLY</t>
  </si>
  <si>
    <t>NDEYE FALL</t>
  </si>
  <si>
    <t>LAMINE TOP</t>
  </si>
  <si>
    <t>MODOU DIOUF</t>
  </si>
  <si>
    <t>CHEIKHOU DIOUF</t>
  </si>
  <si>
    <t>BERTY DIENE</t>
  </si>
  <si>
    <t>MODOU WADE</t>
  </si>
  <si>
    <t>DAME MBENGUE</t>
  </si>
  <si>
    <t>GORA KHOULE</t>
  </si>
  <si>
    <t>ALADJI DIOP</t>
  </si>
  <si>
    <t>SALIOU TOP</t>
  </si>
  <si>
    <t>ARAME MBAYE</t>
  </si>
  <si>
    <t>GUEYNA NDIAYE</t>
  </si>
  <si>
    <t>AMY SAWARE</t>
  </si>
  <si>
    <t>OUSMANE NIANG</t>
  </si>
  <si>
    <t>MODOU DIENE</t>
  </si>
  <si>
    <t>AMADOU NIANG</t>
  </si>
  <si>
    <t>ASSANE NDIAYE</t>
  </si>
  <si>
    <t>CODOU FALL</t>
  </si>
  <si>
    <t>MODOU DIAGNE</t>
  </si>
  <si>
    <t>ROKHAYA SECK</t>
  </si>
  <si>
    <t>BAYE NDIONE</t>
  </si>
  <si>
    <t>ABSA DIENG</t>
  </si>
  <si>
    <t>KHADIM FAYE</t>
  </si>
  <si>
    <t>CHEIKHOUNA NDIAYE</t>
  </si>
  <si>
    <t>MODOU NGOM FALL</t>
  </si>
  <si>
    <t>EL THIEMOKHO DIAME</t>
  </si>
  <si>
    <t>ASSANE DIOUF</t>
  </si>
  <si>
    <t>ABDA DIOP</t>
  </si>
  <si>
    <t>MANAR TOP</t>
  </si>
  <si>
    <t>ALIOU TOP</t>
  </si>
  <si>
    <t>MOUSTAPHA NDIAYE</t>
  </si>
  <si>
    <t>CHEIKH DIOUF</t>
  </si>
  <si>
    <t>PAPA NGUERE</t>
  </si>
  <si>
    <t>AMETH HANNE</t>
  </si>
  <si>
    <t>ASSANE HANNE</t>
  </si>
  <si>
    <t>AWA NDIAYE</t>
  </si>
  <si>
    <t>KHADY NDIAYE</t>
  </si>
  <si>
    <t>MAMADOU GUEYE</t>
  </si>
  <si>
    <t>DEGATS CULTURES PV 19 MARS 2022 IMPENSES DANS ZONE DE THISSE- KEUR MAGUEYE ET MAKKA DIENG/COMMISION</t>
  </si>
  <si>
    <t>BIRAME CISSE</t>
  </si>
  <si>
    <t>DEGATS CULTURES PV 10 JUIN 2022 IMPENSES DANS ZONE DE THISSE I-THIESSE II-YENDOUNANE/IMPENSES</t>
  </si>
  <si>
    <t>NDIAGA CISSE</t>
  </si>
  <si>
    <t>MBAYE GAYE</t>
  </si>
  <si>
    <t>MASS DIBA</t>
  </si>
  <si>
    <t>MOR NIANG</t>
  </si>
  <si>
    <t>FATOU GUEYE</t>
  </si>
  <si>
    <t>IMAME NIANG</t>
  </si>
  <si>
    <t>PAPE NDIR</t>
  </si>
  <si>
    <t>MODU DIA NDIR</t>
  </si>
  <si>
    <t>CHEIKH DIBA</t>
  </si>
  <si>
    <t>MALICK DABO</t>
  </si>
  <si>
    <t>THIENO KANE</t>
  </si>
  <si>
    <t>THIERNO DIEYE</t>
  </si>
  <si>
    <t>THIORO DIEYE</t>
  </si>
  <si>
    <t>TALLA KANE</t>
  </si>
  <si>
    <t>SAMBA YALLY</t>
  </si>
  <si>
    <t>SALIF KANE</t>
  </si>
  <si>
    <t>THIERNO FAYE</t>
  </si>
  <si>
    <t>MOUSTAPHA CISSE</t>
  </si>
  <si>
    <t>MODOU CISSE</t>
  </si>
  <si>
    <t>CHEIKH TIDIANE CISSE</t>
  </si>
  <si>
    <t>SOKHNA SARR</t>
  </si>
  <si>
    <t>MBAYANG SARR</t>
  </si>
  <si>
    <t>DIODO DIOP</t>
  </si>
  <si>
    <t>KHARY MBAYE</t>
  </si>
  <si>
    <t>SALIOU NIANG</t>
  </si>
  <si>
    <t>MAYIPE CISSE</t>
  </si>
  <si>
    <t>CHEIKH CISSE</t>
  </si>
  <si>
    <t>NOGAYE DIOP</t>
  </si>
  <si>
    <t>CHEIKH OMAR CISSE</t>
  </si>
  <si>
    <t>MACOUMBA CISSE</t>
  </si>
  <si>
    <t>CHEIKH DIA FAYE</t>
  </si>
  <si>
    <t>FALE GUEYE</t>
  </si>
  <si>
    <t>MATAR DIA</t>
  </si>
  <si>
    <t>DABA NDIAYE</t>
  </si>
  <si>
    <t>NDAGUE NIANG</t>
  </si>
  <si>
    <t>MACOUMBA NIANG</t>
  </si>
  <si>
    <t>EL HADJI NIANG</t>
  </si>
  <si>
    <t>PAPA CISSE</t>
  </si>
  <si>
    <t>MOHAMED NGUIRANE</t>
  </si>
  <si>
    <t>CHEIKH OUMAR CISSE</t>
  </si>
  <si>
    <t>DIAYNABA DIOP</t>
  </si>
  <si>
    <t>MACISSE CISSE</t>
  </si>
  <si>
    <t>DIOBE TOURE</t>
  </si>
  <si>
    <t>MODOU BARA NIANG</t>
  </si>
  <si>
    <t>KHALY CISSE</t>
  </si>
  <si>
    <t>ABDOU CISSE</t>
  </si>
  <si>
    <t>OUMAR NDIAYE</t>
  </si>
  <si>
    <t>IBRAHIMA DIBA</t>
  </si>
  <si>
    <t>NDIASSE NDIAYE</t>
  </si>
  <si>
    <t>MAISSA KANE</t>
  </si>
  <si>
    <t>PAPE OUSMANE CISSE</t>
  </si>
  <si>
    <t>KHADIM GAYE</t>
  </si>
  <si>
    <t>FALLOU NDIAYE</t>
  </si>
  <si>
    <t>SEYNABOU FAYE</t>
  </si>
  <si>
    <t>IBRAHIMA FALL</t>
  </si>
  <si>
    <t>ABDOU KARIM FALL</t>
  </si>
  <si>
    <t>FALLOU FALL</t>
  </si>
  <si>
    <t>DIAKHOU SECK</t>
  </si>
  <si>
    <t>MODOU FALL</t>
  </si>
  <si>
    <t>DIODIO THIAW</t>
  </si>
  <si>
    <t>SAMBA THIOUNE</t>
  </si>
  <si>
    <t>MAPATHE NDIAYE</t>
  </si>
  <si>
    <t>NDAGOU NDIAYE</t>
  </si>
  <si>
    <t>LAMINE NDIAYE</t>
  </si>
  <si>
    <t>BARRA FALL</t>
  </si>
  <si>
    <t>KHADIME FAYE</t>
  </si>
  <si>
    <t>COURA NDIAYE</t>
  </si>
  <si>
    <t>AIDA NDIAYE</t>
  </si>
  <si>
    <t>MODOU MBACKE FALL</t>
  </si>
  <si>
    <t>DAOUDA NDIAYE</t>
  </si>
  <si>
    <t>SOKHNA NIANG</t>
  </si>
  <si>
    <t>ALASSANE FALL</t>
  </si>
  <si>
    <t>AMADOU NDIAYE</t>
  </si>
  <si>
    <t>ROKHAYA MBENGUE</t>
  </si>
  <si>
    <t>CHEIKH FALL</t>
  </si>
  <si>
    <t>MOURTALLA FALL</t>
  </si>
  <si>
    <t>ABDOU SAKHOR FALL</t>
  </si>
  <si>
    <t>BARRA NDIENE</t>
  </si>
  <si>
    <t>CHEIKH LO</t>
  </si>
  <si>
    <t>MATY FALL</t>
  </si>
  <si>
    <t>NOGAYE FALL</t>
  </si>
  <si>
    <t>MOUSSA NDIAYE</t>
  </si>
  <si>
    <t>ALASSNE NDIAYE</t>
  </si>
  <si>
    <t>DAOUR FALL</t>
  </si>
  <si>
    <t>BASSIROU FALL</t>
  </si>
  <si>
    <t>BABACAR FALL</t>
  </si>
  <si>
    <t>EL HADJI BABACAR MBAYE</t>
  </si>
  <si>
    <t>ABDOU KARIME FALL</t>
  </si>
  <si>
    <t>MATY SARR</t>
  </si>
  <si>
    <t>KHADY SARR</t>
  </si>
  <si>
    <t>MAMADOU SARR</t>
  </si>
  <si>
    <t>ABDOULAYE NDIAYE</t>
  </si>
  <si>
    <t>NDIAGA MBAYE</t>
  </si>
  <si>
    <t>BASSIROU DIOP</t>
  </si>
  <si>
    <t>NDIAGA DIEYE</t>
  </si>
  <si>
    <t>MOUHAMADOU MOUSTAHA DIAKHATE</t>
  </si>
  <si>
    <t>SEYDINA OUMAR KANE</t>
  </si>
  <si>
    <t>MAME ALSANNE DIOP</t>
  </si>
  <si>
    <t>MAODO CISSE</t>
  </si>
  <si>
    <t>CHEIKH BIRAME KA</t>
  </si>
  <si>
    <t>ALIOUNE BADARA DIOP</t>
  </si>
  <si>
    <t>Amar DIOP (Bureau de paysans)</t>
  </si>
  <si>
    <t>DEGATS CULTURES SUITE DEVERSEMENT DU SCHLAMS AU BASSIN 14 ICS MINE  OCCASIONNANT DES DEGATS CULTURES ARBRES FRUTIERS ET EQUIPEMENTS HYDROLIQUES</t>
  </si>
  <si>
    <t>DEGATS CULTURES PV 29 JUILLET 2022 IMPENSES DANS ZONE DE THISSE II/IMPENSES/2</t>
  </si>
  <si>
    <t>BAYE CHEIKH CISSE</t>
  </si>
  <si>
    <t>FANTA DIANE</t>
  </si>
  <si>
    <t>NOGAYE HANE</t>
  </si>
  <si>
    <t>ABLAYE CISSE</t>
  </si>
  <si>
    <t>ADAME CISSE</t>
  </si>
  <si>
    <t>MAHIPE CISSE</t>
  </si>
  <si>
    <t>MAIMOUNA DIA</t>
  </si>
  <si>
    <t>MBAYE FAYE</t>
  </si>
  <si>
    <t>MARIE MBAYE</t>
  </si>
  <si>
    <t>MAME ALSANE DIOP</t>
  </si>
  <si>
    <t>DIEYNABA DIOP</t>
  </si>
  <si>
    <t>YACINE CISSE</t>
  </si>
  <si>
    <t>AWA CISSE</t>
  </si>
  <si>
    <t>BINTA CISSE</t>
  </si>
  <si>
    <t>DIODIO DIOP</t>
  </si>
  <si>
    <t>GORA FAYE</t>
  </si>
  <si>
    <t>SENI THIOUNE</t>
  </si>
  <si>
    <t>OMAR TOP</t>
  </si>
  <si>
    <t>AMETH SALOUM SAWARE</t>
  </si>
  <si>
    <t>ABLAYE LO</t>
  </si>
  <si>
    <t>MOUHAMADOU MOUSTAPHA DIAKHATE</t>
  </si>
  <si>
    <t>SALIFA NIANG</t>
  </si>
  <si>
    <t>KHALIFA KHOULE</t>
  </si>
  <si>
    <t>CHEIKH TIDIANE NIANG</t>
  </si>
  <si>
    <t>OMAR SENE</t>
  </si>
  <si>
    <t>AMETH LO</t>
  </si>
  <si>
    <t>MOUSTAPHA KA</t>
  </si>
  <si>
    <t>PAPA SECK</t>
  </si>
  <si>
    <t>WORE NDIAYE</t>
  </si>
  <si>
    <t>NDOUMBE SARR</t>
  </si>
  <si>
    <t>MBENE SAKHO</t>
  </si>
  <si>
    <t>DEGATS CULTURES PV 10 JUIN 2022 IMPENSES DANS ZONE DE THISSE I-THIESSE II-YENDOUNANE/COMMISION</t>
  </si>
  <si>
    <t>Conseil Municipal de Tomboronkoto</t>
  </si>
  <si>
    <t>Social-Communaute</t>
  </si>
  <si>
    <t>hydraulique</t>
  </si>
  <si>
    <t>fonçage forage poste santé Bantaco</t>
  </si>
  <si>
    <t>Réalisation aire d'abattage de Mako</t>
  </si>
  <si>
    <t>KEDOUGOU DEPARTEMENT</t>
  </si>
  <si>
    <t xml:space="preserve"> Réhabilitation Bloc scientifique du Lycée Maciré BA (FISE CDK)</t>
  </si>
  <si>
    <t>Dotation en médicament aux trois postes de santé de la Commune de Tomboronkoto</t>
  </si>
  <si>
    <t>FAC N°02-DAFFEET FRERE /Conseil Municipal de Tomboronkoto</t>
  </si>
  <si>
    <t>Santé</t>
  </si>
  <si>
    <t>Construction + équipement et clôture grillage d'une case de santé à Marougounding</t>
  </si>
  <si>
    <t>FACT N°01 CDK</t>
  </si>
  <si>
    <t>Construction d'un bloc de deux salles de classes à Thiocoye</t>
  </si>
  <si>
    <t>Construction Case des tous petits de Tomboronkoto</t>
  </si>
  <si>
    <t>FACT N°0189- FILM DOCUMENTAIRE / Conseil Municipal de Tomboronkoto</t>
  </si>
  <si>
    <t xml:space="preserve">communication </t>
  </si>
  <si>
    <t>Suivi et communication des projets du FISE communal</t>
  </si>
  <si>
    <t>PO-27146 FACT N°03/22 /Conseil Municipal de Tomboronkoto</t>
  </si>
  <si>
    <t>santé</t>
  </si>
  <si>
    <t>Construction d'une maternité et d'un bloc d'hygiéne de deux boxes au niveau du poste de santé de Bantaco</t>
  </si>
  <si>
    <t>FACT N°02 /Conseil Municipal de Tomboronkoto</t>
  </si>
  <si>
    <t>Construction de salles de classe à Mako</t>
  </si>
  <si>
    <t>Construction salles de classe et d'un mur de cloture à Tamnoumouya</t>
  </si>
  <si>
    <t>FACT N° /Conseil Municipal de Tomboronkoto</t>
  </si>
  <si>
    <t>sante</t>
  </si>
  <si>
    <t>Construction + Equipement + Cloture grillagée et Electrification d'une case de santé à Badon</t>
  </si>
  <si>
    <t>FACT N° Conseil Municipal de Tomboronkoto</t>
  </si>
  <si>
    <t xml:space="preserve"> Construction mur de cloture,logement gardien et d'une guérite dans le poste de santé de Bantaco</t>
  </si>
  <si>
    <t>ACHAT POMPE PR FORAGE /Conseil Municipal de Tomboronkoto</t>
  </si>
  <si>
    <t>social</t>
  </si>
  <si>
    <t>fonds social commune de Tomboronkoto</t>
  </si>
  <si>
    <t xml:space="preserve"> Changement Forage manuel en Pompe Tambanoumouya</t>
  </si>
  <si>
    <t>jeunesse et sport</t>
  </si>
  <si>
    <t>Aménagement terrain de football Mako et Niemeniké</t>
  </si>
  <si>
    <t>Construction salles de classe et d'un mur de cloture à Tambanoumouya</t>
  </si>
  <si>
    <t>FAC N°01 /Conseil Municipal de Tomboronkoto</t>
  </si>
  <si>
    <t>Réalisation du forage pastoral de Kanouméry et forage poste de santé de Bantaco</t>
  </si>
  <si>
    <t>FACT N°20220217FP /Conseil Municipal de Tomboronkoto</t>
  </si>
  <si>
    <t xml:space="preserve">Achat d'imprimante pour échographie </t>
  </si>
  <si>
    <t>FACT N°/Conseil Municipal de Tomboronkoto</t>
  </si>
  <si>
    <t>formation</t>
  </si>
  <si>
    <t xml:space="preserve">Formation des jeunes </t>
  </si>
  <si>
    <t>PO-26592 FACT N° Conseil Municipal de Tomboronkoto</t>
  </si>
  <si>
    <t>Réfection d'un local pour abriter provisoirement le Poste de Santé de Tomboronkoto</t>
  </si>
  <si>
    <t>PO-27568-FAC N°02 CDK</t>
  </si>
  <si>
    <t>Construction d'un bloc de 2 salles de classe et équipement en table bancs à l'école de THIOKOYE</t>
  </si>
  <si>
    <t>PO-27569-1er decompte FAC N°02 /CDK</t>
  </si>
  <si>
    <t>gouvernance</t>
  </si>
  <si>
    <t>Réhabilitation de l'ancienne maison communautaire de DIMBOLI</t>
  </si>
  <si>
    <t>PO-26592-FACN°FV207385 /Conseil Municipal de Tomboronkoto</t>
  </si>
  <si>
    <t>Appui Couche vulnerable</t>
  </si>
  <si>
    <t>PO-26592-FAC DU28-03-2022 /Conseil Municipal de Tomboronkoto</t>
  </si>
  <si>
    <t>Enlevement ordure à Bantaco</t>
  </si>
  <si>
    <t>Conseil Departemental de Kedougou</t>
  </si>
  <si>
    <t>Charges locatives immeubles des etudiants de Kedougou a Dakar _Février-Mars et Avril_2022</t>
  </si>
  <si>
    <t>PO-27155-FAC N°02 /CDK</t>
  </si>
  <si>
    <t>Construction des logements du chef de poste et de la sage-femme de l'hopital de Bantaco</t>
  </si>
  <si>
    <t>PO-27144-FAC PMT1ER DECOMPT70% /Conseil Municipal de Tomboronkoto</t>
  </si>
  <si>
    <t>Construction d'un bloc de deux salles de classes à Bantaco et Construction et Equipement de la salle de formation à Mako</t>
  </si>
  <si>
    <t>PO-27145-FAC DU 27/03/2022 /Conseil Municipal de Tomboronkoto</t>
  </si>
  <si>
    <t>Construction d'un mur de cloture-d'un logement pour gardien et d'une guérite au niveau du Poste de santé de Bantaco</t>
  </si>
  <si>
    <t>PO-26445-FAC DECOMPTE N°2 /Conseil Municipal de Tomboronkoto</t>
  </si>
  <si>
    <t>Etude de faisabilite Aire de Stationnement des gros porteurs entre Mako et Niéméniké</t>
  </si>
  <si>
    <t>PO-27147-FAC N°3 /Conseil Municipal de Tomboronkoto</t>
  </si>
  <si>
    <t>Construcion d'un Bloc de deux salles de classe et d'un mur de cloture à Tambanoumouya</t>
  </si>
  <si>
    <t>PO-27566 FACT ACCOMPTE N°2 /Conseil Municipal de Tomboronkoto</t>
  </si>
  <si>
    <t>Changement Forage manuel en pompe solaire à Tambanoumouya</t>
  </si>
  <si>
    <t>PO-27149 FACT N°/ACCOMPTE N°3 /Conseil Municipal de Tomboronkoto</t>
  </si>
  <si>
    <t>PO-28492 FACT N°255 /CDK</t>
  </si>
  <si>
    <t>charge locative (eaux, éléctricité, entretien) de l'immeuble des étudiants ressortissant</t>
  </si>
  <si>
    <t>PO N° : 29404 /Conseil Municipal de Tomboronkoto</t>
  </si>
  <si>
    <t>Appui pour l'amélioration de la mobilité de l'équipe municipale (achat de 04 Pneus + 01 Phare)</t>
  </si>
  <si>
    <t>PO N° : 26770 /Conseil Municipal de Tomboronkoto</t>
  </si>
  <si>
    <t>FONCTIONNEMENT DE L'AMBULANCE</t>
  </si>
  <si>
    <t>REGUL PO-26929 /CDK</t>
  </si>
  <si>
    <t xml:space="preserve">Fonds d’appui au demandes sociales urgentes </t>
  </si>
  <si>
    <t>PO-26794-SOUTIEN 04 ETUDIANTS /Conseil Municipal de Tomboronkoto</t>
  </si>
  <si>
    <t>Soutien au étudiant à 04 étudiant en master</t>
  </si>
  <si>
    <t>PO-28617-AMEGEMNT SITE FOYER /Conseil Municipal de Tomboronkoto</t>
  </si>
  <si>
    <t xml:space="preserve">Aménagement du site du foyer de jeunes </t>
  </si>
  <si>
    <t>PO-28611-AMELORATION ELECTRICITE /Conseil Municipal de Tomboronkoto</t>
  </si>
  <si>
    <t xml:space="preserve">Amélioration électricité poste de santé </t>
  </si>
  <si>
    <t>PO-28619-AVENAT PR COMPLETER /Conseil Municipal de Tomboronkoto</t>
  </si>
  <si>
    <t>Complément pour construction d'une 3ème salle de classe</t>
  </si>
  <si>
    <t>PO-28613-ACHAT DE PANNEAUX SOL /Conseil Municipal de Tomboronkoto</t>
  </si>
  <si>
    <t>Achat Panneau solaire pour forage</t>
  </si>
  <si>
    <t>PO-27151-CONSTRUCTION CHÂTEAU /Conseil Municipal de Tomboronkoto</t>
  </si>
  <si>
    <t>Réalisation de château d'eau de Bantaco</t>
  </si>
  <si>
    <t>PO-28882 FACT N°0667 /CDK</t>
  </si>
  <si>
    <t>Charges locatives immeuble des etudiants de Kedougou a Dakar</t>
  </si>
  <si>
    <t>PO-26592 FACT N°574876 /Conseil Municipal de Tomboronkoto</t>
  </si>
  <si>
    <t>fondz communal d'appui aux cas sociaux</t>
  </si>
  <si>
    <t>FACN°01 CONSTRUCT BOLC 4 SALLE /CDK</t>
  </si>
  <si>
    <t>Construction d'un nouveau collège à Kédougou</t>
  </si>
  <si>
    <t>FONDS D'APPUI AUX CAS SOCIAUX FISE CMUNAL /Conseil Municipal de Tomboronkoto</t>
  </si>
  <si>
    <t>FONDS D'APPUI AUX CAS SOCIAUX</t>
  </si>
  <si>
    <t>PRISE EN CHARGE DES FRAIS DE RESTAURATION Conseil Municipal de Tomboronkoto</t>
  </si>
  <si>
    <t>frais de restauration rencontre d'échange sur le FISE</t>
  </si>
  <si>
    <t>FACT N°001 JUIN-22 FAC AVANCE /Conseil Municipal de Tomboronkoto</t>
  </si>
  <si>
    <t>Bloc Administratif nouveau collège</t>
  </si>
  <si>
    <t>Conseil Municipal de Tomboronkoto FACT N°104 ENTRETIEN AMBUL Conseil Municipal de Tomboronkoto</t>
  </si>
  <si>
    <t>réparation et entretien ambulance</t>
  </si>
  <si>
    <t>Conseil Municipal de Tomboronkoto FACT DEFINITIVE N°1 /Conseil Municipal de Tomboronkoto</t>
  </si>
  <si>
    <t>prise en charge attaché territorial de la commune</t>
  </si>
  <si>
    <t>Conseil Municipal de Tomboronkoto FAC DEFINITIVE N°01/Conseil Municipal de Tomboronkoto</t>
  </si>
  <si>
    <t>Conseil Municipal de TomboronkotoPAIEMENT GARDIEN AIR D'ABAT/ Conseil Municipal de Tomboronkoto</t>
  </si>
  <si>
    <t>Paiement gardien aire d'abattage fonds social</t>
  </si>
  <si>
    <t>AEERK FRAIS DE GESTION IMMEUBL CDK</t>
  </si>
  <si>
    <t xml:space="preserve"> frais d'e'ntretien (eaux, éléctricité, entretien) de l'immeuble des étudiants ressortissant de Kedougou</t>
  </si>
  <si>
    <t>PO-29191 ACHAT UREE GIE MAIS/ Conseil Municipal de Tomboronkoto</t>
  </si>
  <si>
    <t>Achat d'engrais (NPK et urée pour la coopérative Lanaya)</t>
  </si>
  <si>
    <t>PO-28618 ATTACHE TERRITORIAL /Conseil Municipal de Tomboronkoto</t>
  </si>
  <si>
    <t>SOPE NABY FACT N°002-2eme ACCO /Conseil Municipal de Tomboronkoto</t>
  </si>
  <si>
    <t>Réalisation d'un bloc de deux (02) salles de classes, Construction et équipement de salle de formation pour la maison familiale</t>
  </si>
  <si>
    <t>FACT N°003 /CDK</t>
  </si>
  <si>
    <t>Réhabilitation de la mairie du village de Dimboli</t>
  </si>
  <si>
    <t>BALLA DAFFE FACT NIQUE-SEP-22 /Conseil Municipal de Tomboronkoto</t>
  </si>
  <si>
    <t xml:space="preserve">Cloture case de santé </t>
  </si>
  <si>
    <t>CONSTRUCTION RADIO COMMUNAUTAIRE /Conseil Municipal de Tomboronkoto</t>
  </si>
  <si>
    <t>Construction et équipement radio communautaire</t>
  </si>
  <si>
    <t>ATTACHE TERRITORIAT ACC N°3 /Conseil Municipal de Tomboronkoto</t>
  </si>
  <si>
    <t>PO-29497 /Conseil Municipal de Tomboronkoto</t>
  </si>
  <si>
    <t>Fonds d'appui au fonctionnement de l'ambulance</t>
  </si>
  <si>
    <t>PO-29490-FACN61/CDKG/PCD /CDK</t>
  </si>
  <si>
    <t>Communication et suivi des projets</t>
  </si>
  <si>
    <t>PO-29667-FACN01 /CDK</t>
  </si>
  <si>
    <t>Réhabilitation du collège Annexe Bakary Dansokho à Kédougou</t>
  </si>
  <si>
    <t>ODV057_10_2022-FACT N°03 /CDK</t>
  </si>
  <si>
    <t>Construction logement ICP et sage femme au PS de Bantaco</t>
  </si>
  <si>
    <t>po-28618 PMT ATTACHE TERRITORI /Conseil Municipal de Tomboronkoto</t>
  </si>
  <si>
    <t>po-29840 FRAIS DE GESTION IMME /CDK</t>
  </si>
  <si>
    <t>PO-29841 REHABILITATION BLOCS / CDK</t>
  </si>
  <si>
    <t>REHABILITATION BLOC SCIENTIFIQUE</t>
  </si>
  <si>
    <t>PO-29560 CONSTRUCTION SALLE CL /Conseil Municipal de Tomboronkoto</t>
  </si>
  <si>
    <t>Construction d'un bloc de deux salles de classe et d'un mur de clôture, Achèvement des travaux d'une salle de classe et bureau+réfection de deux salles de classe et achèvement des travaux des blocs sanitaires</t>
  </si>
  <si>
    <t>PO-28618 ATTACHE TERRITOR NOV /Conseil Municipal de Tomboronkoto</t>
  </si>
  <si>
    <t>PO-29843  FONDS D'APPUI CDK</t>
  </si>
  <si>
    <t>emploi</t>
  </si>
  <si>
    <t>Appui aux projets et activités d'auto-emploi des femmes et des jeunes</t>
  </si>
  <si>
    <t>PO-25585 CDK SEGOU /CDK</t>
  </si>
  <si>
    <t>Constructions d'un bloc de deux salles de classes à Ségou</t>
  </si>
  <si>
    <t>PO-25586 CDK THIABEDJI /CDK</t>
  </si>
  <si>
    <t>Constructions d'un bloc de deux salles de classes à Thiabédji</t>
  </si>
  <si>
    <t>PO-26928 CDK</t>
  </si>
  <si>
    <t>Communication et suivi des projets du Fonds d'Investssement Social et Environnemental</t>
  </si>
  <si>
    <t>PO-26929 CDK FISE 21</t>
  </si>
  <si>
    <t>PO-27155 CDK HOUSING NURSE BAN /CDK</t>
  </si>
  <si>
    <t xml:space="preserve">Construction des logements du chef de poste et de la sage-femme de l'hopital de Bantaco </t>
  </si>
  <si>
    <t>PO-26167 AIRE ABATTOIR /Conseil Municipal de Tomboronkoto</t>
  </si>
  <si>
    <t>elevage</t>
  </si>
  <si>
    <t>Construction aire d'abattage à Mako</t>
  </si>
  <si>
    <t>PO-29561 MATERNITE BANTACO /Conseil Municipal de Tomboronkoto</t>
  </si>
  <si>
    <t>Construction maternité Bantaco</t>
  </si>
  <si>
    <t>PO-29501 Conseil Municipal de Tomboronkoto</t>
  </si>
  <si>
    <t>Fonds de Communication et de suivi des projets du FISE</t>
  </si>
  <si>
    <t>ACHAT DE VEHICUL PO-30001 /CDK</t>
  </si>
  <si>
    <t>Achat d'un véhicule au CD pour le suivi des projets</t>
  </si>
  <si>
    <t>ACHAT MINI-BUS /CDK</t>
  </si>
  <si>
    <t>Achat d'un Mini-bus à l'effigie de PMC et du Conseil Départemental pour la mobilité pendant les activités de jeunesse, de sports et de culture</t>
  </si>
  <si>
    <t>Conseil Municipal de Tomboronkoto PO-29564 Conseil Municipal de Tomboronkoto</t>
  </si>
  <si>
    <t>Appui pour la formation d'un assistant infirmier d'état</t>
  </si>
  <si>
    <t>Conseil Municipal de Tomboronkoto PO-29497 FACN DEFIN /Conseil Municipal de Tomboronkoto</t>
  </si>
  <si>
    <t xml:space="preserve">Iamgold BOTO </t>
  </si>
  <si>
    <t>COMMUNE DE MADINA BAFFE</t>
  </si>
  <si>
    <t>MADINA BAFFE</t>
  </si>
  <si>
    <t>LES FAMILLES MADINE BAFFE</t>
  </si>
  <si>
    <t>VILLAGE BAILAYE</t>
  </si>
  <si>
    <t>BAILAYE</t>
  </si>
  <si>
    <t>ETUDIANTS BURKINABES</t>
  </si>
  <si>
    <t xml:space="preserve">FOYER DES JEUNES </t>
  </si>
  <si>
    <t>CEM DE DIAKHA MACKY</t>
  </si>
  <si>
    <t xml:space="preserve">CENTRE DE SANTE </t>
  </si>
  <si>
    <t>ECOLE PRIMAIRE KOULIMINDE</t>
  </si>
  <si>
    <t>Guémédji</t>
  </si>
  <si>
    <t>GENDARMERIE</t>
  </si>
  <si>
    <t>JEUNESSE KEDOUGOU</t>
  </si>
  <si>
    <t>ECOLE DE LA COMMUNE DE MEDINA BAFFE</t>
  </si>
  <si>
    <t>VILLAGE MADINA BAFFE</t>
  </si>
  <si>
    <t xml:space="preserve">MADINA BAFFE </t>
  </si>
  <si>
    <t>JEUNES ET ADULTES MADINA BAFFE</t>
  </si>
  <si>
    <t>VILLAGE DE MISSIRAH DANTILLA</t>
  </si>
  <si>
    <t>DEPARTEMENT DE SARAYA</t>
  </si>
  <si>
    <t>Conseil départemental de la jeunesse</t>
  </si>
  <si>
    <t xml:space="preserve">Saraya </t>
  </si>
  <si>
    <t xml:space="preserve">CONSEILLERS DU DEPARTEMENT DE SARAYA </t>
  </si>
  <si>
    <t>DOMICILES ET ECOLES BAITILAYE</t>
  </si>
  <si>
    <t>VILLAGE BAITILAYE</t>
  </si>
  <si>
    <t>VILLAGE BOFETO</t>
  </si>
  <si>
    <t>DOMICILES ET ECOLES DIAKHA MACKY</t>
  </si>
  <si>
    <t>DOMICILES ET ECOLES GUEMEDJI</t>
  </si>
  <si>
    <t>POPULATION DE KEDOUGOU</t>
  </si>
  <si>
    <t>DOMICILES ET ECOLES MISSIRAH DANTILA</t>
  </si>
  <si>
    <t>MISSIRAH DANTILA</t>
  </si>
  <si>
    <t>DOMICILES ET ECOLES NAFADJI</t>
  </si>
  <si>
    <t>DOMICILES ET ECOLES SAMECOUTA</t>
  </si>
  <si>
    <t>SAMECOUTA</t>
  </si>
  <si>
    <t>VILLAGE TOUBACOUTA</t>
  </si>
  <si>
    <t>TOUBACOUTA</t>
  </si>
  <si>
    <t>JARDDIN MARAICHER BAITILAYE</t>
  </si>
  <si>
    <t>FEMMES ENSEIGNANTES DE KEDOUGOU</t>
  </si>
  <si>
    <t>JARDIN MARAICHER MISSIRAH DANTILA</t>
  </si>
  <si>
    <t>JARDIN MARAICHER SAROUDIA</t>
  </si>
  <si>
    <t xml:space="preserve">ECOLE ELEMENTAIRE DE BOFETO </t>
  </si>
  <si>
    <t xml:space="preserve">BOFETO </t>
  </si>
  <si>
    <t>INSTITUT DES SICIENCES DE LA TERRE (IST)</t>
  </si>
  <si>
    <t>ASSOCIATION DES ETUDIANTS RESSORTISSANTS DE KEDOUGOU</t>
  </si>
  <si>
    <t>CASE DES TOUTS PETITS DE MADINA BAFFE</t>
  </si>
  <si>
    <t>ECOLE ELEMENTAIRE MADINA BAFFE</t>
  </si>
  <si>
    <t>JEUNES ET ADULTES DE MADINA BAFFE</t>
  </si>
  <si>
    <t xml:space="preserve">REHABILITATION ECOLE ELEMNTAIRE ECOLE ELEMENTAIRE </t>
  </si>
  <si>
    <t>ECOLE ELEMENTAIRE NOUMOUFOUKHA</t>
  </si>
  <si>
    <t>ECOLE ELEMENTAIRE SAROUDIA</t>
  </si>
  <si>
    <t>ECOLE ELEMENTAIRE WAMBA</t>
  </si>
  <si>
    <t>WAMBA</t>
  </si>
  <si>
    <t>CAMP MILITAIRE GUEMEDJI</t>
  </si>
  <si>
    <t>CEM DE MADINA BAFFE</t>
  </si>
  <si>
    <t xml:space="preserve">COMMUNE DE MADINA BAFFE </t>
  </si>
  <si>
    <t xml:space="preserve"> MADINA BAFFE </t>
  </si>
  <si>
    <t>VILLAGE BOTO SANTO</t>
  </si>
  <si>
    <t>BOTO SANTO</t>
  </si>
  <si>
    <t xml:space="preserve">COMMUNE MADINA BAFFE </t>
  </si>
  <si>
    <t>POPULATION SAROUDIA</t>
  </si>
  <si>
    <t>POSTE DE SANTE</t>
  </si>
  <si>
    <t>RELOCALISATION VILLAGE</t>
  </si>
  <si>
    <t>MOSQUEE KOULIMINDE</t>
  </si>
  <si>
    <t>ECOLE KOULIMINDE</t>
  </si>
  <si>
    <t>COMMMUNE MADINA BAFFE</t>
  </si>
  <si>
    <t>District sanitaire de Saraya</t>
  </si>
  <si>
    <t>Jeunes de Noumoufoukha</t>
  </si>
  <si>
    <t>DARO NDIAYE</t>
  </si>
  <si>
    <t>CULTIVATEUR</t>
  </si>
  <si>
    <t>IMPENSE</t>
  </si>
  <si>
    <t xml:space="preserve">MOR DIENG </t>
  </si>
  <si>
    <t>MOR DIENG</t>
  </si>
  <si>
    <t>GORGUI BA</t>
  </si>
  <si>
    <t>MAMADOU BA BA</t>
  </si>
  <si>
    <t>MALICK  BA</t>
  </si>
  <si>
    <t>BARA GASSAMA</t>
  </si>
  <si>
    <t>THIERNO FALL</t>
  </si>
  <si>
    <t xml:space="preserve">MODOU GAYE </t>
  </si>
  <si>
    <t xml:space="preserve">FATTY DIOP </t>
  </si>
  <si>
    <t xml:space="preserve">TALLA  DIOP </t>
  </si>
  <si>
    <t xml:space="preserve">MBAYE  DIOP </t>
  </si>
  <si>
    <t xml:space="preserve">DAME DIENG </t>
  </si>
  <si>
    <t xml:space="preserve">THIAME THIAW </t>
  </si>
  <si>
    <t xml:space="preserve">MODOU FAYE  </t>
  </si>
  <si>
    <t xml:space="preserve">CHIEKH IBRA NIASSE  </t>
  </si>
  <si>
    <t xml:space="preserve">IBRA FALL  </t>
  </si>
  <si>
    <t xml:space="preserve">NGAGNE GAYE   </t>
  </si>
  <si>
    <t xml:space="preserve">NDONGO NDIAYE   </t>
  </si>
  <si>
    <t xml:space="preserve">ADAMA SARR  </t>
  </si>
  <si>
    <t xml:space="preserve">MADEMBA DIENE  </t>
  </si>
  <si>
    <t xml:space="preserve">MAIMOUNA FALL  </t>
  </si>
  <si>
    <t xml:space="preserve">MOR NDIAYE  </t>
  </si>
  <si>
    <t xml:space="preserve">NGAGNE GAYE  </t>
  </si>
  <si>
    <t xml:space="preserve">MODOU DIENG  </t>
  </si>
  <si>
    <t>TALLA SARR</t>
  </si>
  <si>
    <t>MALICK DIENG</t>
  </si>
  <si>
    <t>MBENE DIOP</t>
  </si>
  <si>
    <t>CHEIKH SARR</t>
  </si>
  <si>
    <t>CHEIKH MBACKE THIOUNE</t>
  </si>
  <si>
    <t>IBA THIAM</t>
  </si>
  <si>
    <t xml:space="preserve">ALIOU GAYE </t>
  </si>
  <si>
    <t>KAW GASSAMA</t>
  </si>
  <si>
    <t xml:space="preserve">BARA GASSAMA </t>
  </si>
  <si>
    <t>SODA NDIAYE</t>
  </si>
  <si>
    <t>BASSEL DIOP</t>
  </si>
  <si>
    <t>MOUSTAPHA GUEYE</t>
  </si>
  <si>
    <t>ABDOU LAHAL NDIAYE</t>
  </si>
  <si>
    <t xml:space="preserve">MODOU YALY </t>
  </si>
  <si>
    <t xml:space="preserve">MBAYE NIANG </t>
  </si>
  <si>
    <t xml:space="preserve">MODOU GUEYE </t>
  </si>
  <si>
    <t xml:space="preserve">SIDY NGOM  </t>
  </si>
  <si>
    <t xml:space="preserve">SOKHONA FEDIOR  </t>
  </si>
  <si>
    <t xml:space="preserve">ABDOU GUEYE </t>
  </si>
  <si>
    <t xml:space="preserve">BARA NGOM </t>
  </si>
  <si>
    <t xml:space="preserve">SIDY NGOM </t>
  </si>
  <si>
    <t xml:space="preserve">MASS NGOM </t>
  </si>
  <si>
    <t xml:space="preserve">OUMAR NGOM  </t>
  </si>
  <si>
    <t xml:space="preserve">ALY GUEYE  </t>
  </si>
  <si>
    <t xml:space="preserve">CHEIKH KARE  </t>
  </si>
  <si>
    <t xml:space="preserve">ABDOULAYE DIA </t>
  </si>
  <si>
    <t xml:space="preserve">ASSANE BASSEL </t>
  </si>
  <si>
    <t>ALY GUEYE SC BIRAM</t>
  </si>
  <si>
    <t>SERIGNE BARA MBACKE</t>
  </si>
  <si>
    <t xml:space="preserve">MAFALL FIDIOR </t>
  </si>
  <si>
    <t>ABDOU KHADIM MBACKE</t>
  </si>
  <si>
    <t xml:space="preserve">SERIGNE BARA </t>
  </si>
  <si>
    <t xml:space="preserve">MODOU DIOP </t>
  </si>
  <si>
    <t xml:space="preserve">LATYR  DIOP </t>
  </si>
  <si>
    <t xml:space="preserve">SODA NDIAYE </t>
  </si>
  <si>
    <t xml:space="preserve">MODOU YALLY  </t>
  </si>
  <si>
    <t xml:space="preserve">ALIOU GUEYE  </t>
  </si>
  <si>
    <t>Agem Sénégal Exploration SUARL</t>
  </si>
  <si>
    <t>FOYER DES JEUNES SARAYA</t>
  </si>
  <si>
    <t>JARDIN MARAICHER FARANDING</t>
  </si>
  <si>
    <t>FARANDING</t>
  </si>
  <si>
    <t>CASE DES TOUT PETITS MEDINA BAFFE</t>
  </si>
  <si>
    <t>ECOLE ELEMENTAIRE BAITILAYE</t>
  </si>
  <si>
    <t>ECOLE ELEMENTAIRE MISSIRAH DANTILA</t>
  </si>
  <si>
    <t>ECOLE ELEMENTAIRE FARANDING</t>
  </si>
  <si>
    <t>ECOLE ELEMENTAIRE DAORALA</t>
  </si>
  <si>
    <t>ECOLE ELEMENTAIRE ILIMALO</t>
  </si>
  <si>
    <t>ECOLE ELEMENTAIRE LINGUEKHOTO</t>
  </si>
  <si>
    <t>LINGUEKHOTO</t>
  </si>
  <si>
    <t>DISTRICT SANITAIRE DE SARAYA</t>
  </si>
  <si>
    <t>POSTE DE SANTE MEDINA BAFFE</t>
  </si>
  <si>
    <t>COMMUNE DE MEDINA BAFFE</t>
  </si>
  <si>
    <t>BARRICK GOLD SENEGAL EX RANGOLD RESOURCES SENEGAL</t>
  </si>
  <si>
    <t>60461732G3</t>
  </si>
  <si>
    <t>Croix rouge Dakar</t>
  </si>
  <si>
    <t xml:space="preserve">Sephos Sénégal SA </t>
  </si>
  <si>
    <t>IMPENSES BABACAR GNING/CH7000975/PANNEAU 19 DEGATS CULTURES</t>
  </si>
  <si>
    <t>IMPENSES BIRAME TINE/CH7000976/PANNEAU 19 DEGATS CULTURES</t>
  </si>
  <si>
    <t>IMPENSES ASTOU FAYE/CH7000977/PANNEAU 19 DEGATS CULTURES</t>
  </si>
  <si>
    <t>IMPENSES LAMINE MBAYE/CH7000978/PANNEAU 19 DEGATS CULTURES</t>
  </si>
  <si>
    <t>IMPENSES BOYE TINE /CH7000981/PANNEAU 19 DEGATS CULTURES</t>
  </si>
  <si>
    <t>IMPENSES NIOKHOR TINE /CH7000982/PANNEAU 19 DEGATS CULTURES</t>
  </si>
  <si>
    <t>IMPENSES BIRAMA MBAYE/CH7000983/PANNEAU 19 DEGATS CULTURES</t>
  </si>
  <si>
    <t>IMPENSES SUZANNE DEGUENE DIONE/CH7000984/PANNEAU 19 DEGATS CULTURES</t>
  </si>
  <si>
    <t>IMPENSES MOUSSA TENE CH7000985/PANNEAU 19 DEGATS CULTURES</t>
  </si>
  <si>
    <t>IMPENSES SALIOU MAME MBAYE CH7000986/PANNEAU 19 DEGATS CULTURES</t>
  </si>
  <si>
    <t>IMPENSES GAMOU DIONE  CH7000987/PANNEAU 19 DEGATS CULTURES</t>
  </si>
  <si>
    <t>IMPENSES GAMOU DIONE/CH7001002/PANNEAU 19 DEGATS CULTURES</t>
  </si>
  <si>
    <t>IMPENSES MANSOUR  MBAYE/CH7000979/PANNEAU 19 DEGATS CULTURES</t>
  </si>
  <si>
    <t>IMPENSES /H2424122/ALIOU FALL/DEGATS CULTURES CHAMPS</t>
  </si>
  <si>
    <t>Impenses /CH2424225/GAMOU DIONE/BLOC 6 PANNEAU 19</t>
  </si>
  <si>
    <t>Impenses /CH2424226/THOMAS MORY FALL/BLOC 6 PANNEAU 19</t>
  </si>
  <si>
    <t>MADIAGNE THIAW /CH688354/IMPENSE PANNEAU 22 YENDANE</t>
  </si>
  <si>
    <t>FRANCOIS MBAYE THIAW /CH688359/IMPENSE PANNEAU 22 YENDANE</t>
  </si>
  <si>
    <t>ALY TENE /CH688364/IMPENSE PANNEAU 25 KHAKH</t>
  </si>
  <si>
    <t>ETIENNE FAYE /CH688352/IMPENSE PANNEAU 22 TEROKH</t>
  </si>
  <si>
    <t>NGAGNE FAYE /CH688361/IMPENSE PANNEAU 22 KHAKH</t>
  </si>
  <si>
    <t>NDEME FAYE /CH688357/IMPENSE PANNEAU 22 TEROKH</t>
  </si>
  <si>
    <t>ALPHONSE SEGAR TINE /CH688362/IMPENSE PANNEAU 22 KHAKH</t>
  </si>
  <si>
    <t>KHALIFA FAYE /CH688365/IMPENSE PANNEAU 25 KHAKH</t>
  </si>
  <si>
    <t>BIRANE FAYE /CH688360/IMPENSE PANNEAU 22 KHAKH</t>
  </si>
  <si>
    <t>JOACHIM THIAO /CH688356/IMPENSE PANNEAU 22 TEROKH</t>
  </si>
  <si>
    <t>DOMINIQUE ALY THIAW /CH688351/IMPENSE PANNEAU 22 YENDANE</t>
  </si>
  <si>
    <t>CAROLINE KHOUDIA THIAW /CH688363/IMPENSE PANNEAU 25 YENDANE</t>
  </si>
  <si>
    <t>MONIQUE THIAW /CH688353/IMPENSE PANNEAU 22 YENDANE</t>
  </si>
  <si>
    <t>SIMON PIERRE THIAW /CH688358/IMPENSE PANNEAU 22 YENDANE</t>
  </si>
  <si>
    <t>VRT APPUI DE GESTION DE L'APPUI INSTITUTIONNEL 2022/20.000 USD</t>
  </si>
  <si>
    <t>MINISTERE</t>
  </si>
  <si>
    <t>APPUI INSTITUTIONNEL /CH4710421/TRAVX REHABILITAT°PREFECTURE TIVAOUAN</t>
  </si>
  <si>
    <t>PREFECTURE</t>
  </si>
  <si>
    <t>Secteur minier</t>
  </si>
  <si>
    <t>Vidya Diaite</t>
  </si>
  <si>
    <t>Interprete/Traduction</t>
  </si>
  <si>
    <t>Association des Producteurs et Maraichers de Cayar</t>
  </si>
  <si>
    <t>Thies</t>
  </si>
  <si>
    <t>Chambre froide</t>
  </si>
  <si>
    <t>Cayar</t>
  </si>
  <si>
    <t xml:space="preserve">LE PARTENARIAT                               </t>
  </si>
  <si>
    <t>Reforestation</t>
  </si>
  <si>
    <t>Saint-Louis</t>
  </si>
  <si>
    <t>Reboisement Langue de barbarie</t>
  </si>
  <si>
    <t xml:space="preserve">The Parc national De Oiseaux of Djoudj       </t>
  </si>
  <si>
    <t>Dessouchage canaux</t>
  </si>
  <si>
    <t>KATI360</t>
  </si>
  <si>
    <t>Lutte changements climatiques</t>
  </si>
  <si>
    <t>KIC</t>
  </si>
  <si>
    <t>Biennale de Dakar</t>
  </si>
  <si>
    <t>Sponsor</t>
  </si>
  <si>
    <t>Pack bronze Edition 2022</t>
  </si>
  <si>
    <t>Reach for Change</t>
  </si>
  <si>
    <t>Sponsoring</t>
  </si>
  <si>
    <t>Association Ouest Africaine Pour le</t>
  </si>
  <si>
    <t>Formation / Capacitation</t>
  </si>
  <si>
    <t>Formation lingustique</t>
  </si>
  <si>
    <t>Dons Ramadan</t>
  </si>
  <si>
    <t>ENVIRONNEMENT DEVELOPPEMENT SANTE</t>
  </si>
  <si>
    <t>Institut National du Petrole et du</t>
  </si>
  <si>
    <t>Invest in Africa</t>
  </si>
  <si>
    <t>Subventions</t>
  </si>
  <si>
    <t>PAPETERIE WAKEUR CHEIKHAL ISLAM</t>
  </si>
  <si>
    <t>Kit scolaire</t>
  </si>
  <si>
    <t>Partanariat Regional Conservation</t>
  </si>
  <si>
    <t>PREMAC</t>
  </si>
  <si>
    <t>Association Ouest Africaine Pour le Developpement de la Peche</t>
  </si>
  <si>
    <t>Panafricare Senegal</t>
  </si>
  <si>
    <t>Environmental management and sustainable asset creation</t>
  </si>
  <si>
    <t>Wetlands International Africa</t>
  </si>
  <si>
    <t>INPG</t>
  </si>
  <si>
    <t>Drill Simulator - DrillSIM-5000</t>
  </si>
  <si>
    <t>education</t>
  </si>
  <si>
    <t>Donation</t>
  </si>
  <si>
    <t>Ciments du Sahel</t>
  </si>
  <si>
    <t>000325995</t>
  </si>
  <si>
    <t>COMMUNE DIASS</t>
  </si>
  <si>
    <t>MINISTERE ENVIRONNEMENT</t>
  </si>
  <si>
    <t>PERSONNEL CDS</t>
  </si>
  <si>
    <t>TEAM RUNNING</t>
  </si>
  <si>
    <t>TIVAOUNE</t>
  </si>
  <si>
    <t>BOUTEILLE EAU</t>
  </si>
  <si>
    <t>TOUBA</t>
  </si>
  <si>
    <t>CADEAUX - ENFANTS</t>
  </si>
  <si>
    <t>CASERNE SAPEURS POMPIERS</t>
  </si>
  <si>
    <t>DENREES - RAMADAN</t>
  </si>
  <si>
    <t>MATERIEL</t>
  </si>
  <si>
    <t>POPENGUINE</t>
  </si>
  <si>
    <t>MEDICAMENTS</t>
  </si>
  <si>
    <t>PELERINAGE MECQUE</t>
  </si>
  <si>
    <t>PELERINAGE ROME</t>
  </si>
  <si>
    <t>POSTE SANTE</t>
  </si>
  <si>
    <t>TISSU</t>
  </si>
  <si>
    <t>POLOS ET DIVERS</t>
  </si>
  <si>
    <t>Grande Côte Opérations</t>
  </si>
  <si>
    <t>002849258</t>
  </si>
  <si>
    <t>MAMADOU NIANG</t>
  </si>
  <si>
    <t>President ODCAV</t>
  </si>
  <si>
    <t xml:space="preserve">Thies </t>
  </si>
  <si>
    <t>EL HADJI SOW</t>
  </si>
  <si>
    <t>Directeur Ecole Public Mekhe Dienoum Malick Ndiaye</t>
  </si>
  <si>
    <t>MOUHAMED DIAGNE</t>
  </si>
  <si>
    <t>President Amical Etudiant de Mekhe</t>
  </si>
  <si>
    <t>CEM DE FASS BOYE</t>
  </si>
  <si>
    <t>Ecole Public</t>
  </si>
  <si>
    <t>DEPARTEMENT DE TIVAOUANE</t>
  </si>
  <si>
    <t xml:space="preserve">Developpement rural de Tivaouane </t>
  </si>
  <si>
    <t>CHEF DE SERVICE URBANISME ET L'HABITAT DE TIVAOUANE /BABA GNANGHIR MANE</t>
  </si>
  <si>
    <t>chef de service Urbanisme et l'habitat de Tivaouane</t>
  </si>
  <si>
    <t>CEM Ndomor, Ecole Elementaire Keur bakary Sarr, Ecole Elementaire Tanime</t>
  </si>
  <si>
    <t>EAUX ET FORETS DE TIVAOUANE</t>
  </si>
  <si>
    <t>Eaux et forets</t>
  </si>
  <si>
    <t>EL HADJI MBACKE TOURE</t>
  </si>
  <si>
    <t>Adjoint au maire de Mekhe</t>
  </si>
  <si>
    <t>ASSOCIATION DES COCHERS DE DAGANA</t>
  </si>
  <si>
    <t>Association</t>
  </si>
  <si>
    <t>GIE Jappoo Diappalante</t>
  </si>
  <si>
    <t>Gie</t>
  </si>
  <si>
    <t>Gie Diambar</t>
  </si>
  <si>
    <t>Gie Jappo Sokhali Diogo</t>
  </si>
  <si>
    <t>Commune Mekhe</t>
  </si>
  <si>
    <t>LYCEE DE MEOUANE</t>
  </si>
  <si>
    <t>Sous Prefet de Méouane</t>
  </si>
  <si>
    <t>Prefet de Tivaouane</t>
  </si>
  <si>
    <t>YOUSSOUFA DIOUF</t>
  </si>
  <si>
    <t>Agent Eaux et forets</t>
  </si>
  <si>
    <t>ABOU SOW</t>
  </si>
  <si>
    <t>Prefet de Kebemer</t>
  </si>
  <si>
    <t>CEM DAROU KHOUDOSS</t>
  </si>
  <si>
    <t>Gie des Hameaux de Keur Korka ka et Keur Gamou Sow</t>
  </si>
  <si>
    <t>SERIGNE IBRA FALL/ GAMOU DAROU FALL</t>
  </si>
  <si>
    <t>Chef de village Darou Fall</t>
  </si>
  <si>
    <t>MAGATTE WADE/ MAIRE DE MEKHE</t>
  </si>
  <si>
    <t>Ecrivan/ Maire de Mekhe</t>
  </si>
  <si>
    <t xml:space="preserve">GARE ROUTIERE DE DIOGO </t>
  </si>
  <si>
    <t>Village de Diogo</t>
  </si>
  <si>
    <t>COMIITE PILOTA SEMA JEUNESSE (CPSDJ) DE TIVAOUANE</t>
  </si>
  <si>
    <t>Foyer des Jeunes</t>
  </si>
  <si>
    <t>Culture</t>
  </si>
  <si>
    <t>GARE ROUTIERE DIOGO</t>
  </si>
  <si>
    <t>SALLE DES PROF LYCEE DE MBORO</t>
  </si>
  <si>
    <t>GARE DE MEKHE</t>
  </si>
  <si>
    <t>Assainissement</t>
  </si>
  <si>
    <t>OUSMANE SAMBA</t>
  </si>
  <si>
    <t>President COSKAS DE Tivaouane</t>
  </si>
  <si>
    <t>BECAYE KOUNTA</t>
  </si>
  <si>
    <t>Khalif General de Ndiassane</t>
  </si>
  <si>
    <t>VIEUX MALANG DIATTA</t>
  </si>
  <si>
    <t>Etudiant</t>
  </si>
  <si>
    <t>BIRAME WADE</t>
  </si>
  <si>
    <t>Commercant</t>
  </si>
  <si>
    <t>COMMUNE DE DIOKOUE DIAWRIGNE</t>
  </si>
  <si>
    <t>Commune</t>
  </si>
  <si>
    <t>MANSOUR CISSE</t>
  </si>
  <si>
    <t>Khalif General de Pire</t>
  </si>
  <si>
    <t>ARONA NDIONE</t>
  </si>
  <si>
    <t>Prestataire</t>
  </si>
  <si>
    <t>AMICAL DES ETUDIANTS DE L'IST DE DAKAR</t>
  </si>
  <si>
    <t>Ecole Privé/ UCAD</t>
  </si>
  <si>
    <t xml:space="preserve"> UNION DES MARAICHERS ET FORESTIERS DE THIEP</t>
  </si>
  <si>
    <t>OASIS DU DESERT</t>
  </si>
  <si>
    <t>Projet de GCO</t>
  </si>
  <si>
    <t>GARE DE LA COMMUNE DE MEKHE</t>
  </si>
  <si>
    <t>Commune de Mekhe</t>
  </si>
  <si>
    <t>VILLAGE DE DIOURMEL</t>
  </si>
  <si>
    <t>Village de Diourmel</t>
  </si>
  <si>
    <t>VILLAGE DE DIOGO</t>
  </si>
  <si>
    <t>Notable</t>
  </si>
  <si>
    <t>ZONE 2B MECKHE</t>
  </si>
  <si>
    <t>President ODCAV Tivaouane Zone 2B Meckhe</t>
  </si>
  <si>
    <t>Délégué du Marché</t>
  </si>
  <si>
    <t>COMMUNE DE MBORO</t>
  </si>
  <si>
    <t>Famille Sambene</t>
  </si>
  <si>
    <t>Religieux</t>
  </si>
  <si>
    <t>VILLAGE THIAKHMAT</t>
  </si>
  <si>
    <t>Chef de village Thiakhmat</t>
  </si>
  <si>
    <t>VILLAGE DE NGOUYE WADE</t>
  </si>
  <si>
    <t>Chef de village Ngouye Wade</t>
  </si>
  <si>
    <t>ALIOUNE DIOP FALL</t>
  </si>
  <si>
    <t>Conseiller Agricole Rural CR Darou Khoudoss</t>
  </si>
  <si>
    <t>Evaluation des Impenses/Redaction PV site de Recasement route ligne Electricite</t>
  </si>
  <si>
    <t>MARIAMA SAMB</t>
  </si>
  <si>
    <t>Chef CADL Meouane</t>
  </si>
  <si>
    <t>VILLAGE DE SANTHIOU SINE</t>
  </si>
  <si>
    <t xml:space="preserve">Serigne Cheikh Thioune Chef de village </t>
  </si>
  <si>
    <t>ARRONDISSEMENT DE MEOUANE</t>
  </si>
  <si>
    <t>President du Comission</t>
  </si>
  <si>
    <t>Emploie Local</t>
  </si>
  <si>
    <t xml:space="preserve">Chef de village </t>
  </si>
  <si>
    <t>President des jeunes Tailleurs de Mboro</t>
  </si>
  <si>
    <t>Directeur Ecole Diourmel</t>
  </si>
  <si>
    <t>07 HAMEAUX SITE DE RECASSEMENT</t>
  </si>
  <si>
    <t>Association des femmes</t>
  </si>
  <si>
    <t>Responsable de l'Ecrie Diogo Mbollo</t>
  </si>
  <si>
    <t>VILLAGE DE NGOUYE BEYE</t>
  </si>
  <si>
    <t>Chef de village Darou Beye</t>
  </si>
  <si>
    <t>PREFECTURE DE TIVAOUANE</t>
  </si>
  <si>
    <t>Préfet de Tivaouane</t>
  </si>
  <si>
    <t>SOUS PREFECTURE DE MEOUANE</t>
  </si>
  <si>
    <t>REGION DE THIES</t>
  </si>
  <si>
    <t>Association des Epouses des Autorités Administratives du Sénégal</t>
  </si>
  <si>
    <t>HAMEAU KEUR HOGGO</t>
  </si>
  <si>
    <t>Représentant chef Hameau</t>
  </si>
  <si>
    <t>FAMILLE NDIAYE HAMEAUX DE DIOURMEL /ASSANE NDIAYE</t>
  </si>
  <si>
    <t>Chef Hameau</t>
  </si>
  <si>
    <t>Appui divers</t>
  </si>
  <si>
    <t>VILLAGE KEUR KORKA KEUR GAMOU</t>
  </si>
  <si>
    <t>Représentant chef de village</t>
  </si>
  <si>
    <t>Président des jeunes artisanans</t>
  </si>
  <si>
    <t>VILLAGE DE TAWA BA</t>
  </si>
  <si>
    <t>Chef de village</t>
  </si>
  <si>
    <t>COMMUNE DE MECKHE</t>
  </si>
  <si>
    <t>Monsieur le Curé du Dioccèse de Thies</t>
  </si>
  <si>
    <t>Famille Sevkenne d'Elhadji Matar Seck Mboro</t>
  </si>
  <si>
    <t>BERTHE DIATTA</t>
  </si>
  <si>
    <t>Technicienne de surface au CIS</t>
  </si>
  <si>
    <t>Ecole Elementaire de Diogo</t>
  </si>
  <si>
    <t>Directeur de l'école</t>
  </si>
  <si>
    <t xml:space="preserve">URBANISME ET L'HABITAT DE TIVAOUANE </t>
  </si>
  <si>
    <t>Chef Urbanisme</t>
  </si>
  <si>
    <t>VILLAGE DE GOUYE SAMBA</t>
  </si>
  <si>
    <t>Président à l'organisation de la journée religieuse et Culturelle</t>
  </si>
  <si>
    <t>VILLAGE DE NGADIAWANE GUEYE</t>
  </si>
  <si>
    <t>Président à l'organisation de la journée de prières et de recital</t>
  </si>
  <si>
    <t>VILLAGE DE KEUR KHAR CISSE</t>
  </si>
  <si>
    <t>Président du Dahira de Touba Ndawéne</t>
  </si>
  <si>
    <t>Président du Gie</t>
  </si>
  <si>
    <t>VILLAGE DE NDOMOR</t>
  </si>
  <si>
    <t xml:space="preserve"> Président du Dahira Sope Nabi</t>
  </si>
  <si>
    <t>VILLAGE DE NDER NAR</t>
  </si>
  <si>
    <t>Le coordonnateur du village</t>
  </si>
  <si>
    <t>Le coordinateur du Dahira Ahlou Laahi Mboro</t>
  </si>
  <si>
    <t>Commandant du centre secondaire d'incendie et de secours/Matar Fofana</t>
  </si>
  <si>
    <t>Président du Dahira Mouhaibou Nafikhou de Mboro</t>
  </si>
  <si>
    <t xml:space="preserve"> VILLAGE DE MBAYENNE</t>
  </si>
  <si>
    <t>Khalife du village de Mbayene/ Serigne Modou Mbaye</t>
  </si>
  <si>
    <t>Femmes du village de Diogo et environ</t>
  </si>
  <si>
    <t xml:space="preserve">Femmes du village de Diogo </t>
  </si>
  <si>
    <t>VILLAGE DE DAROU FALL</t>
  </si>
  <si>
    <t xml:space="preserve"> Présidente 04 Gie de femmes du village de Diogo</t>
  </si>
  <si>
    <t>Présidente  03 Gie de femmes du village de Diogo</t>
  </si>
  <si>
    <t>Association des femmes de la maison Familiale Rurale de Diogo</t>
  </si>
  <si>
    <t>CEM DE MBORO1</t>
  </si>
  <si>
    <t>L'Amical du CEM de Mbvoro 1</t>
  </si>
  <si>
    <t>COMMUNE DE DAROU KHOUDOSS</t>
  </si>
  <si>
    <t>Présidente de l'Association des jeunes et des femmes pour le développement</t>
  </si>
  <si>
    <t>ECOLE ELEMENTAIRE DE DIOGO</t>
  </si>
  <si>
    <t>Présidente de la commission Féminine du Collectif des enseignant de la zone de Diogo</t>
  </si>
  <si>
    <t>Présidente des 04 Gie de femmes du village de Diogo</t>
  </si>
  <si>
    <t>Chef du village /Serigne Youssou FALL</t>
  </si>
  <si>
    <t>VILLAGE DAROU FALL &amp; DIOGO</t>
  </si>
  <si>
    <t>Présidente des 03 Gie de femmes du village de Diogo</t>
  </si>
  <si>
    <t>DIRECTION DES EAUX ET FORETS DE TIVAOUANE/ MBAGNIK DIOUF</t>
  </si>
  <si>
    <t>Chef Secteur Forestier du département de Tivaouane</t>
  </si>
  <si>
    <t>President de l'Amical/ Matar CISSE</t>
  </si>
  <si>
    <t>ECOLES ELEMENTAIRE DE DIOGO</t>
  </si>
  <si>
    <t>Président du collectif des Directeurs d'Ecole de la Zone de diogo</t>
  </si>
  <si>
    <t>Chef du village</t>
  </si>
  <si>
    <t>Directrice du centre d'accueil Rokku Mi Rokka/ Madame Gisele Faye</t>
  </si>
  <si>
    <t>Président du commission</t>
  </si>
  <si>
    <t>ASSOCIATION DES AGRICULTEURS DU VILLAGE DE DIOGO</t>
  </si>
  <si>
    <t>Représentant des agriculteurs</t>
  </si>
  <si>
    <t>COMMUNE DE NOTTO GOUYE DIAMA</t>
  </si>
  <si>
    <t>Président du Dahira Anssaroul Ahmadiya de Notto</t>
  </si>
  <si>
    <t>Chef de village/ Assane Diop</t>
  </si>
  <si>
    <t>VILLAGE DE TAIBA MBAYE</t>
  </si>
  <si>
    <t>Président du Dahira Khidmatoul Khadim de Touba Taiba Mbaye</t>
  </si>
  <si>
    <t>VILLAGE DE TAWA FALL</t>
  </si>
  <si>
    <t>Chef de village de Tawa Fall /Gotte Fall</t>
  </si>
  <si>
    <t>VILLAGE DU SITE DE RECASSEMENT</t>
  </si>
  <si>
    <t>Famille d'Aliou Dia</t>
  </si>
  <si>
    <t>Présiden du commission</t>
  </si>
  <si>
    <t>VILLAGE ANDOULAYE NDANDE</t>
  </si>
  <si>
    <t>Chef religieux/ Serigne Makhtar Dramé</t>
  </si>
  <si>
    <t>Chef religieux/ Serigne Abdou Karime Mbacke</t>
  </si>
  <si>
    <t>COMMUNE DE TAIBA NDIAYE</t>
  </si>
  <si>
    <t xml:space="preserve">Président des Handicapés </t>
  </si>
  <si>
    <t>Secretaire Général de la Paroisse St Charles Lwanga de Pandiénou Léhar</t>
  </si>
  <si>
    <t xml:space="preserve">Présidente Dahira Sope Seydina Mouhamed </t>
  </si>
  <si>
    <t>ECOLE CORANIQUE DE DIOGO</t>
  </si>
  <si>
    <t>Directeur Ecole Coranique / Moustapha Wade</t>
  </si>
  <si>
    <t>MINISTERE DE L'EDUCATION ET DE LA FORMATION DE TIVAOUANE</t>
  </si>
  <si>
    <t>L'inspecteur</t>
  </si>
  <si>
    <t>Responsable Daara EDSMBD CI Makhtum Ben/Mawdo Sow</t>
  </si>
  <si>
    <t>REGION DE LOUGA</t>
  </si>
  <si>
    <t>Chauffeurs autorités Etatique</t>
  </si>
  <si>
    <t>Evaluation des Impenses</t>
  </si>
  <si>
    <t>Président de l'association des Ressortissants Casamancais</t>
  </si>
  <si>
    <t>Président de l'association pour l'unité des Musulmans de Meckhe</t>
  </si>
  <si>
    <t>Président du Gie Diapalante de Diogo</t>
  </si>
  <si>
    <t>Président du mouvement Tivaouane Mo niou Nior</t>
  </si>
  <si>
    <t>VILLAGE DE FASS BOYE</t>
  </si>
  <si>
    <t xml:space="preserve">Secretaire Général de l'association et Convention des jeunes Khadres </t>
  </si>
  <si>
    <t>VILLAGE DE BELLY</t>
  </si>
  <si>
    <t>Président du Dahira Serigne Fallou Mbacke</t>
  </si>
  <si>
    <t>VILLAGE DE TOUNDE THIOUNE</t>
  </si>
  <si>
    <t>Président du Dahira Mouhtafina</t>
  </si>
  <si>
    <t>VILLAGE DE LOMPOUL</t>
  </si>
  <si>
    <t>Mamadou Ba frere du defunt</t>
  </si>
  <si>
    <t>POSTE DE SANTE VILLAGE DE DIOGO</t>
  </si>
  <si>
    <t>L'infirmier du poste de santé</t>
  </si>
  <si>
    <t>POSTE DE SANTE VILLAGE DE FASS BOYE</t>
  </si>
  <si>
    <t>VILLAGE DE DIOGOMAYE</t>
  </si>
  <si>
    <t>Gie Book Yakar</t>
  </si>
  <si>
    <t>GROUPEMENT DES ELEVEURS DE TIVAOUANE</t>
  </si>
  <si>
    <t>Président du Groupement</t>
  </si>
  <si>
    <t>CENTRE D'INCENDIE ET DE SECOURS DE LA COMMUNE DE MECKHE</t>
  </si>
  <si>
    <t>Adjudant -chef du centre secondaire et de secours de Meckhe / Bilaly Diallo</t>
  </si>
  <si>
    <t>ELEVEVES ET ETUDIANTS DU VILLAGE DE DIOGO</t>
  </si>
  <si>
    <t>Président</t>
  </si>
  <si>
    <t>Président du Dahira groupe sope Nabi</t>
  </si>
  <si>
    <t>VILLAGE KEUR MBAYE NDAO</t>
  </si>
  <si>
    <t>DAHIRAT-UL  MUNTADI BIINA LI TA ALIMI OLOUNMID DINI DU DEPARTEMENTR DE TIUVAOUANE</t>
  </si>
  <si>
    <t>Président du dahira</t>
  </si>
  <si>
    <t>IMAM RATIB DE LA GRANDE MOSQUEE DE LA COMMUNE DE MBORO</t>
  </si>
  <si>
    <t>Imam Bocar Ndiaye</t>
  </si>
  <si>
    <t>Adjoint du chef de village/ Monsieur Moussa Ngom</t>
  </si>
  <si>
    <t>INSTITUT AL AZHAR  DE LA COMMUNE DE MBORO</t>
  </si>
  <si>
    <t>Directeur de l'institut Al Azhar/ Monsieur Serigne Khadim Diene</t>
  </si>
  <si>
    <t>VILLAGE DE ANDOULAYE</t>
  </si>
  <si>
    <t xml:space="preserve">Khalifa El Hadji Baye Cheikh / Serigne El Hadji Gora Dramé </t>
  </si>
  <si>
    <t>VILLAGE DE MBAYENE</t>
  </si>
  <si>
    <t>Agent Eaux et forets de Tivaouane/ Ndiogou Diop</t>
  </si>
  <si>
    <t>Agent Eaux et forets de Tivaouane/ Mokhtar Fall</t>
  </si>
  <si>
    <t>Agent Eaux et forets de Tivaouane/ Lamine Camara</t>
  </si>
  <si>
    <t>Agent Eaux et forets de Tivaouane/ Ibrahima Souaibou Balde</t>
  </si>
  <si>
    <t>CONDOLEANCES GAGNE LEYE</t>
  </si>
  <si>
    <t>Ancien président commission domanial de Meouane</t>
  </si>
  <si>
    <t>LYCEE MOUATH NDAO DE MEKHE</t>
  </si>
  <si>
    <t>Proviseur du Lycée Mouath Ndao/ Madame Dieynaba Ndiaye</t>
  </si>
  <si>
    <t xml:space="preserve"> LYCEE TAIBA ICS MBORO</t>
  </si>
  <si>
    <t>Proviseur du Lycée Taiba ICS Mboro/ Monsieur bocar Niang</t>
  </si>
  <si>
    <t>ASSOCIATION DES BAYE FALL DU VILLAGE DE DIOGO</t>
  </si>
  <si>
    <t>Président de lassociation/ Serigne Cheikhouna Fall</t>
  </si>
  <si>
    <t>JEUNESSE COMMUNE DE DAROU KHOUDOS</t>
  </si>
  <si>
    <t>Président des jeunes de la commune de Darou Khoudoss</t>
  </si>
  <si>
    <t>JEUNESSE COMMUNE DE MBORO</t>
  </si>
  <si>
    <t>Président des jeunes de la commune de Mboro</t>
  </si>
  <si>
    <t>INSPECTION ACADEMIE DE LA REGION DE THIES</t>
  </si>
  <si>
    <t>Inspecteur d'Academie de la région de Thies</t>
  </si>
  <si>
    <t>VILLAGE DE NDIALLO</t>
  </si>
  <si>
    <t xml:space="preserve"> DAHIRA AHBAAB DE LA COMMUNE DE MBORO</t>
  </si>
  <si>
    <t>Président du Dahira / Serigne Ahmadou Boynadji</t>
  </si>
  <si>
    <t>ASSOCIATION KADIOR AND LIGUEYE DE LA COMMUNE DE MEKHE</t>
  </si>
  <si>
    <t>Président de l'association/ Cheikh Wade</t>
  </si>
  <si>
    <t>DAHIRA SIDAKHINE TOUBA DAROU KHOUDOSS MBAYENNE</t>
  </si>
  <si>
    <t>Président du Dahira</t>
  </si>
  <si>
    <t>BLOC SCIENTIQUE ET TECHNOLOGIQUE DE TIVAOUANE</t>
  </si>
  <si>
    <t>Directrice du bloc scientifique et technologique de Tivaouane / Madame Fatoumata LECOR</t>
  </si>
  <si>
    <t>COMMUNE DE PIRE</t>
  </si>
  <si>
    <t>Monsieur le Maire de la commune de Pire/ Quincaillerie wakeur serigne Fallou Touba Khaira</t>
  </si>
  <si>
    <t xml:space="preserve">VILLAGE DE  MBETTETE </t>
  </si>
  <si>
    <t>Chef du village/ Serigne Mbacke Gaye</t>
  </si>
  <si>
    <t>MBORO 2</t>
  </si>
  <si>
    <t>Président d'organisation du khalife de Guet Ardo</t>
  </si>
  <si>
    <t>ECOLE ELEMENTAIRE DIAMEGUENE MBORO</t>
  </si>
  <si>
    <t>Directrice de l'ecole/Aminata Cisse</t>
  </si>
  <si>
    <t>DAARA EL HADJI MALICK DIOP DE MBORO/Mouhamed Dalawa Diop</t>
  </si>
  <si>
    <t>Président de l'association des anciens talibés</t>
  </si>
  <si>
    <t>INSTITUT ISLAMIQUE MALICK BEN ANAS DE MBORO</t>
  </si>
  <si>
    <t>Directeur de l'ecole/Mouhamed Gueye</t>
  </si>
  <si>
    <t>ECOLE ELEMENTAIRE DE LA COMMUNE DE PIRE</t>
  </si>
  <si>
    <t>Directeur de l'ecole</t>
  </si>
  <si>
    <t>President sous Kourels</t>
  </si>
  <si>
    <t>CEM DIOGO</t>
  </si>
  <si>
    <t>Principal du CEM de Diogo</t>
  </si>
  <si>
    <t>CEM ABABACAR SY DE TIVAOUANE</t>
  </si>
  <si>
    <t>Présidente de l'amicale du personnel du CEM</t>
  </si>
  <si>
    <t>ECOLE ELEMENTAIRE MBORO SUR MER</t>
  </si>
  <si>
    <t>Directeur du festival</t>
  </si>
  <si>
    <t>VILLAGE DE DAROU MBAYE</t>
  </si>
  <si>
    <t>khalife de serigne Cheikh mbaye/ Serigne Mbacké Mbaye</t>
  </si>
  <si>
    <t>VILLAGE THIALLLE</t>
  </si>
  <si>
    <t>Imam Badara NdiayE</t>
  </si>
  <si>
    <t>CASE DES TOUTS PETITS DIOGO</t>
  </si>
  <si>
    <t>Directeur de la case des Touts petits de Diogo</t>
  </si>
  <si>
    <t>VILLAGE GOUYE YETTE CHERIF</t>
  </si>
  <si>
    <t>Khalif Général de la famille Khady Bounama Chérif/ Chérif Bécaye Aidara</t>
  </si>
  <si>
    <t>ETABLISSEMENT GROUPE SCOLAIRE AL AMINE DE TIVAOUANE</t>
  </si>
  <si>
    <t>Directeur du Groupe Scolaire Al Amine de Tivaouane</t>
  </si>
  <si>
    <t>VILLAGE DIOGO/MER</t>
  </si>
  <si>
    <t>Délégué de quartier Diogo sur Mer/ Malamine Diop</t>
  </si>
  <si>
    <t>DAHIRA MOUNAWIRUS SOUDOR DU VILLAGE DE DIOGO</t>
  </si>
  <si>
    <t>Président des ressortissant du Dahira/ SERIGNE Modou Gueye</t>
  </si>
  <si>
    <t>VILLAGE TOUBA MBAYA/DIOGO</t>
  </si>
  <si>
    <t>Serigne Cheikhouna FALL</t>
  </si>
  <si>
    <t>REGROUPEMENT DESTAILLEURS DU DEPARTEMENT DE TIVAOUANE</t>
  </si>
  <si>
    <t>Président du regroupement des Tailleurs de Tivaouane</t>
  </si>
  <si>
    <t>DAARAS ET DAHIRAS DE LA COMMUNE DE MEKHE ET ENVIRON</t>
  </si>
  <si>
    <t>Sécrétaire Général des Daaras et Dahiras de Mekhe</t>
  </si>
  <si>
    <t>ECOLE ELEMENTAIRE DU VILAGE DE DIOGO</t>
  </si>
  <si>
    <t>Président du Gouvernement scolaire/ Fallou Ba</t>
  </si>
  <si>
    <t>ECOLE ELEMENTAIRE DU VILAGE DE DAROU BEYE</t>
  </si>
  <si>
    <t>COLLECTIF DES ENSEIGNANTS DE LA ZONE DU VILLAGE DE DIOGO</t>
  </si>
  <si>
    <t>Président du collectif des enseignants</t>
  </si>
  <si>
    <t>ECOLE ELEMENTAIRE DU SITE DE RECASEMENT</t>
  </si>
  <si>
    <t>VILLAGE DE BAAL SAND</t>
  </si>
  <si>
    <t>Chef du village/ Imam Ibrahima Sow</t>
  </si>
  <si>
    <t>ECOLE CORANIQUE DU HAMEAU DE KEUR HOGO SOW</t>
  </si>
  <si>
    <t>Maitre coranique du Hameau de Keur HogoS ow/ Oustaz Abdoulaye Sow</t>
  </si>
  <si>
    <t>DAARA ANSAROU DINE DE TOUBA MBORO</t>
  </si>
  <si>
    <t>Responsable du Daara /Serigne Assane Diop</t>
  </si>
  <si>
    <t>DAHIRA SOPEY SERIGNE MOUNTAKHA MBACKE DU VILLAGE DE DIOGO</t>
  </si>
  <si>
    <t>ECOLE ELEMENTAIRE DU VILLAGE KEUR ALE GAYE</t>
  </si>
  <si>
    <t>Directeur de l'école/ Monsieur Abasy Diedhiou</t>
  </si>
  <si>
    <t>VILLAGE DE TOFFY DIOUF</t>
  </si>
  <si>
    <t>Serigne Massamba DIOUF /Khalife du village de Toffy Diouf</t>
  </si>
  <si>
    <t>ECOLE ELEMENTAIRE DU VILLAGE DE SEGUEUL THIOUNE</t>
  </si>
  <si>
    <t>Directeur de l'école/ Monsieur Omar Dia</t>
  </si>
  <si>
    <t>CLUB GUEM SA BOP DU VILLAGE DE DIOGO</t>
  </si>
  <si>
    <t>Président du Club</t>
  </si>
  <si>
    <t>COMMUNE DE DIOKOUE DIAWRIGN</t>
  </si>
  <si>
    <t>Monsieur la Maire de la commune de Diokoul/ Gora Gaye</t>
  </si>
  <si>
    <t>VILLAGE DE MBAYE SOW</t>
  </si>
  <si>
    <t>Fammille défunt chef de village Mbaye Sow</t>
  </si>
  <si>
    <t>EAUX ET FORETS DE TIVAOUANE ET DIOGO</t>
  </si>
  <si>
    <t>Agents Eaux et Forets</t>
  </si>
  <si>
    <t>VILLAGES DE DIOURMEL-THIOKHMAT-LOMPOUL</t>
  </si>
  <si>
    <t xml:space="preserve">ECOLE ELEMENTAIRE VILLAGE NGOUYE BEYE </t>
  </si>
  <si>
    <t xml:space="preserve"> ECOLE ELEMNTAIRE DU SITE DE RECASEMENT</t>
  </si>
  <si>
    <t>VILLAGE DE FASS NIANG</t>
  </si>
  <si>
    <t>Chef du village/ Talla Niang</t>
  </si>
  <si>
    <t>LYCEE DE DAROU KHOUDOSS</t>
  </si>
  <si>
    <t>Le Povisseur du Lycée de Darou Khoudoss</t>
  </si>
  <si>
    <t>LYCEE DE TAIBA NDIAYE</t>
  </si>
  <si>
    <t>Le Povisseur du Lycée de Taiba ndiaye</t>
  </si>
  <si>
    <t>ASC MAYTOULENE DUVILLAGE DE DIOGO</t>
  </si>
  <si>
    <t>Président de jeunes de L'ASC Moytoulene</t>
  </si>
  <si>
    <t>VIILAGE DE FASS BOYE</t>
  </si>
  <si>
    <t>Président du troupe théatrale Guestou Kham Kham/ abdou rakhmane beye</t>
  </si>
  <si>
    <t>VILLAGE NDANDANTOU</t>
  </si>
  <si>
    <t>Chef religieux de Touba Ndandantou/ Serigne Mourtalla Mbacke</t>
  </si>
  <si>
    <t>Serigne Moustapha Mbacke</t>
  </si>
  <si>
    <t>INSTITUT ISLAMIQUE OUSWATOUNE KHASSANA DU VILLAGE DE DIOGO</t>
  </si>
  <si>
    <t>Direecteur de l'institut Islamique/ serigne Mouhamed Mbaye</t>
  </si>
  <si>
    <t>Président du Dahira Khadrya de Fass Boye</t>
  </si>
  <si>
    <t>VILLAGE DE TAWA MBAYE</t>
  </si>
  <si>
    <t>Président du dahira Tawfix de Tawa Mabye</t>
  </si>
  <si>
    <t xml:space="preserve"> ECOLE KEUR ELEMENTAIRE KHALEYI DE LA COMMUNE DEMBORO</t>
  </si>
  <si>
    <t>ECOLE CORANIQUE SITE KEUR KORKA ET KEUR GAMOU SOW</t>
  </si>
  <si>
    <t>Maitre coranique / serigne Moussa Fall</t>
  </si>
  <si>
    <t xml:space="preserve"> GROUPE JAMM DU VILLAGE DE FASS BOYE</t>
  </si>
  <si>
    <t>Président du Groupe</t>
  </si>
  <si>
    <t>VILLAGE DE DAROU SALAM DIOUF</t>
  </si>
  <si>
    <t>Khalife du village de Darou Salam Diouf/ Serigne Modou Mbene Diouf</t>
  </si>
  <si>
    <t>Président du Comission</t>
  </si>
  <si>
    <t>DAHIRA MOULAYINU SUDDOR DU VILLAGE DE  DIOGO SUR MER</t>
  </si>
  <si>
    <t>Président du Dahira Moulayinu de Diogo sur mer</t>
  </si>
  <si>
    <t>Guide religieux au village de Darou Fall/ Serigne Moustahine Mbacké</t>
  </si>
  <si>
    <t>CEM DU VILLAGE DE DIOGO</t>
  </si>
  <si>
    <t>Président de l'APE du CEM de Diogo</t>
  </si>
  <si>
    <t xml:space="preserve">Elhadji Malick John/ Membre CDREI </t>
  </si>
  <si>
    <t>Chef de service Départementale des eaux et forets de Tivaouane</t>
  </si>
  <si>
    <t xml:space="preserve">Mamadou Faye/ Membre CDREI </t>
  </si>
  <si>
    <t>AGENT AGRICULTURE DE TIVAOUANE</t>
  </si>
  <si>
    <t xml:space="preserve">Celestine Manel/ Membre CDREI </t>
  </si>
  <si>
    <t>CHEF SDADL TIVAOUANE</t>
  </si>
  <si>
    <t xml:space="preserve">Arona Thioune/ Membre CDREI </t>
  </si>
  <si>
    <t>PRESIDENT DE LA COMMISSION DOMANIALE DE LA COMMUNE DE DAROU KHOUDOSS</t>
  </si>
  <si>
    <t xml:space="preserve">Latgrand Diouf/ Membre CDREI </t>
  </si>
  <si>
    <t>CHEF TRIAGE EAUX ET FORETS DU VILLAGE DE DIOGO</t>
  </si>
  <si>
    <t xml:space="preserve">Libasse Ndiaye/ Membre CDREI </t>
  </si>
  <si>
    <t>CHEF DE BRIGADE DES EAUX ET FORETS DE MEOUANE</t>
  </si>
  <si>
    <t xml:space="preserve">Alioune Diop Fall/ Membre CDREI </t>
  </si>
  <si>
    <t>CONSEILLER AGRICOLE RURAL DE LA COMMUNE DE DAROU KHOUDOSS</t>
  </si>
  <si>
    <t xml:space="preserve">Mariama Samb/ Membre CDREI </t>
  </si>
  <si>
    <t>CHEF CADL DE MEOUANE</t>
  </si>
  <si>
    <t>CHEF DE SERVICE DEPARTEMENTALE DES EAUX ET FORETS DE TIVAOUANE</t>
  </si>
  <si>
    <t xml:space="preserve">SAMBA NGOYE DIOUF/MEMBRE CDREI </t>
  </si>
  <si>
    <t>Chef sous secteur des Eaux et forets de Tivaouane</t>
  </si>
  <si>
    <t xml:space="preserve">KHADIM WADE/MEMBRE CDREI </t>
  </si>
  <si>
    <t>Guide facilitateur</t>
  </si>
  <si>
    <t xml:space="preserve">MASSECK KA /MEMBRE CDREI </t>
  </si>
  <si>
    <t xml:space="preserve">Guide agent des eaux et forets </t>
  </si>
  <si>
    <t xml:space="preserve">ABDOULAYE NAR NDOYE /MEMBRE CDREI </t>
  </si>
  <si>
    <t>Personne ressources</t>
  </si>
  <si>
    <t xml:space="preserve">IBRAHIMA MASSALY /MEMBRE CDREI </t>
  </si>
  <si>
    <t xml:space="preserve">SENY DIATTA /MEMBRE CDREI </t>
  </si>
  <si>
    <t>Guide CDREI</t>
  </si>
  <si>
    <t xml:space="preserve">CHEIKH MARIANE BOYE /MEMBRE CDREI </t>
  </si>
  <si>
    <t xml:space="preserve">MAMADOU THIOYE /MEMBRE CDREI </t>
  </si>
  <si>
    <t>Sergent des Eaux et Forets &amp; chasse de Tivaouane</t>
  </si>
  <si>
    <t xml:space="preserve">Guide agents des eaux et forets </t>
  </si>
  <si>
    <t xml:space="preserve">SAMUEL EMMANUEL SAGNA /MEMBRE CDREI </t>
  </si>
  <si>
    <t>Agent des eaux et forets</t>
  </si>
  <si>
    <t xml:space="preserve">SENY DIATTA/MEMBRE CDREI </t>
  </si>
  <si>
    <t xml:space="preserve">CHEIKH MARIANE BOYE  /MEMBRE CDREI </t>
  </si>
  <si>
    <t xml:space="preserve">MAMADOU THIOYE  /MEMBRE CDREI </t>
  </si>
  <si>
    <t>GIE DES FEMMES DU VILLAGE DE FOOT</t>
  </si>
  <si>
    <t>Présidente du Gie</t>
  </si>
  <si>
    <t>VILLAGE DE MBORO TOTAL</t>
  </si>
  <si>
    <t>ARRONDISSEMENT  DE MEOUANE</t>
  </si>
  <si>
    <t>GIE YAKAR DE WOUROU GAMA ET WOUROU KORKA DU SITE DE KEUR KORKA ET KEUR GAMOU SOW</t>
  </si>
  <si>
    <t>GIE TAKOU LIGUEYE FOOT  DU VILLAGE DE FOOT</t>
  </si>
  <si>
    <t>HANBALL CLUB DE LA COMMUNE DE MBORO</t>
  </si>
  <si>
    <t>Président  de l'ASC Gouney Mboro</t>
  </si>
  <si>
    <t>ETUDIANTS DU DEPARTEMENT DE TIVAOUANE</t>
  </si>
  <si>
    <t xml:space="preserve"> GENDARMERIE DE DIOGGO</t>
  </si>
  <si>
    <t>Chef de brigate de la gendarmerie de Diogo</t>
  </si>
  <si>
    <t>CROIX ROUGE DU VILLAGE DE DIOGO</t>
  </si>
  <si>
    <t>Président des comités Départementaux de la Croix rouge de Diogo</t>
  </si>
  <si>
    <t>Président du Dahira de la fédération Serigne Cheikh Fall Bayoup Goor de Diogo</t>
  </si>
  <si>
    <t>VILLAGE DU SITE DE RECASEMENT DE DIOURMEL</t>
  </si>
  <si>
    <t xml:space="preserve">VILLAGE DE LEONA MBAYE </t>
  </si>
  <si>
    <t>Khalife Serigne Assane Fall</t>
  </si>
  <si>
    <t xml:space="preserve"> VILLAGE NGAKHAM 2</t>
  </si>
  <si>
    <t>Président d'organisation du village / Serigne Mamour Diakhaté Laye</t>
  </si>
  <si>
    <t>ETUDIANTS DU VILLAGE DIOGO</t>
  </si>
  <si>
    <t>Président de l'Amicale des Eleves et Etudiants de Diogo/ Monsieur darou Diouf</t>
  </si>
  <si>
    <t>ECOLE ELEMENTAIRE SITE DE RECASEMENT</t>
  </si>
  <si>
    <t>Monsieur le secrétaire Administratif  de la Zone A de Diogo</t>
  </si>
  <si>
    <t>VILLAGE DE NDANKH</t>
  </si>
  <si>
    <t>Au Khalife/ Serigne Mouhamed Kounbta</t>
  </si>
  <si>
    <t>VILLAGE DE DIOGO SUR MER</t>
  </si>
  <si>
    <t>VILLAGE SITE DE RECASSEMENT DE KEUR KORKA KA</t>
  </si>
  <si>
    <t>Imam de la mosqué de Keur Korka ka/ Serigne Moussa Sall</t>
  </si>
  <si>
    <t>PELERINS GRAND MAGAL DE TOUBA DU VILLAGE DE DIOGO</t>
  </si>
  <si>
    <t>Notable au village de Darou Fall/ Demba Fall</t>
  </si>
  <si>
    <t xml:space="preserve">DAROU SALAM THIOUNE </t>
  </si>
  <si>
    <t>Président de l'association des jeunes de darou salam Thioune</t>
  </si>
  <si>
    <t>COMMISSION CULTURELLE DE LA COMMUNE DE DAROU KHOUDOSS</t>
  </si>
  <si>
    <t xml:space="preserve">VILLAGE DE DAROU DIOUF  </t>
  </si>
  <si>
    <t>Khalife de darou Diouf/ Serigne Thierno Diouf</t>
  </si>
  <si>
    <t>VILLAGE DE THIOCKE KA</t>
  </si>
  <si>
    <t>Au Khalife/ Serigne Ngounda Fall</t>
  </si>
  <si>
    <t xml:space="preserve">VILLAGE DE GAD DAMEL </t>
  </si>
  <si>
    <t xml:space="preserve"> VILLAGE DE DIOGOMAYE </t>
  </si>
  <si>
    <t>President de l'association des jeunes</t>
  </si>
  <si>
    <t>DAHIRAS TIDJANES ZONE DES NIAYES</t>
  </si>
  <si>
    <t>Président de la coordination des Dahiras Tidjanes de la zone des Niayes</t>
  </si>
  <si>
    <t>VILLAGE DE LAMBANE WILANE</t>
  </si>
  <si>
    <t>Au Khalife de lambane Willane/ Serigne Idrissa Willane</t>
  </si>
  <si>
    <t>Président du Dahira Moustahidine Wal Moustarchidaty/ Serigne Cheikh Boye</t>
  </si>
  <si>
    <t>RESEAU NATIONAL DES FEMMES RURALES DU SENEGAL</t>
  </si>
  <si>
    <t>Présidente du Réseau/ Madame aida Cisse</t>
  </si>
  <si>
    <t>SOCIETE COOPERATIVE DES PRODUCTEURS AGRICOLES AGRICOLE DE LA ZONE DE LOMPOUL</t>
  </si>
  <si>
    <t>Président de la societé de cooperative</t>
  </si>
  <si>
    <t>VILLAGE DE DAROU MINAME</t>
  </si>
  <si>
    <t>Président de L4ORGANISATION/ Serigne Mouhadou Diouf</t>
  </si>
  <si>
    <t>ASSOCIATION  FONDATION MAME FAWADE WELLE</t>
  </si>
  <si>
    <t>Présidente de l'association /Sokhna Oumy Khairy Sy</t>
  </si>
  <si>
    <t>VILLAGE DE GOUYE YATE</t>
  </si>
  <si>
    <t>Au Khalife General de Gouye yate/ Chérif Becaye Aidara</t>
  </si>
  <si>
    <t>COMMUNE DE KAB GAYE</t>
  </si>
  <si>
    <t>Monsieur le Maire de la commune de Kab Gaye</t>
  </si>
  <si>
    <t>Président du commité d'organisation</t>
  </si>
  <si>
    <t>Monsieur le Président du Club</t>
  </si>
  <si>
    <t>TROUPE GOUNEY NGAYE  DE LA COMMUNE DE MEKHE</t>
  </si>
  <si>
    <t>Président de l'association du Troup theatrale</t>
  </si>
  <si>
    <t>EGLISE DE LA COMMUNE DE MBORO</t>
  </si>
  <si>
    <t>L'Abbé</t>
  </si>
  <si>
    <t>ASC RENAISSANCE DU VILLAGE DE DAROU BOYE</t>
  </si>
  <si>
    <t>Village de darou Boye</t>
  </si>
  <si>
    <t>COMMUNE DE MEOUANE</t>
  </si>
  <si>
    <t>Au Khalife Cherigne Cheikh Dia de Meouane/ Serigne Modou Dia</t>
  </si>
  <si>
    <t>Maire de la commune de Mboro</t>
  </si>
  <si>
    <t>ASSOCIATION JEUNES DU VILLAGE DE NDIALLO</t>
  </si>
  <si>
    <t>Président de l'association</t>
  </si>
  <si>
    <t>DAHIRA SAFINATOU AMAN DE LA COMMMUNE DE MEKHE</t>
  </si>
  <si>
    <t>Enseignement</t>
  </si>
  <si>
    <t>Année 2022</t>
  </si>
  <si>
    <t>Récurrent</t>
  </si>
  <si>
    <t>Autres subventions sociales</t>
  </si>
  <si>
    <t>Evénements religieux</t>
  </si>
  <si>
    <t>Dangote Industries Sénégal SA</t>
  </si>
  <si>
    <t>Commune de KEUR MOUSSA (Construction Infirmerie + logement ICP)</t>
  </si>
  <si>
    <t>Village de NGOMENE ( Construction Poulailler)</t>
  </si>
  <si>
    <t>Commune de DIASS ( Construction Salles de classe + bloc Administratif et Sanitaire au Lycees de DIASS et TOGLOU)</t>
  </si>
  <si>
    <t xml:space="preserve">Tambanoumouya Imam </t>
  </si>
  <si>
    <t>Tamabanoumouya village</t>
  </si>
  <si>
    <t>Assitance religious</t>
  </si>
  <si>
    <t>Support for the organization of the Maouloud celebration</t>
  </si>
  <si>
    <t>Mako Imam</t>
  </si>
  <si>
    <t xml:space="preserve"> Mako Village</t>
  </si>
  <si>
    <t>Support for the organization of the celebration of Maouloud</t>
  </si>
  <si>
    <t xml:space="preserve"> Bandafassi</t>
  </si>
  <si>
    <t>Bandafassi sub prefect</t>
  </si>
  <si>
    <t>Stakeholders Assistance</t>
  </si>
  <si>
    <t>Institutional and financial support to organize the territorial elections</t>
  </si>
  <si>
    <t>Equipe de Football "DIABLES ROUGES" deTambanoumouya</t>
  </si>
  <si>
    <t>Village de Tambanoumouya</t>
  </si>
  <si>
    <t>Support for the "Diables Rouges" football club to compete in the regional phases of Kédougou</t>
  </si>
  <si>
    <t xml:space="preserve"> "EBISOL" Football club</t>
  </si>
  <si>
    <t xml:space="preserve">Tomboronkoto village </t>
  </si>
  <si>
    <t>Support for "EBISOL" football club to compete in the regional phases of Kédougou</t>
  </si>
  <si>
    <t>Tambanoumouya breeders</t>
  </si>
  <si>
    <t>Support to tambanoumouya breeders for the transport and storage of crop residues on the ranch</t>
  </si>
  <si>
    <t>Mosquee de Badon</t>
  </si>
  <si>
    <t>Village de Badon</t>
  </si>
  <si>
    <t>Support for the organization of the annual Badon Gamou ceremony</t>
  </si>
  <si>
    <t>Kédougou</t>
  </si>
  <si>
    <t xml:space="preserve">Assistance  </t>
  </si>
  <si>
    <t>Support for the preparation of the regional report on the implementation of Sustainable Development Goals</t>
  </si>
  <si>
    <t>RFEK</t>
  </si>
  <si>
    <t>support for the Kédougou Women's Network for the celebration of Women's Day</t>
  </si>
  <si>
    <t>Red cross</t>
  </si>
  <si>
    <t>Support for the Departmental Committee of the Red Cross to celebrate Women's Day</t>
  </si>
  <si>
    <t>Mako clinic</t>
  </si>
  <si>
    <t>Equipment support at Mako Health Post</t>
  </si>
  <si>
    <t>Bandafassi Communities</t>
  </si>
  <si>
    <t>Support for the religious ceremony of "Daaka"</t>
  </si>
  <si>
    <t>local and administrative authorities</t>
  </si>
  <si>
    <t>Department of Kedougou</t>
  </si>
  <si>
    <t>Ramadan basket to Stakeholders and surrounding communities (foodstuffs)</t>
  </si>
  <si>
    <t>(Head of hospital district)</t>
  </si>
  <si>
    <t>Department de Kédougou</t>
  </si>
  <si>
    <t>Support to the Kédougou Health District - CU (MILDA)</t>
  </si>
  <si>
    <t>Fadjigui Keita</t>
  </si>
  <si>
    <t>Village de Tomboronkoto</t>
  </si>
  <si>
    <t>Stakeholders Assistance (funerals)</t>
  </si>
  <si>
    <t>Support for the funeral of a partner  Fadjigui Keita's  elder brother(Famara KEITA)</t>
  </si>
  <si>
    <t>CEM Tomboronkoto</t>
  </si>
  <si>
    <t>End-of-year party support to the School Government of the CEM Tomboronkoto</t>
  </si>
  <si>
    <t>Elementary school</t>
  </si>
  <si>
    <t xml:space="preserve">Support for the elementary school of Marougoukoto celebration of excellence </t>
  </si>
  <si>
    <t>Governance</t>
  </si>
  <si>
    <t>Kedougou region</t>
  </si>
  <si>
    <t>Purchase of gift to wish good luck to the Governor</t>
  </si>
  <si>
    <t>Badafassi Sub-Prefect</t>
  </si>
  <si>
    <t>Bandafassi District</t>
  </si>
  <si>
    <t>Support for the organization of legislative elections</t>
  </si>
  <si>
    <t>AEERN</t>
  </si>
  <si>
    <t>Municipality of Tomboronkoto</t>
  </si>
  <si>
    <t>Raising awareness to keep girls in school</t>
  </si>
  <si>
    <t>Support for the organization of vacation courses</t>
  </si>
  <si>
    <t>Mako religious community</t>
  </si>
  <si>
    <t>Support for the Gamou celebration</t>
  </si>
  <si>
    <t>Educational community</t>
  </si>
  <si>
    <t>Donation of supplies during the celebration of the day of excellence</t>
  </si>
  <si>
    <t>Plafomin</t>
  </si>
  <si>
    <t>Support for plafomine for its participation in the supplier day in Ouagadougou</t>
  </si>
  <si>
    <t>Teinturiers de Mako</t>
  </si>
  <si>
    <t>Steamer donation to Mako dyers</t>
  </si>
  <si>
    <t>Familles des Imams</t>
  </si>
  <si>
    <t>Presentation of condolence to the imam</t>
  </si>
  <si>
    <t xml:space="preserve">Baobab Mining and Chemical Corp SA </t>
  </si>
  <si>
    <t>Commune lambaye,Gawane et Baba Garage</t>
  </si>
  <si>
    <t xml:space="preserve">Ministere </t>
  </si>
  <si>
    <t>Pelerinage</t>
  </si>
  <si>
    <t>APPUI UGAI MMC</t>
  </si>
  <si>
    <t>Ministere des mines</t>
  </si>
  <si>
    <t>Appui Commune Gawane</t>
  </si>
  <si>
    <t>DONS</t>
  </si>
  <si>
    <t>Baba Garage</t>
  </si>
  <si>
    <t>Prefecture</t>
  </si>
  <si>
    <t>Gawane</t>
  </si>
  <si>
    <t>Lambaye</t>
  </si>
  <si>
    <t>Baba Garage,Walo et Lambaye</t>
  </si>
  <si>
    <t>VILLAGE SENALA</t>
  </si>
  <si>
    <t>VILLAGE WAMBA</t>
  </si>
  <si>
    <t>population</t>
  </si>
  <si>
    <t>moussala</t>
  </si>
  <si>
    <t>eaux et assainissement</t>
  </si>
  <si>
    <t>ecole</t>
  </si>
  <si>
    <t>lingueya, kharakhaena,satadougou</t>
  </si>
  <si>
    <t>kedougou</t>
  </si>
  <si>
    <t>don</t>
  </si>
  <si>
    <t>Lingueya, Madina,gambagamba,kolia</t>
  </si>
  <si>
    <t xml:space="preserve">entretien </t>
  </si>
  <si>
    <t>jardinier à kolia</t>
  </si>
  <si>
    <t>kolia</t>
  </si>
  <si>
    <t>jardin</t>
  </si>
  <si>
    <t>Dialadakhoto</t>
  </si>
  <si>
    <t>SUBVENTION EQUIPEMENT SPORTIF LYCEE LAMLAM /CH2424232</t>
  </si>
  <si>
    <t>REHABILITAT° PISTE ACCES VILLAGE PAMBAL/CH2424258-LAZARE LAMANE THIAW</t>
  </si>
  <si>
    <t>ASSAINISSEMENT</t>
  </si>
  <si>
    <t>SUBVENTION FEMME DE THIAFATHIE</t>
  </si>
  <si>
    <t>SUBVENTION MINISTERE DE L'EDUCATION " CONCOURS ECOLE LA PLUS PROPRE"</t>
  </si>
  <si>
    <t>NDIOGOU NDONG /SUBV RSE SOUS PREFET PAMBAL/REHABILITA LOCAU CH2424261</t>
  </si>
  <si>
    <t>RSE</t>
  </si>
  <si>
    <t>SUBVENTION LYCEE LAMLAM</t>
  </si>
  <si>
    <t>LAZANE LAMANE THIAW/COMMUNE PAMBAL SUBVENT° PROGRAMME 2 ASC/CH7052531</t>
  </si>
  <si>
    <t>ENTREPRISE MAME DIARRA BOUSSO/N°35/REFECT°MOSQUEE BALIGA/RSE</t>
  </si>
  <si>
    <t>ENTREPRISE MAME DIARRA BOUSSO/N°36/REFECT° HALL MOSQUEE BALIGA/RSE</t>
  </si>
  <si>
    <t>DONS CADEAU POUR PERSONNES A LA RETRAITE</t>
  </si>
  <si>
    <t>CADEAU RETRATITES</t>
  </si>
  <si>
    <t>DONS POUR 8 MARS</t>
  </si>
  <si>
    <t>PARTICIPATION OUVERTURE MOSQUE DIACK</t>
  </si>
  <si>
    <t>DONS POUR PRESENTATION CONDOLEANCES</t>
  </si>
  <si>
    <t>DON FRAIS BORNNAGE TERRAIN EMPLOYES DE DIACK</t>
  </si>
  <si>
    <t>PANIER RAMADAN</t>
  </si>
  <si>
    <t>DON SUBVENTION IPM</t>
  </si>
  <si>
    <t>DONS EVENEMENT COURSES D'ANE</t>
  </si>
  <si>
    <t>PRESENTATION CONDOLEANCE DC IBRAHIMA</t>
  </si>
  <si>
    <t>AIDE AU LYCEE NGOUNDIANE</t>
  </si>
  <si>
    <t>AIDE FESTIVAL DU RIRE JEUNES DE DIACK</t>
  </si>
  <si>
    <t>TRANSPORT POPENGUIN 2022</t>
  </si>
  <si>
    <t>TRANSPORT POPENGUINE</t>
  </si>
  <si>
    <t>DONS/ SOUTIEN POUR CONFERENCE ANNUELLE</t>
  </si>
  <si>
    <t>DONS/ PARTICIPATION CEREMONIE RELIGIEUSE KEUR AYIB</t>
  </si>
  <si>
    <t>CADEAU DE DEPART BINETA MANGA ET FAYE</t>
  </si>
  <si>
    <t>RGT POUR CADEAU P. GRISOUL</t>
  </si>
  <si>
    <t>FRAIS LOCATION SALL FESTIVAL DU RIRE</t>
  </si>
  <si>
    <t>AIDE PROFESSEUR NGOUNDIAN</t>
  </si>
  <si>
    <t>Dons/CADEAU DE DEPAR SOULEYMANE GUEYE</t>
  </si>
  <si>
    <t>CADEAU P GRISOUL</t>
  </si>
  <si>
    <t>FRAAIS CORBILLARD ET AIDE FAMILLE DC</t>
  </si>
  <si>
    <t>PAPER FOURNITURE SCOLAIRE COMMUNE GOUDIANE</t>
  </si>
  <si>
    <t>ACHAT BALLONS ASC DIACK</t>
  </si>
  <si>
    <t>TRANSPORT MAGAL SIEGE</t>
  </si>
  <si>
    <t>RSE SOUTIEN NAVETAN DIACK</t>
  </si>
  <si>
    <t>TRANSPORT GAMOU</t>
  </si>
  <si>
    <t>TRANSPORT GAMOU SIEGE 2022</t>
  </si>
  <si>
    <t>SOUTIEN JUBILE DE LA PAROISSE DE KHOMBOLE</t>
  </si>
  <si>
    <t>AIDE POUR DECES DE LA MERE DE NDEYE TINE</t>
  </si>
  <si>
    <t>CADEAUX RETRAITES</t>
  </si>
  <si>
    <t>006420509</t>
  </si>
  <si>
    <t>Superficies  Découvertes
en Hectares</t>
  </si>
  <si>
    <t>Surfaces Réhabilitées
en Hectares</t>
  </si>
  <si>
    <t>Références obligations environnementales
Convention minière/CRPP</t>
  </si>
  <si>
    <t>Sadodala</t>
  </si>
  <si>
    <t>Code Minier &amp; Code Environnemental-Protocole Forestier MEDD-SGO</t>
  </si>
  <si>
    <t>Code Minier &amp; Code Environnemental</t>
  </si>
  <si>
    <t>Redevance Forêt classée</t>
  </si>
  <si>
    <t>1,57</t>
  </si>
  <si>
    <t>0,28</t>
  </si>
  <si>
    <t>Sabodala Mining Company</t>
  </si>
  <si>
    <t>002464410</t>
  </si>
  <si>
    <t>Bransan/Sounkounkou</t>
  </si>
  <si>
    <t>Article 2 Protocole Forestier avec Min. Environnement</t>
  </si>
  <si>
    <t>SLP /GTA Unit</t>
  </si>
  <si>
    <t>0023896 2G3</t>
  </si>
  <si>
    <t>FD non soumis par la Société</t>
  </si>
  <si>
    <t>Taxes non reportées par l'Entreprise Extractive</t>
  </si>
  <si>
    <t>Taxes non reportées par l'Etat</t>
  </si>
  <si>
    <t>Montants non reportés par l'Etat</t>
  </si>
  <si>
    <t>Montants non reportés par la société</t>
  </si>
  <si>
    <t>Non significatif &lt; 500 000 FCFA</t>
  </si>
  <si>
    <t xml:space="preserve">Cours </t>
  </si>
  <si>
    <t xml:space="preserve">Paiements Sociaux </t>
  </si>
  <si>
    <t>Paiements environnementaux</t>
  </si>
  <si>
    <t>0016627 2G3</t>
  </si>
  <si>
    <t>2850023 2G3</t>
  </si>
  <si>
    <t>Annexe 11-1</t>
  </si>
  <si>
    <t>Annexe 11-2</t>
  </si>
  <si>
    <t>Annexe 11-3</t>
  </si>
  <si>
    <t>Annexe 11-4</t>
  </si>
  <si>
    <t>Annexe 11-5</t>
  </si>
  <si>
    <t>Annexe 11-6</t>
  </si>
  <si>
    <t>Annexe 11-7</t>
  </si>
  <si>
    <t>Annexe 11-8</t>
  </si>
  <si>
    <t>Annexe 11-9</t>
  </si>
  <si>
    <t>Annexe 11-10</t>
  </si>
  <si>
    <t>Annexe 11-11</t>
  </si>
  <si>
    <t>Annexe 11-12</t>
  </si>
  <si>
    <t>Annexe 11-13</t>
  </si>
  <si>
    <t>Annexe 11-14</t>
  </si>
  <si>
    <t>Annexe 11-15</t>
  </si>
  <si>
    <t>Annexe 11-16</t>
  </si>
  <si>
    <t>Annexe 11-17</t>
  </si>
  <si>
    <t>Annexe 11-18</t>
  </si>
  <si>
    <t>Annexe 11-19</t>
  </si>
  <si>
    <t>Annexe 11-20</t>
  </si>
  <si>
    <t>Annexe 11-21</t>
  </si>
  <si>
    <t>Annexe 11-22</t>
  </si>
  <si>
    <t>Annexe 11-23</t>
  </si>
  <si>
    <t>Annexe 11-24</t>
  </si>
  <si>
    <t>Annexe 11-25</t>
  </si>
  <si>
    <t>Annexe 11-26</t>
  </si>
  <si>
    <t>Annexe 11-27</t>
  </si>
  <si>
    <t>Annexe 11-28</t>
  </si>
  <si>
    <t>Annexe 11-29</t>
  </si>
  <si>
    <t>Périmétre</t>
  </si>
  <si>
    <t>Secteur des hydrocarbures</t>
  </si>
  <si>
    <t>Hors périmétre</t>
  </si>
  <si>
    <t>Total Général</t>
  </si>
  <si>
    <t>Montat</t>
  </si>
  <si>
    <t>Fond de Réhabiliation</t>
  </si>
  <si>
    <t>Montant
/Volume</t>
  </si>
  <si>
    <t>Payé à
/reçu par</t>
  </si>
  <si>
    <t>Annexe 17 – Formulaire de déclaration 2022</t>
  </si>
  <si>
    <t>CIM</t>
  </si>
  <si>
    <t>002,822,618</t>
  </si>
  <si>
    <t>sacré coeur3 10554</t>
  </si>
  <si>
    <t>00,186,061</t>
  </si>
  <si>
    <t>Av République</t>
  </si>
  <si>
    <t>00,140,012</t>
  </si>
  <si>
    <t>Rue Vincent</t>
  </si>
  <si>
    <t>SEN 'EAU</t>
  </si>
  <si>
    <t>007,704,530</t>
  </si>
  <si>
    <t>Front de terre</t>
  </si>
  <si>
    <t>PREVOYANCE ASSURANCES</t>
  </si>
  <si>
    <t>0,082,694</t>
  </si>
  <si>
    <t>Av peytavin</t>
  </si>
  <si>
    <t>TRANSPORTS AMAR</t>
  </si>
  <si>
    <t>004,385,458</t>
  </si>
  <si>
    <t>Km 4 bd cc</t>
  </si>
  <si>
    <t>0,451,865</t>
  </si>
  <si>
    <t>Estele Mermoz</t>
  </si>
  <si>
    <t>KSBM</t>
  </si>
  <si>
    <t>4,873,316</t>
  </si>
  <si>
    <t>Km 5.3 bd cc</t>
  </si>
  <si>
    <t>RELAX VOYAGES</t>
  </si>
  <si>
    <t>2,313,790</t>
  </si>
  <si>
    <t>YOFF AEROPORT</t>
  </si>
  <si>
    <t>CASSIS EQUIPEMENTS</t>
  </si>
  <si>
    <t>004,821,949</t>
  </si>
  <si>
    <t>Rue moussé diop</t>
  </si>
  <si>
    <t>CSTT AO</t>
  </si>
  <si>
    <t>0,017,766</t>
  </si>
  <si>
    <t>Km 3.5 bd cc</t>
  </si>
  <si>
    <t>Senecartours</t>
  </si>
  <si>
    <t>BIENNALE DE DAKAR</t>
  </si>
  <si>
    <t>Bureau Veritas Senegal</t>
  </si>
  <si>
    <t>Burotic Difusion</t>
  </si>
  <si>
    <t>Mazars Senegal</t>
  </si>
  <si>
    <t>DHL</t>
  </si>
  <si>
    <t>Travelspot</t>
  </si>
  <si>
    <t>Fortune Properties</t>
  </si>
  <si>
    <t>The Parc national De Oiseaux of Djoudj</t>
  </si>
  <si>
    <t>Global Prestige</t>
  </si>
  <si>
    <t>HOTEL SINDONE</t>
  </si>
  <si>
    <t>HYDROTECHNIQUE DAKAR JET CENTER</t>
  </si>
  <si>
    <t>IT Mobile</t>
  </si>
  <si>
    <t>IZAURA SARL</t>
  </si>
  <si>
    <t>KPMG</t>
  </si>
  <si>
    <t>LA SÉNÉGALAISE DE PROMOTION
IMMOBILIÈRE</t>
  </si>
  <si>
    <t>La Societe Commerciale Immobiliere Mad</t>
  </si>
  <si>
    <t>LE PARTENARIAT</t>
  </si>
  <si>
    <t>Le Rond Point</t>
  </si>
  <si>
    <t>SEKU BI</t>
  </si>
  <si>
    <t>Prolog</t>
  </si>
  <si>
    <t>MANINO IMMOBILIER S.A</t>
  </si>
  <si>
    <t>Maximerit</t>
  </si>
  <si>
    <t>TOPWORK SENEGAL</t>
  </si>
  <si>
    <t>5,820,049</t>
  </si>
  <si>
    <t>Sacré coeur 3 Pyrotechnie lot R123 cité Keur Gorgui</t>
  </si>
  <si>
    <t>000,293,572</t>
  </si>
  <si>
    <t>47, Avenue Hassan 2</t>
  </si>
  <si>
    <t>SAGA AFRICA HOLDING LIMITED</t>
  </si>
  <si>
    <t>0,281,436</t>
  </si>
  <si>
    <t>15, Almadies route de Ngor</t>
  </si>
  <si>
    <t>003,008,936</t>
  </si>
  <si>
    <t>Boulevard de la Madeleine x rue Carnot</t>
  </si>
  <si>
    <t>0,018,061</t>
  </si>
  <si>
    <t>64, Cité Keur Gorgui</t>
  </si>
  <si>
    <t>BOLLORE TRANPORT 1 LOGISTIQUE</t>
  </si>
  <si>
    <t>0,013,748</t>
  </si>
  <si>
    <t>KM 4.5, Boulevard du centenaire de la commune DAKAR</t>
  </si>
  <si>
    <t>EUROCHAM SENEGAL</t>
  </si>
  <si>
    <t>3, place de l'independance, Immeuble SDIH 7ème étage</t>
  </si>
  <si>
    <t>EMS SENEGAL</t>
  </si>
  <si>
    <t>002,591,536</t>
  </si>
  <si>
    <t>SODIDA, lot n °49, DAKAR</t>
  </si>
  <si>
    <t>PAPEX SENEGAL</t>
  </si>
  <si>
    <t>0,077,116</t>
  </si>
  <si>
    <t>56, Rue Abdou Karim Bourgi</t>
  </si>
  <si>
    <t>CANADIAN BLOTING CO</t>
  </si>
  <si>
    <t>004,678,712</t>
  </si>
  <si>
    <t>KM 18, Rte de Rufsque, TF 2330, Zone Franche</t>
  </si>
  <si>
    <t>RACINE ERNEST &amp; YOUNG</t>
  </si>
  <si>
    <t>000,066,101</t>
  </si>
  <si>
    <t>22, rue Rames Bourgi</t>
  </si>
  <si>
    <t>BOMA LIFESTYLE</t>
  </si>
  <si>
    <t>00,411,525</t>
  </si>
  <si>
    <t>corniche de l'aéroport</t>
  </si>
  <si>
    <t>Marine Nationale</t>
  </si>
  <si>
    <t>Senegal</t>
  </si>
  <si>
    <t>SODIAL SA</t>
  </si>
  <si>
    <t>Locset</t>
  </si>
  <si>
    <t>TERROU-BI</t>
  </si>
  <si>
    <t>HOME SERVICES TELECOM</t>
  </si>
  <si>
    <t>Locaux</t>
  </si>
  <si>
    <t>Angleterre</t>
  </si>
  <si>
    <t>Mauritanie</t>
  </si>
  <si>
    <t>TotalEnergies Senegal</t>
  </si>
  <si>
    <t>Sénégal</t>
  </si>
  <si>
    <t>TDI-BROOKS INTERNATIONAL, INC.</t>
  </si>
  <si>
    <t>United States</t>
  </si>
  <si>
    <t>BP International Limited</t>
  </si>
  <si>
    <t>United Kingdom</t>
  </si>
  <si>
    <t>BP Exploration Operating CompanyLim</t>
  </si>
  <si>
    <t>RPS Australia West Pty Ltd</t>
  </si>
  <si>
    <t>Australia</t>
  </si>
  <si>
    <t>Alphadio Guelguedji Barry</t>
  </si>
  <si>
    <t>Guinea</t>
  </si>
  <si>
    <t>BP America Production Company</t>
  </si>
  <si>
    <t>GENESIS OIL AND GAS CONSULTANTS</t>
  </si>
  <si>
    <t>CONTROL RISKS SENEGAL SARL</t>
  </si>
  <si>
    <t>Etrangers</t>
  </si>
  <si>
    <t>IPM PHOSPHATE DE THIES</t>
  </si>
  <si>
    <t>GLOBAL SECURITY TECHNICS</t>
  </si>
  <si>
    <t>PREVOYANCE ASSURANCE</t>
  </si>
  <si>
    <t>00247792G3</t>
  </si>
  <si>
    <t>2041565 2G3</t>
  </si>
  <si>
    <t>KM 3 BD DU CENTENAIREDE LA 
COMMUNE BP 
355 DAKAR</t>
  </si>
  <si>
    <t>00140012G3</t>
  </si>
  <si>
    <t>FIVES FCB SENEGAL SARL</t>
  </si>
  <si>
    <t>5, AVENUE CADRE, DAKAR</t>
  </si>
  <si>
    <t xml:space="preserve">BOLLORE AFRICA LOGISTICS SENEGAL </t>
  </si>
  <si>
    <t>00137482G3</t>
  </si>
  <si>
    <t>47. AVENUE ALBERT SARRAUT DAKAR</t>
  </si>
  <si>
    <t>2119213 2F2</t>
  </si>
  <si>
    <t>TERMINAUX VRAQUIERS DU SENEGAL</t>
  </si>
  <si>
    <t>49398172C3</t>
  </si>
  <si>
    <t>TVS-22 Bis BLD DJILY MBAYE DAKAR</t>
  </si>
  <si>
    <t>D.E.S</t>
  </si>
  <si>
    <t>40790352V2</t>
  </si>
  <si>
    <t>LIBERTE IV VILLA N°5081 DAKAR</t>
  </si>
  <si>
    <t>T.D.A TRANSPORT</t>
  </si>
  <si>
    <t>53702682D2</t>
  </si>
  <si>
    <t>25621072D3</t>
  </si>
  <si>
    <t>WARTSILA WEST AFRICA DAKAR</t>
  </si>
  <si>
    <t>00746092G3</t>
  </si>
  <si>
    <t>KM 4.5 BLD CENTENAIRE DE LA COMMUNE DAKAR</t>
  </si>
  <si>
    <t>KEDA (SN) CERAMICS COMPANY LIMITED</t>
  </si>
  <si>
    <t>006415633 2G2</t>
  </si>
  <si>
    <t>SINDIA KAFINGOUNE OUEST, THIES</t>
  </si>
  <si>
    <t>S.A.T.T. - SARL</t>
  </si>
  <si>
    <t>4141123 2E2</t>
  </si>
  <si>
    <t>01886902A2</t>
  </si>
  <si>
    <t>PORT AUTONOME DE DAKAR MOLE 10</t>
  </si>
  <si>
    <t>TOP INTER</t>
  </si>
  <si>
    <t>2118398 2C2</t>
  </si>
  <si>
    <t>POINT E RUE D X CHEIKH A DIOP DAKAR</t>
  </si>
  <si>
    <t>41184452C2</t>
  </si>
  <si>
    <t>21166992G3</t>
  </si>
  <si>
    <t>ROUTE DE L AEROPORT NGOR</t>
  </si>
  <si>
    <t>DAROU MINAME BATIMENT SARL</t>
  </si>
  <si>
    <t>43740712J2</t>
  </si>
  <si>
    <t>QUARTIER GUIRANENE TOUBA</t>
  </si>
  <si>
    <t>20488342G3</t>
  </si>
  <si>
    <t>KM 33, ANCIENNE ROUTE DE THIES RUFISQUE</t>
  </si>
  <si>
    <t>25300052C3</t>
  </si>
  <si>
    <t>SALAMA ASSURANCES SENEGAL</t>
  </si>
  <si>
    <t>01433210G3</t>
  </si>
  <si>
    <t>67 BD DE LA REPUBLIQUE DAKAR</t>
  </si>
  <si>
    <t>63477612D3</t>
  </si>
  <si>
    <t>3 ZONE INDUSTRIELLE DE MBAO EN FACE CITE SIPRES</t>
  </si>
  <si>
    <t>0415770 2A2</t>
  </si>
  <si>
    <t>CITE DES CADRES LEBOUS VILLA N°73 BIS YOFF TOUNDOUP RYA DAKAR</t>
  </si>
  <si>
    <t>17800192G1</t>
  </si>
  <si>
    <t>KM 7,5 BD DU CENTENAIRE DE LA COMMUNE DAKAR</t>
  </si>
  <si>
    <t>574 DIVERS</t>
  </si>
  <si>
    <t>COMP.SAHEL.D'ENTREPRISES IMMOBILIERS (CSE)</t>
  </si>
  <si>
    <t>2,227,074</t>
  </si>
  <si>
    <t>ROCADE DE FANNBEL-AIR 
BP 609 
DAKAR</t>
  </si>
  <si>
    <t>02,588,572F2</t>
  </si>
  <si>
    <t>77, RUE 21 CITE MALICK SY BP 1094 THIES SENEGAL</t>
  </si>
  <si>
    <t>Compagnie Senegalaise de Transit &amp; Transport</t>
  </si>
  <si>
    <t>67 Avenue Andre Peytavin Dakar Senegal</t>
  </si>
  <si>
    <t>4,527,688</t>
  </si>
  <si>
    <t>108 Mamelles Aviation K BP 29412 Yof DAKAR</t>
  </si>
  <si>
    <t>ENERGIA WISE SARL</t>
  </si>
  <si>
    <t>8,825,236</t>
  </si>
  <si>
    <t>NGOR ALMADIES 108 BP 25002 DAKAR</t>
  </si>
  <si>
    <t>ETS MAMADOU O. SALL ET FRERES</t>
  </si>
  <si>
    <t>6,247,846</t>
  </si>
  <si>
    <t>ETB ASSANE MBAYE/ ENTREPRISE ASSANE MBAYE</t>
  </si>
  <si>
    <t>EGCAT</t>
  </si>
  <si>
    <t>ENTREPRISE GUEYE ET FRERES / ETS GUEYE</t>
  </si>
  <si>
    <t>TRANSPORTS MAMADOU NDIAYE</t>
  </si>
  <si>
    <t>ASCOMA</t>
  </si>
  <si>
    <t>SEA INVEST</t>
  </si>
  <si>
    <t>CIF</t>
  </si>
  <si>
    <t>VOLTACARS RENTAL</t>
  </si>
  <si>
    <t>BCS</t>
  </si>
  <si>
    <t>ABDOU DIENE</t>
  </si>
  <si>
    <t>SOCIETE MINIERE DE LA VALLE DU FLEUVE SENEGAL(SOMIVA)</t>
  </si>
  <si>
    <t>NGOR VIRAGE ROUTE DE L'AEROPORT DAKAR SENEGAL</t>
  </si>
  <si>
    <t>DIOKOUL KHER RUFISQUE</t>
  </si>
  <si>
    <t>RUE VINCENS BP 93 DAKAR</t>
  </si>
  <si>
    <t>COPADEX SENEGAL</t>
  </si>
  <si>
    <t>Immeuble "Le Goelan" Avenue Djily Mbaye X Robert Denand DAKAR</t>
  </si>
  <si>
    <t>G.I.E ISOTHERMI</t>
  </si>
  <si>
    <t>DIOP MAMADOU</t>
  </si>
  <si>
    <t>QUARTIER THIERNO KANDJI DIOURBEL Sénégal</t>
  </si>
  <si>
    <t>CBAO/36169542201-34 BTS</t>
  </si>
  <si>
    <t>SHS NÂ° 203 GOLF SUD BP 37132 DAKAR</t>
  </si>
  <si>
    <t>C2K</t>
  </si>
  <si>
    <t>CROISEMENT ROUTE NATIONALE 1 X HOPITAL REGIONAL THIES THIES SENEGAL</t>
  </si>
  <si>
    <t>M-K-SUARL</t>
  </si>
  <si>
    <t>10,RUE MASCLARY X ALLEES ROBERT DELMAS DAKAR Sénégal</t>
  </si>
  <si>
    <t>Autres fournisseurs</t>
  </si>
  <si>
    <t>INTL TRADING BUSINESS SENEGAL</t>
  </si>
  <si>
    <t>FOCUS RECRUTEMENT ET INTERIM</t>
  </si>
  <si>
    <t>DAKAR PIECES DE RECHANGES ET BATTERIES</t>
  </si>
  <si>
    <t>P.C.S AFRICA</t>
  </si>
  <si>
    <t>SIEPA SARL</t>
  </si>
  <si>
    <t>GERIA SARL</t>
  </si>
  <si>
    <t>SATGURU TRAVEL</t>
  </si>
  <si>
    <t>VIGASSISTANCE</t>
  </si>
  <si>
    <t>SOCIETE SENEGALAISE DE PRODUITS</t>
  </si>
  <si>
    <t>ARGOS</t>
  </si>
  <si>
    <t>ALT</t>
  </si>
  <si>
    <t>Mermoz, Immeuble Rose</t>
  </si>
  <si>
    <t>CSTTAO</t>
  </si>
  <si>
    <t>Km 3.5 bd du CC de Dakar</t>
  </si>
  <si>
    <t>KAPIO</t>
  </si>
  <si>
    <t>Ouest_x0002_Foire face CICES</t>
  </si>
  <si>
    <t>Lot 10/2 Liberte 6</t>
  </si>
  <si>
    <t>Région de Kédougou</t>
  </si>
  <si>
    <t>GLABAL TRANSPORT &amp; MINES</t>
  </si>
  <si>
    <t>OLA ENERGY SENEGAL</t>
  </si>
  <si>
    <t>SOCOPAO</t>
  </si>
  <si>
    <t>QUINCAILLERIE DIAGANA ET FRERES</t>
  </si>
  <si>
    <t>QUINCAILLERIE BOROM DAROU MOUSTHY</t>
  </si>
  <si>
    <t>BAUER RESOURCES SENEGAL SARL</t>
  </si>
  <si>
    <t>SARAYA EN FACE PREFECTURE, KEDOUGOU, ,</t>
  </si>
  <si>
    <t>SUARL SOPE NABY</t>
  </si>
  <si>
    <t>Point E Résidence Soukane Rue Louga x Avenue Birago Diop
2éme Etage</t>
  </si>
  <si>
    <t>30570322B2</t>
  </si>
  <si>
    <t>18 AVENUE LAMINE GUEYE X MONTAIGNE IMM MANDIAYE NDIAYE APP,A3C DAKAR</t>
  </si>
  <si>
    <t>SANTIAGO DE MATA</t>
  </si>
  <si>
    <t>RUE 3XC-POINT E-DAKAR</t>
  </si>
  <si>
    <t>SCP DIOP &amp; D'AGNEAUX NOTAIRES ASSOCIES</t>
  </si>
  <si>
    <t>93253922S0</t>
  </si>
  <si>
    <t>POINT E, RUE DE KAOLACK BIS X TAMBACOUNDA A COTE DE LA PATISSERIE LES ABMBASSADESL</t>
  </si>
  <si>
    <t>NDIAMBOUR AUTO PIECES</t>
  </si>
  <si>
    <t>37,AVENUE FAIDHERBE PROLONGEEXRUE MANGIN</t>
  </si>
  <si>
    <t>VISION TOPOGRAPHIQUE</t>
  </si>
  <si>
    <t>82770232Y2</t>
  </si>
  <si>
    <t>831132S3</t>
  </si>
  <si>
    <t>5,AVENUE CARDE DAKAR</t>
  </si>
  <si>
    <t>CRYSTAL AUDIT FINANCE</t>
  </si>
  <si>
    <t>89367442Y2</t>
  </si>
  <si>
    <t>YOFF DJILY MBAYE N°422 DAKAR SENEGAL</t>
  </si>
  <si>
    <t>AFA VOYAGES</t>
  </si>
  <si>
    <t>49367061C1</t>
  </si>
  <si>
    <t>1 HANN MARISTES,APRES ROND POINT COURS SAINTE MARIE DE HANN EN FACE BICIS</t>
  </si>
  <si>
    <t>CAFEC</t>
  </si>
  <si>
    <t>43333822S3</t>
  </si>
  <si>
    <t>AVENUE CHEIKH AHMADOU BAMBA IMMEUBLE GIC 2éME ETAGE</t>
  </si>
  <si>
    <t>ZONE INDUSTRIELLE</t>
  </si>
  <si>
    <t>AKATECH</t>
  </si>
  <si>
    <t>83917162R2</t>
  </si>
  <si>
    <t>VILLA B 28 PATE D'OIE BULDERS DAKAR</t>
  </si>
  <si>
    <t>AMADOU MBODJI</t>
  </si>
  <si>
    <t>N°457, QRT EL HADJI MALICK SY OUAKAM</t>
  </si>
  <si>
    <t>MODOU SYLLA</t>
  </si>
  <si>
    <t>RUE MARSATXBLAISE DIAGNE DAKARSENEGAL</t>
  </si>
  <si>
    <t>OFFICE NOTARIAL MAITRE TABARA DIOP</t>
  </si>
  <si>
    <t>31271582S2</t>
  </si>
  <si>
    <t>POINT E,RUE DE KAOLACK</t>
  </si>
  <si>
    <t>CARLOS</t>
  </si>
  <si>
    <t>JOSE MIGUEL ARANDA</t>
  </si>
  <si>
    <t>CARRIERE,THIES</t>
  </si>
  <si>
    <t>2659012F1</t>
  </si>
  <si>
    <t>AVENUE EL HADJI MALICK SY THIES</t>
  </si>
  <si>
    <t>AFRICAN INVEST TOURS</t>
  </si>
  <si>
    <t>53172862V2</t>
  </si>
  <si>
    <t>THIES ESCALE SUD RUE DE VERDUN X EL HADJI ALSIM FALL EN FACE LONASE</t>
  </si>
  <si>
    <t>108K, MAMELLES AVIATION, OUAKAM DAKAR 
PB29412</t>
  </si>
  <si>
    <t>QUARTIER BEL
AIR Route des
Hydrocarbures
Dakar PB144</t>
  </si>
  <si>
    <t>EMOSFK SARLETABLISSEMENT
MAMADOU
OUMAR SALL ET
FRERES SARL</t>
  </si>
  <si>
    <t>ANCIENNE PISTE X COMMISSARIAT DU TOURISME MERMOZ PYROT DAKAR BP 48117</t>
  </si>
  <si>
    <t>SONATEL MOBILES SA</t>
  </si>
  <si>
    <t>46 BOULEVARD DE LA REPUBLIQUE DAKAR BP 2352</t>
  </si>
  <si>
    <t>EMOSFK SARLETABLISSEMENT MAMADOU OUMAR SALL ET FRERES SARL</t>
  </si>
  <si>
    <t>"ROUTE DE SARAYA KEDOUGOU Sénégal"</t>
  </si>
  <si>
    <t>ALLIANZ SENEGAL INSURANCE</t>
  </si>
  <si>
    <t>C2K Stafng Sar</t>
  </si>
  <si>
    <t>Forage FTE Sénégal</t>
  </si>
  <si>
    <t>GLOBAL AFRICINVEST</t>
  </si>
  <si>
    <t>SANLAM ASSURANCE SENEGAL</t>
  </si>
  <si>
    <t>Societe d'Operations Minieres</t>
  </si>
  <si>
    <t>WILLIS TOWERS WATSON SENEGAL</t>
  </si>
  <si>
    <t>FTE</t>
  </si>
  <si>
    <t>Mohamed Yasback</t>
  </si>
  <si>
    <t>Amsa Assurances</t>
  </si>
  <si>
    <t>MABY</t>
  </si>
  <si>
    <t>Sojufsc</t>
  </si>
  <si>
    <t>Africa Alliance</t>
  </si>
  <si>
    <t>STAM</t>
  </si>
  <si>
    <t>IDSERTRA</t>
  </si>
  <si>
    <t>Quincaillerie Keur Khadim</t>
  </si>
  <si>
    <t>Suntaeg Energie</t>
  </si>
  <si>
    <t>FUMOA</t>
  </si>
  <si>
    <t>Au bon accueil</t>
  </si>
  <si>
    <t>Legrand</t>
  </si>
  <si>
    <t>EMOSFK</t>
  </si>
  <si>
    <t>Kedougou Materiel</t>
  </si>
  <si>
    <t>Ets Cherif Sidy YAFFA</t>
  </si>
  <si>
    <t>GAI</t>
  </si>
  <si>
    <t>BATIFOR</t>
  </si>
  <si>
    <t>Ets Oumar Diao</t>
  </si>
  <si>
    <t>Bande Entreprise</t>
  </si>
  <si>
    <t>Pharmacie Keneya</t>
  </si>
  <si>
    <t>Dielanou Ba</t>
  </si>
  <si>
    <t>Le Bedik</t>
  </si>
  <si>
    <t>2330512 2G2</t>
  </si>
  <si>
    <t>KM 4,5 BOULEVARD DU CENTENAIRE DE 
LA COMMUNE DE 
DAKAR</t>
  </si>
  <si>
    <t>3057032 2B2</t>
  </si>
  <si>
    <t>4,5 BOULEVARD DU CC DAKAR BPE X HENRI MALAN 3 ETAGE</t>
  </si>
  <si>
    <t>Ridwan Group</t>
  </si>
  <si>
    <t>6179437 2Y2</t>
  </si>
  <si>
    <t>SIPRES 1 LOT 36 SUD FOIRE</t>
  </si>
  <si>
    <t>49398172C</t>
  </si>
  <si>
    <t>22BIS BOULEVARD DJILY MBAYE X HENRI MALAN 3 ETAGE</t>
  </si>
  <si>
    <t>27476 2G3</t>
  </si>
  <si>
    <t>QUARTIER BEL AIR ROUTE DES HYDROCARDURES</t>
  </si>
  <si>
    <t>Mineex Suarl</t>
  </si>
  <si>
    <t>44354932A2</t>
  </si>
  <si>
    <t>Point E Résidence Soukane rue de Louga X Avenue Birago Diop 2éme étage</t>
  </si>
  <si>
    <t>Amadou Moustapha Dieng</t>
  </si>
  <si>
    <t>DAKAR-SENEGAL LA N°8 4 EME ETAGE DAKAR</t>
  </si>
  <si>
    <t>4498855 2Z2</t>
  </si>
  <si>
    <t>Immeuble Sia Face Fana Hotel route de Ngor Almadie BP 24941</t>
  </si>
  <si>
    <t>404522G3</t>
  </si>
  <si>
    <t>Keur Daouda Sarr,Communauté de Bambilorichel Dakar Sénégal</t>
  </si>
  <si>
    <t>SOCIETE SENEGALAISE DE TRANSPORT DE PRODUITS MINIERS</t>
  </si>
  <si>
    <t>47575902D2</t>
  </si>
  <si>
    <t>SACRE CŒUR VILLA N°8 4 EME ETAGE DAKAR</t>
  </si>
  <si>
    <t>31018892G3</t>
  </si>
  <si>
    <t>40,rue carnotxSaint Michel Dakar SénégalHE GUEDE TOUBA</t>
  </si>
  <si>
    <t xml:space="preserve">CFAO MOTORS SENEGAL </t>
  </si>
  <si>
    <t>0015629 2G3</t>
  </si>
  <si>
    <t>km 2,5 boulevard du centenaire</t>
  </si>
  <si>
    <t>COMPTOIR COMMERCIAL BAYE IBRA THIAW</t>
  </si>
  <si>
    <t>66754772T1</t>
  </si>
  <si>
    <t>2083913 2S3</t>
  </si>
  <si>
    <t>IMMEUBLE PINEY LAPRADE 14, BOULEVARD DJILY MBAYE DAKAR PONTY</t>
  </si>
  <si>
    <t>TECHNISEN</t>
  </si>
  <si>
    <t>4309317 2T1</t>
  </si>
  <si>
    <t>SAPCO KHELCOM RTE POLYTECHNIQUE THIES</t>
  </si>
  <si>
    <t>SECURITE CADIOR ACTION</t>
  </si>
  <si>
    <t>DIXIEME RIAOM THIES,PRES CROIX ROUGE</t>
  </si>
  <si>
    <t>VILLA 90, GRAND STANDING THIES</t>
  </si>
  <si>
    <t>SIDY ABABACAR SY NIANG</t>
  </si>
  <si>
    <t>TIVAOUANE_x0002_THIES</t>
  </si>
  <si>
    <t>José Miguel Aranda Alentorn</t>
  </si>
  <si>
    <t>CARRIERE THIES</t>
  </si>
  <si>
    <t>Thomas Ndiolene &amp; Fréres</t>
  </si>
  <si>
    <t>LAM LAM</t>
  </si>
  <si>
    <t>ISSAKHA SOWONFECTION</t>
  </si>
  <si>
    <t>vivo energy</t>
  </si>
  <si>
    <t>0,027,476</t>
  </si>
  <si>
    <t>pays bas</t>
  </si>
  <si>
    <t>BAARERMATTSTRASSE CH-6340 BAAR SWITZERLAND</t>
  </si>
  <si>
    <t>50, RUE DE TICLENI 59650 VILLENEUVE D'ASCQ FRANCE</t>
  </si>
  <si>
    <t>21K SILVER TOWER CLUSTER I P.O. BOX 125554 JUMEIRAH LAKES TOWERS DUBAI UAE</t>
  </si>
  <si>
    <t>PARC DE NEGOCIS MAS BLAU C/ SELVA, 12 PLANTA 2ª 08820 EL PRAT DE LLOBREGAT, BARCELONA Espagne</t>
  </si>
  <si>
    <t>BULK International Traders Inc</t>
  </si>
  <si>
    <t>NERINE CHAMBERS PO BOX 905 ROAD TOWN TORTOLA - BRITISH VIRGIN ISLANDS</t>
  </si>
  <si>
    <t>BERLINER STRASSE 6 69120 HEIDELBERG GERMANY</t>
  </si>
  <si>
    <t>TRICON ENERGY LTD</t>
  </si>
  <si>
    <t>777 POST OAK BLVD, SUITE 550 HOUSTON TEXAS 77056 UNITED STATES</t>
  </si>
  <si>
    <t>CIMENTS ET MATERIAUX DU MALI SA</t>
  </si>
  <si>
    <t>081102335F</t>
  </si>
  <si>
    <t>KOROFINA GARE DES MARCHANDISES BP E 2895 MALI</t>
  </si>
  <si>
    <t>LES TROIS VALLONS 4 RUE ARISTIDE BERGES 38080 L'ISLE D'ABEAU FRANCE</t>
  </si>
  <si>
    <t>THYSSENKRUPP INDUSTRIAL SOLUTIONS</t>
  </si>
  <si>
    <t>AIX EN PROVENCE B 775 729 007 FRANCE</t>
  </si>
  <si>
    <t>195 DIVERS</t>
  </si>
  <si>
    <t>274762G3</t>
  </si>
  <si>
    <t>ROYAUMNE UNI</t>
  </si>
  <si>
    <t>Orica Senegal</t>
  </si>
  <si>
    <t>AUSTRALIE</t>
  </si>
  <si>
    <t>BIA GROUP</t>
  </si>
  <si>
    <t>ILE MAURICE</t>
  </si>
  <si>
    <t>Wartsila Finland Oy</t>
  </si>
  <si>
    <t>FINLANDE</t>
  </si>
  <si>
    <t>METSO MINERALS AUSTRALIA LIMIT</t>
  </si>
  <si>
    <t>2,041,565</t>
  </si>
  <si>
    <t>6,092,275</t>
  </si>
  <si>
    <t>1,433,210</t>
  </si>
  <si>
    <t>INTERNATIONAL DRILLING COMPANY</t>
  </si>
  <si>
    <t>ESPAGNE</t>
  </si>
  <si>
    <t>SENTEL GSM</t>
  </si>
  <si>
    <t>BREB GMBH</t>
  </si>
  <si>
    <t>GERMANY</t>
  </si>
  <si>
    <t>SCHULTE &amp; BRUNS</t>
  </si>
  <si>
    <t>NETHERLANDS</t>
  </si>
  <si>
    <t>YEDA SHIPPING</t>
  </si>
  <si>
    <t>ILES MARSHALLS</t>
  </si>
  <si>
    <t>BRUFJEL SHIPPING</t>
  </si>
  <si>
    <t>SIYAD SHIPPING</t>
  </si>
  <si>
    <t>WAGENBORG SHIPPING</t>
  </si>
  <si>
    <t>PLASTENE INDIA</t>
  </si>
  <si>
    <t>MINI PROJECT</t>
  </si>
  <si>
    <t>OCEAN 7 CHARTERING</t>
  </si>
  <si>
    <t>PROVULCO SAS</t>
  </si>
  <si>
    <t>MUFG BANK LTD</t>
  </si>
  <si>
    <t>7 STRAITS VIEW 23-01 SINGAPORE</t>
  </si>
  <si>
    <t>BANK OF BARODA</t>
  </si>
  <si>
    <t>9 RAFFLES PLACE,#34-02, REPUBLIC PLAZA SINGAPORE 048619 SINGAPOUR</t>
  </si>
  <si>
    <t>SUMITOMO MITSUI BANKING CORPORATION EUROPE LIMITED</t>
  </si>
  <si>
    <t>99 Queen Victoria Street, London EC4V 4EH, U.K. (? SMBC?) LONDON ROYAUME UNI</t>
  </si>
  <si>
    <t>BANGKOK BANK PUBLIC COMPANY LIMITED</t>
  </si>
  <si>
    <t>333 SILOM ROAD BANGRAK BANGKOK</t>
  </si>
  <si>
    <t>BULK COMMODITIES INT'L</t>
  </si>
  <si>
    <t>PAP SAC MAGHREB SA</t>
  </si>
  <si>
    <t>ORYX SENEGAL</t>
  </si>
  <si>
    <t>TERMINAUX VRAQUIER SENEGAL</t>
  </si>
  <si>
    <t>PARLYM INTERNATIONAL</t>
  </si>
  <si>
    <t>NSIA ASSURANCE</t>
  </si>
  <si>
    <t>SINOTRUCK INTERNATIONAL</t>
  </si>
  <si>
    <t>AMS</t>
  </si>
  <si>
    <t xml:space="preserve">00605554 2Y2 </t>
  </si>
  <si>
    <t>PERTH,  AUSTRALIE</t>
  </si>
  <si>
    <t>VIVO</t>
  </si>
  <si>
    <t>AMSTERDAM, PAYS-BAS</t>
  </si>
  <si>
    <t>AEL</t>
  </si>
  <si>
    <t>GAUTENG AFRIQUE DU SUD</t>
  </si>
  <si>
    <t>AMEROPA</t>
  </si>
  <si>
    <t>SUISSE</t>
  </si>
  <si>
    <t>MELEC SAL</t>
  </si>
  <si>
    <t>LIBAN</t>
  </si>
  <si>
    <t>USA</t>
  </si>
  <si>
    <t>AGRIFERT LEONES S.L</t>
  </si>
  <si>
    <t>24191 MATADEON DE LOS OTEROS (LEON)</t>
  </si>
  <si>
    <t>JA DELMAS</t>
  </si>
  <si>
    <t>17,RUE VAUBAN 33075 BORDEAU CEDEX France</t>
  </si>
  <si>
    <t>MASTER DRILL</t>
  </si>
  <si>
    <t>DOCTOR FLEMING 6 PATIO,4 28702 SAN SEBASTIAN DE LOS REYES MADRID</t>
  </si>
  <si>
    <t>RODI MOTORS SERVICES</t>
  </si>
  <si>
    <t>POL IND LA PAZ 1-8 44195 POL IND LA PAZ</t>
  </si>
  <si>
    <t>CONRADO MARCOS ANDRES</t>
  </si>
  <si>
    <t>KARIM SORDO ZAMBONINO</t>
  </si>
  <si>
    <t>E2M LIMITED</t>
  </si>
  <si>
    <t>OFFICE 1008, 10th FLOOR, INTERNATIONAL BUSINESS TOWER, BUSINESS BAY. DUBAI; EMIRATS ARABES UNIS</t>
  </si>
  <si>
    <t>Badalabougou, Route du Rectorat Bamako; MALI</t>
  </si>
  <si>
    <t>Pays bas</t>
  </si>
  <si>
    <t>Orange Telecom</t>
  </si>
  <si>
    <t>Galium Company S.A</t>
  </si>
  <si>
    <t>Agrifert Leones</t>
  </si>
  <si>
    <t>JA Delmas</t>
  </si>
  <si>
    <t>BLUMAG</t>
  </si>
  <si>
    <t>Conrado Marcos Andres</t>
  </si>
  <si>
    <t>INTERNATIONAL FERTILIZER IND ASSOC.</t>
  </si>
  <si>
    <t>GROUPE TECHNIQUE INDUSTRIE</t>
  </si>
  <si>
    <t>FAV202201</t>
  </si>
  <si>
    <t>FAV202202</t>
  </si>
  <si>
    <t>FAV202203</t>
  </si>
  <si>
    <t>FAV202204</t>
  </si>
  <si>
    <t>FAV202205</t>
  </si>
  <si>
    <t>FAV202206</t>
  </si>
  <si>
    <t>FAV202208</t>
  </si>
  <si>
    <t>FAV202209</t>
  </si>
  <si>
    <t>FAV202211</t>
  </si>
  <si>
    <t>FAV202213</t>
  </si>
  <si>
    <t>FAV202214</t>
  </si>
  <si>
    <t>FAV202215</t>
  </si>
  <si>
    <r>
      <rPr>
        <i/>
        <sz val="10"/>
        <color theme="0"/>
        <rFont val="Kohinoor Devanagari"/>
      </rPr>
      <t xml:space="preserve"> </t>
    </r>
    <r>
      <rPr>
        <sz val="10"/>
        <color theme="0"/>
        <rFont val="Kohinoor Devanagari"/>
      </rPr>
      <t xml:space="preserve">            Nom Complet de l'Acheteur</t>
    </r>
  </si>
  <si>
    <r>
      <rPr>
        <i/>
        <sz val="10"/>
        <color theme="0"/>
        <rFont val="Kohinoor Devanagari"/>
      </rPr>
      <t xml:space="preserve"> </t>
    </r>
    <r>
      <rPr>
        <sz val="10"/>
        <color theme="0"/>
        <rFont val="Kohinoor Devanagari"/>
      </rPr>
      <t>Bénéficiare Effectif de l'Acheteur</t>
    </r>
  </si>
  <si>
    <r>
      <rPr>
        <i/>
        <sz val="10"/>
        <color theme="0"/>
        <rFont val="Kohinoor Devanagari"/>
      </rPr>
      <t xml:space="preserve"> </t>
    </r>
    <r>
      <rPr>
        <sz val="10"/>
        <color theme="0"/>
        <rFont val="Kohinoor Devanagari"/>
      </rPr>
      <t xml:space="preserve">            Port de Chargement, Terminal ou Dépôt</t>
    </r>
  </si>
  <si>
    <t>-     Les renseignements et documents prévus à l’article 4 du présent décret et l’identité de la personne responsable des travaux ;</t>
  </si>
  <si>
    <t>-     L’objet de la prospection envisagée, son caractère scientifique ou économique, la situation géographique et sa durée probable ;</t>
  </si>
  <si>
    <t>-     les renseignements et documents sur le demandeur, conformément aux dispositions de l’article 4 du décret 2017-459;</t>
  </si>
  <si>
    <t>-     la désignation des substances minérales pour lesquelles le permis est sollicité ;</t>
  </si>
  <si>
    <t>-     les coordonnées du périmètre demandé conformément aux dispositions de l’article 14 du décret 2017-459 ;</t>
  </si>
  <si>
    <t>-     l’estimation de la superficie de la zone objet du périmètre du permis de recherche sollicité.</t>
  </si>
  <si>
    <t>-     le dossier de demande de permis de recherche comporte également :</t>
  </si>
  <si>
    <t>ü un extrait de la carte du Sénégal au 1/5000 ou au 1/1000 dressé par un géomètre agrée et visé par les services du cadastre de la zone où est localisé le périmètre du permis de recherche sollicité ;</t>
  </si>
  <si>
    <t>ü une présentation des travaux et des méthodes de recherche envisagés ;</t>
  </si>
  <si>
    <t>ü Un rapport avec des informations techniques complémentaires notamment les paramètres de l’analyse sommaire de l’état initial du site de recherche et de son environnement.</t>
  </si>
  <si>
    <t>-     les renseignements et documents sur le demandeur conformément à l’article 5 du décret 2017-459 ;</t>
  </si>
  <si>
    <t>-     les références du permis de recherche en vertu duquel la demande est sollicitée ;</t>
  </si>
  <si>
    <t>-     les coordonnées et la superficie de la zone du périmètre sollicité ;</t>
  </si>
  <si>
    <t>-     un extrait de la carte topographique du Sénégal au 1/50.000 ou 1/200.000 indiquant clairement la localisation du périmètre du permis demandé ;</t>
  </si>
  <si>
    <t>-     un plan de détail à l’échelle appropriée au 1/10.000 ou 1/5.000 où les coordonnées des sommets du périmètre sollicité sont rattachées au réseau géodésique national repérable ou à des points remarquables, invariables au sol et bien définis ;</t>
  </si>
  <si>
    <t>-     une étude de faisabilité indiquant les caractéristiques et les performances des unités d’exploitation, l’évaluation économique et financière du projet ainsi que son impact socio-économique ;</t>
  </si>
  <si>
    <t>-     un rapport détaillé des résultats de la phase recherche, indiquant notamment les réserves, les teneurs, les types de minéralisation et les tests métallurgiques ;</t>
  </si>
  <si>
    <t>-     un plan de développement et de mise en exploitation du gisement ;</t>
  </si>
  <si>
    <t>-     un plan d’investissement et un chronogramme de réalisation du projet d’exploitation ;</t>
  </si>
  <si>
    <t>-     une étude d’impact de l’exploitation sur l’environnement conformément aux dispositions de l’article 102 du Code minier ;</t>
  </si>
  <si>
    <t>-     les modifications éventuelles apportées aux statuts et au capital de la société détentrice dudit permis de recherche, pour passer à la phase d’exploitation ;</t>
  </si>
  <si>
    <t>-     un protocole d’entente ou d’association dans le cas d’un regroupement de plusieurs personnes physiques ou morales ; et</t>
  </si>
  <si>
    <t>-     un projet de convention minière entre l’Etat et le demandeur du permis de recherche établi conformément au modèle mentionné à l’article 18.</t>
  </si>
  <si>
    <t>-     les renseignements sur le(s) demandeur(s) conformément aux dispositions de l’article 4 du décret 2017-459 ;</t>
  </si>
  <si>
    <t>-     le numéro d’inscription au registre de commerce ;</t>
  </si>
  <si>
    <t>-     la (les) substance(s) pour laquelle (lesquelles) l’autorisation est sollicitée ;</t>
  </si>
  <si>
    <t>-     la méthode d’exploitation envisagée ; et</t>
  </si>
  <si>
    <t>-     les mesures de préservation de l’environnement et de réhabilitation du site exploité.</t>
  </si>
  <si>
    <t>-     la localisation du périmètre sur un extrait de carte au 1/50.000, 1/200.000 ; et</t>
  </si>
  <si>
    <t>-     les renseignements et documents sur le demandeur, conformément à l’article 4 du décret 2017-459 ;</t>
  </si>
  <si>
    <t>-     la (les) substance(s) pour laquelle (lesquelles) l’autorisation est sollicitée;</t>
  </si>
  <si>
    <t>-     la méthode d’exploitation envisagée.</t>
  </si>
  <si>
    <t>-     Les mesures de prévention de l’environnement et de réhabilitation du site exploité ;</t>
  </si>
  <si>
    <t>-     une carte du Sénégal à l’échelle pouvant aller de 1/200 000 à 1/50 000, indiquant la localisation du périmètre de l’autorisation demandée ;</t>
  </si>
  <si>
    <t>-     un plan de délimitation du périmètre de la carrière privée permanente sollicitée à l’échelle du 1/5000 ou 1/1000, dressé par un géomètre agrée et visé par les services du cadastre de la zone. Les coordonnées des sommets du périmètre sollicité seront rattachées au réseau géodésique national ou réseau de référence du Sénégal (RRS 04).</t>
  </si>
  <si>
    <t>-     les renseignements et documents sur le demandeur, conformément à l’article 5 du décret 2017-459 ;</t>
  </si>
  <si>
    <t>-     les coordonnées et la superficie du périmètre d’exploitation sollicité.</t>
  </si>
  <si>
    <t>-     la localisation du périmètre sur un extrait de carte au 1/50.000, 1/200.000 ;</t>
  </si>
  <si>
    <t>-     un plan de détail à l’échelle appropriée au 1/5.000 ou 1/1000 ;</t>
  </si>
  <si>
    <t>-     une étude de faisabilité définissant les réserves, la configuration du gisement, les méthodes d’exploitation et le plan de développement ;</t>
  </si>
  <si>
    <t>-     les renseignements et documents sur le(s) demandeur(s) conformément aux dispositions de l’article 4 du décret 2017-459 ;</t>
  </si>
  <si>
    <t>-     la désignation et la localisation des matériaux de carrières pour lesquelles l’autorisation est sollicitée ;</t>
  </si>
  <si>
    <t>-     les coordonnées du périmètre et la superficie de la carrière demandée ;</t>
  </si>
  <si>
    <t>-     une carte du Sénégal à l’échelle pouvant aller de 1/200 000 à 1/50 000, indiquant la localisation de la carrière demandée ;</t>
  </si>
  <si>
    <t>-     un plan de délimitation du périmètre de la carrière privée permanente sollicitée à l’échelle du 1/5000 ou 1/1000, dressé par un géomètre agrée et visé par les services du cadastre de la zone. Les coordonnées des sommets du périmètre sollicité seront rattachées au réseau géodésique national ou réseau de référence du Sénégal (RRS 04) ;</t>
  </si>
  <si>
    <t>-     une note technique indiquant la nature et les caractéristiques du gisement ainsi que la méthode et le rythme d’exploitation envisagés ;</t>
  </si>
  <si>
    <t>-     un plan d’investissement précisant ses impacts socio-économiques ; et</t>
  </si>
  <si>
    <t>-     un plan de protection de l’environnement et un programme de réhabilitation du site sollicité.</t>
  </si>
  <si>
    <r>
      <t xml:space="preserve">-     </t>
    </r>
    <r>
      <rPr>
        <sz val="10"/>
        <color rgb="FF46362E"/>
        <rFont val="Kohinoor Devanagari"/>
        <family val="3"/>
      </rPr>
      <t>Une brève description du programme des travaux envisagés, des méthodes qui seront employées, des résultats escomptés et des informations techniques complémentaires notamment les paramètres de l’analyse sommaire de l’état initial du site de prospection et de son environnement.</t>
    </r>
  </si>
  <si>
    <r>
      <t xml:space="preserve">-     </t>
    </r>
    <r>
      <rPr>
        <sz val="10"/>
        <color rgb="FF46362E"/>
        <rFont val="Kohinoor Devanagari"/>
        <family val="3"/>
      </rPr>
      <t>la délimitation précise du périmètre sollicité sur un plan de détail au 1/5.000 ou 1/1000 ou à une échelle approuvée.</t>
    </r>
  </si>
  <si>
    <r>
      <t xml:space="preserve">-     </t>
    </r>
    <r>
      <rPr>
        <sz val="10"/>
        <color rgb="FF46362E"/>
        <rFont val="Kohinoor Devanagari"/>
        <family val="3"/>
      </rPr>
      <t>l’étude d’impact sur l’environnement conformément à l’article 102 du Code minier.</t>
    </r>
  </si>
  <si>
    <r>
      <t xml:space="preserve">Demande adressée en trois (03) exemplaires originaux </t>
    </r>
    <r>
      <rPr>
        <sz val="10"/>
        <color rgb="FF46362E"/>
        <rFont val="Kohinoor Devanagari"/>
        <family val="3"/>
      </rPr>
      <t>au Ministre chargé des mines qui en accuse réception. Elle précise :</t>
    </r>
  </si>
  <si>
    <t>-   Les références du permis de recherche dont le transfert est demandé ;</t>
  </si>
  <si>
    <t>-   Toutes les pièces justificatives des paiements de droits et de redevances ;</t>
  </si>
  <si>
    <t>-   La substance pour laquelle le transfert est sollicité ;</t>
  </si>
  <si>
    <t>-   Le rapport sommaire des travaux réalisés ;</t>
  </si>
  <si>
    <t>-   Les renseignements et documents sur le(s) bénéficiaire(s) du transfert conformément aux dispositions de l’article 5 du décret 2017-459 ;</t>
  </si>
  <si>
    <t>-   Les protocoles, contrats ou conventions établis entre les parties et ayant pour objet le transfert total ou partiel du permis de recherche ; et</t>
  </si>
  <si>
    <t>-   Les références du permis d’exploitation dont le transfert est demandé ;</t>
  </si>
  <si>
    <t>-   Les renseignements et documents sur le(s) bénéficiaire(s) du transfert conformément aux dispositions de l’article 4 du décret 2017-459 ; et</t>
  </si>
  <si>
    <t>-   Les protocoles, contrats ou conventions établis entre les parties et ayant pour objet le transfert total ou partiel du permis d’exploitation.</t>
  </si>
  <si>
    <t>-   Les références de la concession minière dont la cession, la transmission ou l’amodiation sont demandées ;</t>
  </si>
  <si>
    <t>-   Les substances pour lesquelles la cession, la transformation ou l’amodiation est sollicitée ;</t>
  </si>
  <si>
    <t>-   Les renseignements et documents sur le(s) bénéficiaire(s) de la cession, transmission ou amodiation de la concession minière, conformément aux dispositions de l’article 5 du présent décret ; et</t>
  </si>
  <si>
    <t>-   Les protocoles, contrats ou convention établis entre les parties et ayant pour objet, la cession transmission ou amodiation totale ou partielle de la concession minière.</t>
  </si>
  <si>
    <t>-  D’un rapport indiquant les travaux effectués et les résultats obtenus ; et</t>
  </si>
  <si>
    <t>-  D’un programme général des travaux complémentaires envisagés.</t>
  </si>
  <si>
    <t>-     Les références du permis de recherche pour lequel le renouvellement est demandé ;</t>
  </si>
  <si>
    <t>-     Toutes les pièces justificatives des paiements de droits et de redevances ;</t>
  </si>
  <si>
    <t>-     Le montant des dépenses annuelles que le titulaire du permis de recherche s’engage à réaliser sur la totalité de la période de renouvellement de son permis conformément aux dispositions de l’article 20 du code minier ;</t>
  </si>
  <si>
    <t>-     La durée de renouvellement sollicité conformément aux dispositions de l’article 18 du code minier ;</t>
  </si>
  <si>
    <t>-     Les coordonnées et la superficie de la fraction du périmètre initial résiduel et de la zone de superficie rendue par le titulaire conformément aux dispositions de l’article 18 du code minier ;</t>
  </si>
  <si>
    <t>-     Un extrait de la carte du Sénégal au 1/50 000 ou au 1/200 000 où le demandeur indique les configurations du périmètre de recherche à renouveler et de la zone rendue ;</t>
  </si>
  <si>
    <t>-     Un rapport général sur les recherches effectuées au cours de la période de validité du permis de recherche qui vient à expiration, comportant les résultats des travaux, sondages et analyses ainsi que les plans, logs et coupes dressés ;</t>
  </si>
  <si>
    <t>-     Un rapport technique sur la poursuite des travaux prévus et les méthodes de recherche qui seront employées ;</t>
  </si>
  <si>
    <t>-     Un rapport financier certifié ; et</t>
  </si>
  <si>
    <t>-     Un rapport sur l’évaluation sommaire de l’état environnemental du site de recherche.</t>
  </si>
  <si>
    <t>-     Les références du permis d’exploitation pour lequel le renouvellement est demandé ;</t>
  </si>
  <si>
    <t>-     La durée de renouvellement sollicité ;</t>
  </si>
  <si>
    <t>-     La localisation exacte sur plan à une échelle appropriée du ou des gisements pour lequel(s) le renouvellement est sollicité ;</t>
  </si>
  <si>
    <t>-     Un rapport général sur l’exploitation depuis l’attribution, notamment les résultats financiers, les réserves restantes exploitables et le cas échéant, le programme de recherche de réserves additionnelles ; et</t>
  </si>
  <si>
    <t>-     Une note technique sur les travaux de recherche envisagés.</t>
  </si>
  <si>
    <t>-     Les références de l’autorisation pour lequel le renouvellement est demandé ;</t>
  </si>
  <si>
    <t>-     Un rapport sur les mesures de préservation de l’environnement et de réhabilitation du site exploité ;</t>
  </si>
  <si>
    <t>-     Le récapitulatif des productions et des ventes durant la période de validité de l’autorisation ; et</t>
  </si>
  <si>
    <t>-     Une note technique sur la nature des travaux à réaliser et les méthodes envisagées.</t>
  </si>
  <si>
    <t>-     La délimitation précise du périmètre sollicité sur un plan de détail au 1/5000 ou 1/1000 ;</t>
  </si>
  <si>
    <t>-     Les mesures de préservation de l’environnement et de réhabilitation du site d’exploitation de petite mine ;</t>
  </si>
  <si>
    <t>-     Une note technique sur la poursuite des travaux et les méthodes envisagées.</t>
  </si>
  <si>
    <t>-     Un rapport détaillé en trois (03) exemplaires portant sur l’exploitation réalisée, auquel sont annexés tous les documents techniques y afférant entre autres les récapitulatifs des productions, des ventes et des paiements effectués.</t>
  </si>
  <si>
    <t>-     Une note technique sur les travaux envisagés ;</t>
  </si>
  <si>
    <t>-     Une note technique portant sur l’exécution du programme de réhabilitation du site ; et</t>
  </si>
  <si>
    <t>-     Toutes les pièces justificatives des paiements de droits et de redevances.</t>
  </si>
  <si>
    <t>-   la raison sociale, la forme juridique et le siège social de l’entreprise ou, si la demande est faite au nom d’une personne physique, les noms, prénoms, qualité, nationalité et domicile de celle-ci ;</t>
  </si>
  <si>
    <t>-   les statuts et le dernier bilan et rapport annuel de l’entreprise ;</t>
  </si>
  <si>
    <t>-   toutes justifications additionnelles des capacités techniques et financières de la personne physique ou morale ;</t>
  </si>
  <si>
    <t>-   les prénoms et nom du président et des directeurs de l’entreprise et, le cas échéant, les noms des membres du conseil d’administration, du directoire et du conseil de surveillance ainsi que, dans tous les cas, les noms des commissaires aux comptes ;</t>
  </si>
  <si>
    <t>-   les prénoms et nom des dirigeants ;</t>
  </si>
  <si>
    <t>-   le nom et l’adresse du représentant légal en République du Sénégal de la personne physique ou morale demanderesse ;</t>
  </si>
  <si>
    <t>-   si la demande est présenté par plusieurs personnes physiques ou morales agissant à titre conjoint et solidaire, les renseignements concernant le demandeur seront fournis par chacune d’elles ;</t>
  </si>
  <si>
    <t>-   si la demande est faite au nom d’une société, elle doit être accompagnée de la justification des pouvoirs de la personne qui a signé la demande et d’une expédition de l’acte de constitution de la société ;</t>
  </si>
  <si>
    <t>-   le nom du bloc ou les coordonnées et la superficie du périmètre sollicité pour la prospection ou la recherche d’hydrocarbures  accompagnées de la carte géographique ;</t>
  </si>
  <si>
    <t>-   la durée, le programme général et l’échelonnement des travaux de recherche envisagés sur le périmètre susvisé, ainsi que le montant des dépenses que le demandeur prévoit de consacrer à l’exécution des travaux ; et</t>
  </si>
  <si>
    <t>-   une notice d’impact sur l’environnement exposant les conditions dans lesquelles le programme général des travaux satisfait à la préservation de l’environnement.</t>
  </si>
  <si>
    <t>-       la dénomination ou la raison sociale, la forme juridique et les statuts mis à jour de la personne morale, le certificat d’immatriculation et le numéro d’identification nationale des entreprises et associations (NINEA) ou son équivalent en cours de validité, le siège social et l’adresse professionnelle du demandeur ;</t>
  </si>
  <si>
    <t>-       la déclaration relative aux bénéficiaires effectifs conformément à la réglementation en vigueur ;</t>
  </si>
  <si>
    <t>-       les dix (10) derniers rapports d’activités annules de la personne morale ;</t>
  </si>
  <si>
    <t>-       tout document justifiant de la capacité technique et opérationnelle de la personne morale ainsi que son expérience dans le domaine des opérations pétrolières ;</t>
  </si>
  <si>
    <t>-       tout document justifiant les capacités financières, y compris notamment, les états financiers certifiés par un commissaire aux comptes ou assimilé des dix (10) derniers exercices de la personne morale et de sa société-mère, le cas échéant ;</t>
  </si>
  <si>
    <t>-       les prénoms, noms ou l’identité et les adresses des membres organes de direction et d’administration et des actionnaires ou associés des sociétés affiliées ou membres d’un même groupe de sociétés le cas échéant, la composition de l’actionnariat ainsi que, dans tous les cas, de ceux des commissaires aux comptes ou assimilés ;</t>
  </si>
  <si>
    <t>-       le nom et l’adresse du représentant légal en République du Sénégal de la personne physique ou morale demanderesse ;</t>
  </si>
  <si>
    <t>-       le nom du bloc ou les coordonnées et la superficie du périmètre sollicité pour l’exploration accompagnés de la carte géographique ;</t>
  </si>
  <si>
    <t>-       la durée, le programme général et l’échelonnement des travaux envisagés sur le périmètre susvisé, ainsi que le montant des dépenses que le demandeur prévoit de consacrer à l’exécution des travaux ;</t>
  </si>
  <si>
    <t>-       une notice d’impact sur l’environnement exposant les conditions dans lesquelles le programme général des travaux satisfait à la préservation de l’environnement ;</t>
  </si>
  <si>
    <t>-       les stipulations particulières du contrat pétrolier à négocier avec l’Etat ;</t>
  </si>
  <si>
    <t>-       la quittance de versement des droits d’instruction prévus par le code pétrolier, délivrée par les services du Trésor Public ;</t>
  </si>
  <si>
    <t>-       le quitus fiscal délivré par les services compétents ;</t>
  </si>
  <si>
    <t>-       la justification des pouvoirs de la personne signataire de la demande.</t>
  </si>
  <si>
    <t>-   les caractéristiques techniques du ou des puits pour lesquels l’autorisation est demandée ;</t>
  </si>
  <si>
    <t>-   les résultats de l’interprétation des essais de production ainsi que l’estimation de la quantité journalière d’hydrocarbures pouvant être produite ;</t>
  </si>
  <si>
    <t>-   la durée approximative de la demande d’autorisation d’exploitation provisoire ;</t>
  </si>
  <si>
    <t>-   la description du mécanisme d’évacuation des hydrocarbures produits, ainsi que les dispositions pour minimiser le brulage du gaz produit ;</t>
  </si>
  <si>
    <t>-   une étude d’impact environnemental et social accompagnée du certificat de conformité ou certificat d’autorisation conformément au Code de l’environnement.</t>
  </si>
  <si>
    <t>-   Le plan de développement et de mise en exploitation visé par l’article 31 du code pétrolier portant sur le ou les gisements concernés, approuvé par le Ministère des Hydrocarbures ;</t>
  </si>
  <si>
    <t>-   La preuve de la décision finale d’investissement ainsi que le plan de financement retenu communiqués par les organes délibérants dûment habilités.</t>
  </si>
  <si>
    <t>-   Le plan de développement et de mise en exploitation du ou des gisements concernés tel que visé à l’article 28 du Code Pétrolier ; et</t>
  </si>
  <si>
    <t>-   Un rapport exposant les aspects techniques et économiques de l‘exploitation du ou des gisements concernés, l’évaluation des réserves encore récupérables et tous les éléments venant à l’appui de la demande.</t>
  </si>
  <si>
    <r>
      <t>-   les coordonnées et la superficie de la zone d’exploitation sollicité, accompagnées d’une carte géographique â l’échelle du 1/20 000</t>
    </r>
    <r>
      <rPr>
        <vertAlign val="superscript"/>
        <sz val="9"/>
        <color rgb="FF404040"/>
        <rFont val="Kohinoor Devanagari"/>
        <family val="3"/>
      </rPr>
      <t>e</t>
    </r>
    <r>
      <rPr>
        <sz val="9"/>
        <color rgb="FF404040"/>
        <rFont val="Kohinoor Devanagari"/>
        <family val="3"/>
      </rPr>
      <t xml:space="preserve"> ou du 1/50 000</t>
    </r>
    <r>
      <rPr>
        <vertAlign val="superscript"/>
        <sz val="9"/>
        <color rgb="FF404040"/>
        <rFont val="Kohinoor Devanagari"/>
        <family val="3"/>
      </rPr>
      <t>e</t>
    </r>
    <r>
      <rPr>
        <sz val="9"/>
        <color rgb="FF404040"/>
        <rFont val="Kohinoor Devanagari"/>
        <family val="3"/>
      </rPr>
      <t xml:space="preserve"> et de mémoire justifiant la délimitation du périmètre d’exploitation demandé.</t>
    </r>
  </si>
  <si>
    <r>
      <t>-   les coordonnées et la superficie de la concession ou périmètre d’exploitation sollicité, accompagnées d’une carte géographique â l’échelle du 1/20 000</t>
    </r>
    <r>
      <rPr>
        <vertAlign val="superscript"/>
        <sz val="9"/>
        <color rgb="FF404040"/>
        <rFont val="Kohinoor Devanagari"/>
        <family val="3"/>
      </rPr>
      <t>e</t>
    </r>
    <r>
      <rPr>
        <sz val="9"/>
        <color rgb="FF404040"/>
        <rFont val="Kohinoor Devanagari"/>
        <family val="3"/>
      </rPr>
      <t xml:space="preserve"> ou du 1/50 000</t>
    </r>
    <r>
      <rPr>
        <vertAlign val="superscript"/>
        <sz val="9"/>
        <color rgb="FF404040"/>
        <rFont val="Kohinoor Devanagari"/>
        <family val="3"/>
      </rPr>
      <t>e</t>
    </r>
    <r>
      <rPr>
        <sz val="9"/>
        <color rgb="FF404040"/>
        <rFont val="Kohinoor Devanagari"/>
        <family val="3"/>
      </rPr>
      <t xml:space="preserve"> et de mémoire justifiant la délimitation de la concession ou du périmètre d’exploitation demandé.</t>
    </r>
  </si>
  <si>
    <t>Annexe 1</t>
  </si>
  <si>
    <t>Annexe 2</t>
  </si>
  <si>
    <t>Annexe 3</t>
  </si>
  <si>
    <t>Annexe 4</t>
  </si>
  <si>
    <t>Annexe 5</t>
  </si>
  <si>
    <t>Annexe 6</t>
  </si>
  <si>
    <t>Annexe 7</t>
  </si>
  <si>
    <t>Annexe 8</t>
  </si>
  <si>
    <t>Annexe 9</t>
  </si>
  <si>
    <t>Annexe 10</t>
  </si>
  <si>
    <t>Annexe 11</t>
  </si>
  <si>
    <t>Annexe 12</t>
  </si>
  <si>
    <t>Annexe 13</t>
  </si>
  <si>
    <t>Annexe 14</t>
  </si>
  <si>
    <t>Annexe 15</t>
  </si>
  <si>
    <t>Annexe 16</t>
  </si>
  <si>
    <t>Annexe 17</t>
  </si>
  <si>
    <t>Annexe 19</t>
  </si>
  <si>
    <t>Annexe 20</t>
  </si>
  <si>
    <t>Annexe 21</t>
  </si>
  <si>
    <t>Annexe 22</t>
  </si>
  <si>
    <t>Annexe 23</t>
  </si>
  <si>
    <t>Annexe 24</t>
  </si>
  <si>
    <t>Annexe 25</t>
  </si>
  <si>
    <t>Annexe 10 – définitions des flux</t>
  </si>
  <si>
    <t>Annexe 11 – Fiche de conciliation par société</t>
  </si>
  <si>
    <t>Profil des sociétés retenues dans le périmètre de rapprochement</t>
  </si>
  <si>
    <t>Sociétés retenues pour une déclaration unilatérale</t>
  </si>
  <si>
    <t>Structure de capital des sociétés retenues dans le périmètre de rapprochement</t>
  </si>
  <si>
    <t>Fiabilisation des déclarations</t>
  </si>
  <si>
    <t>Effectif des employés</t>
  </si>
  <si>
    <t>Cadastre Minier</t>
  </si>
  <si>
    <t>définitions des flux</t>
  </si>
  <si>
    <t>Fiche de conciliation par société</t>
  </si>
  <si>
    <t>Détail des revenus budgétaires par société extractive</t>
  </si>
  <si>
    <t>Détail des revenus budgétaires par flux de paiement</t>
  </si>
  <si>
    <t>Détail des paiements des entreprises par société extractive</t>
  </si>
  <si>
    <t>Détail des paiements des entreprises par flux de paiement</t>
  </si>
  <si>
    <t>Détail de la déclaration Unilatérale de l’Etat</t>
  </si>
  <si>
    <t>Formulaire de déclaration 2022</t>
  </si>
  <si>
    <t>Etat des permis octroyés et des permis renouvelés en 2022</t>
  </si>
  <si>
    <t>Détail des transactions effectuées avec les fournisseurs locaux</t>
  </si>
  <si>
    <t>Détail des transactions effectuées avec les fournisseurs étrangers</t>
  </si>
  <si>
    <t>Les volumes commercialisés et des prix pratiqués</t>
  </si>
  <si>
    <t>Critères d’attribution des titres miniers</t>
  </si>
  <si>
    <t>Critères de transfert des titres miniers</t>
  </si>
  <si>
    <t>Critères de renouvellement des titres miniers</t>
  </si>
  <si>
    <t>Critères techniques et financiers d’attribution des titres pétroliers</t>
  </si>
  <si>
    <t>Annexes</t>
  </si>
  <si>
    <t>Titres des annexes</t>
  </si>
  <si>
    <t>Fiche de conciliation par société - La Société des Mines de Fer du Sénégal Oriental (MIFERSO)</t>
  </si>
  <si>
    <t>Fiche de conciliation par société - Société de Commercialisation du Ciment (SOCOCIM)</t>
  </si>
  <si>
    <t>Fiche de conciliation par société - Sabodala Gold Operations (SGO)</t>
  </si>
  <si>
    <t>Fiche de conciliation par société - Ciments du Sahel (CDS)</t>
  </si>
  <si>
    <t>Fiche de conciliation par société - Grande Côte Opérations (GCO)</t>
  </si>
  <si>
    <t>Fiche de conciliation par société - Société Sénégalaise des Phosphates de Thiès (SSPT)</t>
  </si>
  <si>
    <t>Fiche de conciliation par société - Industries Chimiques du Sénégal (ICS)</t>
  </si>
  <si>
    <t>Fiche de conciliation par société - Dangote Industries Sénégal SA (DANGOTE)</t>
  </si>
  <si>
    <t>Fiche de conciliation par société - Petowal Mining Company (PMC) SA</t>
  </si>
  <si>
    <t>Fiche de conciliation par société - Société Minière de la Vallée du fleuve Sénégal (SOMIVA)</t>
  </si>
  <si>
    <t>Fiche de conciliation par société - SORED Mines</t>
  </si>
  <si>
    <t>Fiche de conciliation par société - Iamgold BOTO</t>
  </si>
  <si>
    <t>Fiche de conciliation par société - G-PHOS SA</t>
  </si>
  <si>
    <t>Fiche de conciliation par société - Baobab Mining and Chemical Corp SA</t>
  </si>
  <si>
    <t>Fiche de conciliation par société - Agem Sénégal Exploration SUARL (AGEM)</t>
  </si>
  <si>
    <t>Fiche de conciliation par société - Sabodala Mining Company (SMC)</t>
  </si>
  <si>
    <t>Fiche de conciliation par société - Barrick Gold</t>
  </si>
  <si>
    <t>Fiche de conciliation par société - Sephos Senegal SA (SEPHOS)</t>
  </si>
  <si>
    <t>Fiche de conciliation par société - African Investment Group SA (AIG)</t>
  </si>
  <si>
    <t>Fiche de conciliation par société - Compagnie Générale d'Exploitation de Carrière (COGECA)</t>
  </si>
  <si>
    <t>Fiche de conciliation par société - Gécamines (GECAMINES)</t>
  </si>
  <si>
    <t>Fiche de conciliation par société - Talix Mines</t>
  </si>
  <si>
    <t>Fiche de conciliation par société - Société des Pétroles du Sénégal (PETROSEN)</t>
  </si>
  <si>
    <t>Fiche de conciliation par société - Fortesa International Senegal</t>
  </si>
  <si>
    <t xml:space="preserve">Fiche de conciliation par société - Kosmos Energy Senegal </t>
  </si>
  <si>
    <t xml:space="preserve">Fiche de conciliation par société - Oranto Petroleum </t>
  </si>
  <si>
    <t xml:space="preserve">Fiche de conciliation par société - Total E&amp;P Sénégal </t>
  </si>
  <si>
    <t>Fiche de conciliation par société - BP Sénégal Investments Limited</t>
  </si>
  <si>
    <t xml:space="preserve">Fiche de conciliation par société - Woodside Energy Senegal </t>
  </si>
  <si>
    <r>
      <t xml:space="preserve">Taxe sur la valeur ajoutée doianière : </t>
    </r>
    <r>
      <rPr>
        <sz val="10"/>
        <color theme="1"/>
        <rFont val="Kohinoor Devanagari"/>
        <family val="3"/>
      </rPr>
      <t>Les importations de biens au Sénégal sont soumises à la Taxe sur la valeur ajoutée.</t>
    </r>
    <r>
      <rPr>
        <b/>
        <sz val="10"/>
        <color theme="1"/>
        <rFont val="Kohinoor Devanagari"/>
        <family val="3"/>
      </rPr>
      <t xml:space="preserve">
Les titulaires de permis de recherche sont exonérés de TVA à l'importation, notamment sur les matériaux destinés de manière spécifique et définitivement aux opérations de recheche minière et dont l'importation est indispensable à la réalisation de leur programme de recherche (Article 59 du Code minier).</t>
    </r>
  </si>
  <si>
    <r>
      <t xml:space="preserve">Prélèvement communautaire solidaire UEMOA: </t>
    </r>
    <r>
      <rPr>
        <sz val="10"/>
        <color theme="1"/>
        <rFont val="Kohinoor Devanagari"/>
        <family val="3"/>
      </rPr>
      <t>Prélèvement effectué pour le compte de l'Union Économique et Monétaire Ouest Africaine (UEMOA). Son taux est de 1% de la valeur en douane des marchandises importées hors UEMOA.</t>
    </r>
  </si>
  <si>
    <r>
      <t xml:space="preserve">Redevance statistique UEMOA: </t>
    </r>
    <r>
      <rPr>
        <sz val="10"/>
        <color theme="1"/>
        <rFont val="Kohinoor Devanagari"/>
        <family val="3"/>
      </rPr>
      <t>Prélèvement effectué pour le compte de l'Union Économique et Monétaire Ouest Africaine (UEMOA). Son taux est de 1% de la valeur en douane des marchandises importées hors UEMOA.</t>
    </r>
  </si>
  <si>
    <r>
      <t xml:space="preserve">Droits de douane: </t>
    </r>
    <r>
      <rPr>
        <sz val="10"/>
        <color theme="1"/>
        <rFont val="Kohinoor Devanagari"/>
        <family val="3"/>
      </rPr>
      <t>Les droits de douane sont appliqués suivant le tableau des droits et taxes inscrits au tarif des douanes.</t>
    </r>
  </si>
  <si>
    <r>
      <t xml:space="preserve">Prélèvement communautaire CEDEAO: </t>
    </r>
    <r>
      <rPr>
        <sz val="10"/>
        <color theme="1"/>
        <rFont val="Kohinoor Devanagari"/>
        <family val="3"/>
      </rPr>
      <t>Prélèvement effectué pour le compte de la Communauté Économique des Etats d'Afrique de l'Ouest (CEDEAO). Son taux est de 0,5% de la valeur en douane des marchandises importées hors CEDEAO.</t>
    </r>
  </si>
  <si>
    <r>
      <t xml:space="preserve">Prélèvement pour le Conseil Sénégalais des Chargeurs (COSEC) : </t>
    </r>
    <r>
      <rPr>
        <sz val="10"/>
        <color theme="1"/>
        <rFont val="Kohinoor Devanagari"/>
        <family val="3"/>
      </rPr>
      <t>Prélèvement effectué au bénéfice du Conseil Sénégalais des Chargeurs.</t>
    </r>
  </si>
  <si>
    <r>
      <t xml:space="preserve">Taxe d'enregistrement des véhicules: </t>
    </r>
    <r>
      <rPr>
        <sz val="10"/>
        <color theme="1"/>
        <rFont val="Kohinoor Devanagari"/>
        <family val="3"/>
      </rPr>
      <t>Les véhicules importés sont frappés de droits d’enregistrement collectés et reversés dans les comptes du Trésor public par les services de la Douane.</t>
    </r>
  </si>
  <si>
    <r>
      <t xml:space="preserve">Prélèvement pour le Programme de Modernisation de l’Administration des Douanes (PROMAD) : </t>
    </r>
    <r>
      <rPr>
        <sz val="10"/>
        <color theme="1"/>
        <rFont val="Kohinoor Devanagari"/>
        <family val="3"/>
      </rPr>
      <t>-	Le flux "Prélèvement pour le Programme de Modernisation de l’Administration des Douanes (PROMAD) ». Par décret N°2021-928 du 08 juillet 2021, il est institué un Prélèvement pour le Programme de Modernisation de l’Administration des Douanes (PROMAD) sous forme d’une taxe ad valorem au taux de 3%.</t>
    </r>
  </si>
  <si>
    <t xml:space="preserve">Total Général </t>
  </si>
  <si>
    <t>Total du secteur minier</t>
  </si>
  <si>
    <t>EDUCATION &amp; APPUI INSTITUTIONNEL</t>
  </si>
  <si>
    <t>Participation publique (Etat-Entreprise publiques)</t>
  </si>
  <si>
    <t>participation des Entités privées/Personnes physiques</t>
  </si>
  <si>
    <t>Entités privées</t>
  </si>
  <si>
    <t xml:space="preserve">Nom </t>
  </si>
  <si>
    <t>%</t>
  </si>
  <si>
    <t>Cotées ?</t>
  </si>
  <si>
    <t>Place boursière</t>
  </si>
  <si>
    <t>CAC40</t>
  </si>
  <si>
    <t>Woodside Energy Holdings (Senegal) Limited
(La société mère ultime est Woodside Energy Group Ltd qui est cotée à l'Australian Securities Exchange)</t>
  </si>
  <si>
    <t>% Participation publique
(Etat -Puissance publique)</t>
  </si>
  <si>
    <t>% participation</t>
  </si>
  <si>
    <t>BRGM</t>
  </si>
  <si>
    <t>PARCIFIM SA</t>
  </si>
  <si>
    <t>PARIS</t>
  </si>
  <si>
    <t xml:space="preserve">16 ACTIONNAIRES </t>
  </si>
  <si>
    <t>4 ACTIONNAIRES</t>
  </si>
  <si>
    <t>Sabodala Gold (Mauritius) Ltd.</t>
  </si>
  <si>
    <t>Massawa Jersey Limited</t>
  </si>
  <si>
    <t>ERAMET MINERLS SANDS</t>
  </si>
  <si>
    <t>TOLSA SA</t>
  </si>
  <si>
    <t>Londres, Australie</t>
  </si>
  <si>
    <t>AGEM LTD</t>
  </si>
  <si>
    <t>NYSE</t>
  </si>
  <si>
    <t>Sabodala Gold Mauritus Limited (SGML Ltd)</t>
  </si>
  <si>
    <t>BARRICK GOLD SENEGAL SA</t>
  </si>
  <si>
    <t>AGEM SENEGAL EXPLORATION SUARL</t>
  </si>
  <si>
    <t xml:space="preserve">TALIX MINES </t>
  </si>
  <si>
    <t>Référence du Titre/Bloc Concerné</t>
  </si>
  <si>
    <t>Attributaire</t>
  </si>
  <si>
    <t>Processus d'Attribution/Transfert</t>
  </si>
  <si>
    <t>Critères Techniques</t>
  </si>
  <si>
    <t>Critères Financiers</t>
  </si>
  <si>
    <t>Liste des Candidats</t>
  </si>
  <si>
    <t>Autres Commentaires</t>
  </si>
  <si>
    <t>Arrêté n°001150 du 12 janvier 2022 portant transfert de l'autorisation d'ouverture et d'exploitation de carrière privée permanente de calcaire dans la forêt classée de Bandia (Région de Thiès) attribuée à la société Leydi Mining Company Sarl par arrêté n°045355 du 20 décembre 2021 à la socièté Transport Amadou DIEYE</t>
  </si>
  <si>
    <t>Leydi Mining Company Sarl</t>
  </si>
  <si>
    <t>Transport Amadou DIEYE</t>
  </si>
  <si>
    <t>transfert</t>
  </si>
  <si>
    <t>conformèment au Code Minier, l'opération de transfert est réaisée sur demande de la société titulaire du titre</t>
  </si>
  <si>
    <t xml:space="preserve">Arrêté n°001149 du12 janvier 2022 portant transfert de l'autorisation d'ouverture et d'exploitation de carrière privée permanente de calcaire dans la forêt classée de Bandia (Région de Thiès) attribué à la société Transport Amadou DIEYE par arrêté n°015131/MMG/CAB/CT1 du 17 juin 2019 à la Socièté TRANSAT SARL </t>
  </si>
  <si>
    <t xml:space="preserve">la Socièté TRANSAT SARL </t>
  </si>
  <si>
    <t>Arrêté n°002081 du 02 février 2022 portant renouvellement et transfert de l'autorisation d'ouverture et d'exportation de carrière privée permanente de basalte de la société Sénégalaisee d'Exploitation de Carrières (SOSECAR) SA, sur une superficie de 03ha27a49ca à Diack, région de Thiès à la Compagnie Générale d'Exploitation de Carrières (COGECA) SA</t>
  </si>
  <si>
    <t>SOSECAR SA</t>
  </si>
  <si>
    <t>COGECA SA</t>
  </si>
  <si>
    <t xml:space="preserve">Arrêté n°002702 du 14 février 2022 portant renouvellement et transfert de l'autorisation d'ouverture et d'exploitation de carrière privée permanente de basalte de la société Sénégalaise d'Exploitation de Carriéres (SOSECAR) SA, sur une superficie de 41ha 06a 60ca à Diack, Région de Thiés à la Compagnie Générale d'Exploitation de Carriéres (COGECA) SA </t>
  </si>
  <si>
    <t xml:space="preserve">Arrêté n°002703 du 14 février 2022 portant renouvellement et transfert de l'autorisation d'ouverture et d'exploitation de carrière privée permanente de calcaire de la société Sénégalaise d'Exploitation de Carriéres (SOSECAR) SA, sur une superficie de 05ha à Bandia, Région de Thiés à la Compagnie Générale d'Exploitation de Carrieres (COGECA) SA </t>
  </si>
  <si>
    <t>Arrêté n°002704 du 14 février 2022 portant renouvellement et transfert de l'autorisation d'ouverture et d'exportation de carrière privée permanente de calcaire de la société Sénégalaisee d'Exploitation de Carrières (SOSECAR) SA, sur une superficie de 06ha 49a 07ca à Bandia, région de Thiès à la Compagnie Générale d'Exploitation de Carrières (COGECA) SA.</t>
  </si>
  <si>
    <t>CAPITAL PLUS</t>
  </si>
  <si>
    <t>INTERNATIONAL COMPANY OF TRADE AND SERVICES SARL (ICTS)</t>
  </si>
  <si>
    <t>Arrêté n°013472 du 2 juin 2022 portant transfert à la société SWAMI MINES SAU de l'autorisation d'ouverture et d'exploitation d'une carrière privée permanente de silex, dans le périmètre des ICS, attribué à la société SENEGINDIA SA par arrêté n°05247 du 06 avril 2016</t>
  </si>
  <si>
    <t>SENEGINDIA SA</t>
  </si>
  <si>
    <t>SWAMI MINES SAU</t>
  </si>
  <si>
    <t>Arrêté n°036583 du 25 novembre 2022 portant transfert à la société BETON DU SAHEL SA de l'autorisation d'exploitation d'une carrière privée permanente de silex, attribuée par arrêté n°0150755/MMG/DMG du 02 juillet 2018 à la société BETON DU SENEGAL SUARL dans le périmètre de la concession minière des ICS, Région de Thiès</t>
  </si>
  <si>
    <t xml:space="preserve">BETON DU SENEGAL SUARL </t>
  </si>
  <si>
    <t>BETON DU SAHEL-SA</t>
  </si>
  <si>
    <t>arrêté n°036578 du25 novembre 2022 portant transfert à la société GECAMINES S de l'autorisation d'exploitation de carrière privée permanente de calcaire attribuée par arrêté n°08160/MMIAPME/DMG du 09 septembre 2010 et renouvelé une deuxième fois par arrêté n°026842/MMG/DMG du 15 juillet 2021 sur une superficie de 30ha 99a 52ca de la société LES MINIERES DE DIOBASSE SUARL à Fouloum dans la forêt classée de Pout, Région de Thiès</t>
  </si>
  <si>
    <t>LES MINIERES DE DIOBASSE SUARL</t>
  </si>
  <si>
    <t>GECAMINES SA</t>
  </si>
  <si>
    <t>Arrêté n°036579 du 25 novembre 2022 portant transfert à la société LEYDI MINING COMPANY SARL de l'autorisation d'exploitation d'une carrière privée permanente de silex, attribuée par arrêté n°015130/MMG/DMG du 17 juin 2019 sur une superficie de 30ha de la société BATIMENTS TRAVAUX ET TECHNOLOGIE (BATRATEC), dans la forêt classée de Bandia, Région de Thiès</t>
  </si>
  <si>
    <t>BATIMENTS TRAVAUX ET TECHNOLOGIE (BATRATEC)</t>
  </si>
  <si>
    <t>LEYDI MINING COMPANY SARL</t>
  </si>
  <si>
    <t>Date d'Octroi
de Transfert</t>
  </si>
  <si>
    <t>Raison Sociale
Ancien Propriétaire</t>
  </si>
  <si>
    <t>Annexe 18.1  – Etat des permis octroyés et des permis renouvelés en 2022</t>
  </si>
  <si>
    <t>Annexe 18.1  – Etat des Transferts_arretes 2022 2023</t>
  </si>
  <si>
    <t>Etat des Transferts &amp; arrêtes 2022 2023</t>
  </si>
  <si>
    <t>Annexe 18.1</t>
  </si>
  <si>
    <t>Annexe 18.2</t>
  </si>
  <si>
    <t>DGM</t>
  </si>
  <si>
    <t>Ent MAPATHE NDIOUCK</t>
  </si>
  <si>
    <t>SENE GENDIA S.A</t>
  </si>
  <si>
    <t>TANOR GRANULT</t>
  </si>
  <si>
    <t xml:space="preserve">TETACAR </t>
  </si>
  <si>
    <t>VAPROM. SA</t>
  </si>
  <si>
    <t>ABN HOLDING</t>
  </si>
  <si>
    <t>COMPAGNIE SENEGALAISE DES PHOSPHATES DE TAIBA</t>
  </si>
  <si>
    <t>CM</t>
  </si>
  <si>
    <t xml:space="preserve">104.9462 </t>
  </si>
  <si>
    <t>Diack</t>
  </si>
  <si>
    <t>El Hadji Bathie DIOP (100%)</t>
  </si>
  <si>
    <t>AECPP</t>
  </si>
  <si>
    <t>basalte</t>
  </si>
  <si>
    <t xml:space="preserve">0.0638 </t>
  </si>
  <si>
    <t>D1985-399 Warrang</t>
  </si>
  <si>
    <t>SOCIETE SENEGALAISE DES PHOSPHATES DE THIES</t>
  </si>
  <si>
    <t>argile industrielle</t>
  </si>
  <si>
    <t>D1985-409 Mbodiène</t>
  </si>
  <si>
    <t>Argile</t>
  </si>
  <si>
    <t>D1985-411 Allou Kagne</t>
  </si>
  <si>
    <t>Renouvellement en cours</t>
  </si>
  <si>
    <t>D1985-413 Sébikotane</t>
  </si>
  <si>
    <t>COMPAGNIE GENERALE D'EXPLOITATION DE CARRIERE (100%)</t>
  </si>
  <si>
    <t xml:space="preserve">0.0277 </t>
  </si>
  <si>
    <t>Bandia</t>
  </si>
  <si>
    <t>SOCIETE POUR LE DEVELOPPEMENT DE L'INDUSTRIE DU TOURISME ET DE L'HABITAT AU SENEGAL (SODEVIT) (100%)</t>
  </si>
  <si>
    <t>calcaire</t>
  </si>
  <si>
    <t xml:space="preserve">0.1113 </t>
  </si>
  <si>
    <t>Mbodiène</t>
  </si>
  <si>
    <t xml:space="preserve">2.6947 </t>
  </si>
  <si>
    <t>D1999-1020 Tobène Nord_ICS</t>
  </si>
  <si>
    <t xml:space="preserve">247.9598 </t>
  </si>
  <si>
    <t>Tobene Sud_ICS</t>
  </si>
  <si>
    <t xml:space="preserve">18.4142 </t>
  </si>
  <si>
    <t>Kirène</t>
  </si>
  <si>
    <t>CIMENTS DU SAHEL</t>
  </si>
  <si>
    <t xml:space="preserve">5.8634 </t>
  </si>
  <si>
    <t>D2000-106 Thicky</t>
  </si>
  <si>
    <t xml:space="preserve">2.0000 </t>
  </si>
  <si>
    <t>D1998-238 Niamia</t>
  </si>
  <si>
    <t>SOCIETE DE RECHERCHE ET DE DEVELOPPEMENT DES MINES SA (SORED-MINES)</t>
  </si>
  <si>
    <t xml:space="preserve">116.7547 </t>
  </si>
  <si>
    <t>Moura et Bondala</t>
  </si>
  <si>
    <t>DIOMAYE GRANULATS/GROUPE HOLDING DIOMAYE (100%)</t>
  </si>
  <si>
    <t xml:space="preserve">4.9927 </t>
  </si>
  <si>
    <t xml:space="preserve">1.6133 </t>
  </si>
  <si>
    <t>D2005-520 -périmètre de sabodala</t>
  </si>
  <si>
    <t>SABODALA GOLD OPERATIONS SA (SGO)</t>
  </si>
  <si>
    <t xml:space="preserve">245.2287 </t>
  </si>
  <si>
    <t>Carrière de calcaire dans la forêt classée de Pout</t>
  </si>
  <si>
    <t>SOCIETE MINIERE DU DIOBASSE SA (100%)</t>
  </si>
  <si>
    <t xml:space="preserve">0.1039 </t>
  </si>
  <si>
    <t>D2006-359 Bargny</t>
  </si>
  <si>
    <t>SOCIETE DE COMMERCIALISATION DU CIMENT (SOCOCIM)</t>
  </si>
  <si>
    <t xml:space="preserve">4.6153 </t>
  </si>
  <si>
    <t>Bandia_SOCOCIM</t>
  </si>
  <si>
    <t>SOCIETE DE COMMERCIALISATION DU CIMENT (SOCOCIM) (100%)</t>
  </si>
  <si>
    <t xml:space="preserve">1.1345 </t>
  </si>
  <si>
    <t>D2006-361 Pout</t>
  </si>
  <si>
    <t xml:space="preserve">4.1711 </t>
  </si>
  <si>
    <t>Grande Côte_MDL</t>
  </si>
  <si>
    <t>ML</t>
  </si>
  <si>
    <t xml:space="preserve">451.9490 </t>
  </si>
  <si>
    <t>A004068 Diack_Houar-Sintram</t>
  </si>
  <si>
    <t xml:space="preserve">0.0395 </t>
  </si>
  <si>
    <t>Allou Kagne</t>
  </si>
  <si>
    <t>CARRIERE ET SABLES (100%)</t>
  </si>
  <si>
    <t xml:space="preserve">0.0619 </t>
  </si>
  <si>
    <t>GAZAL CARRIERES (100%)</t>
  </si>
  <si>
    <t xml:space="preserve">0.1738 </t>
  </si>
  <si>
    <t>DANGOTE INDUSTRIES SENEGAL SA</t>
  </si>
  <si>
    <t>Abdou Fattah Mbacké (100%)</t>
  </si>
  <si>
    <t xml:space="preserve">0.1527 </t>
  </si>
  <si>
    <t>A07540 _ Périmètre de Diack</t>
  </si>
  <si>
    <t xml:space="preserve">0.1499 </t>
  </si>
  <si>
    <t>Bondala</t>
  </si>
  <si>
    <t>LIBIDOR (100%)</t>
  </si>
  <si>
    <t>SOCIETE SENEGALAISE D'EXPLOITATION DE CARRIERES (SOSECAR) (100%)</t>
  </si>
  <si>
    <t xml:space="preserve">0.0500 </t>
  </si>
  <si>
    <t>MAROUNDING</t>
  </si>
  <si>
    <t xml:space="preserve">0.5062 </t>
  </si>
  <si>
    <t>DIACK</t>
  </si>
  <si>
    <t>GECAMINES.SA (100%)</t>
  </si>
  <si>
    <t xml:space="preserve">0.1402 </t>
  </si>
  <si>
    <t>NDIAMBOUR</t>
  </si>
  <si>
    <t xml:space="preserve">0.1132 </t>
  </si>
  <si>
    <t>Périmétre Lam-Lam</t>
  </si>
  <si>
    <t>SEPHOS (100%)</t>
  </si>
  <si>
    <t xml:space="preserve">4.9944 </t>
  </si>
  <si>
    <t>NGARI SEEKOTO</t>
  </si>
  <si>
    <t>GIE BENKANTO (100%)</t>
  </si>
  <si>
    <t xml:space="preserve">0.5029 </t>
  </si>
  <si>
    <t>NGARI</t>
  </si>
  <si>
    <t>GIE BENCOUTOU (100%)</t>
  </si>
  <si>
    <t xml:space="preserve">0.4999 </t>
  </si>
  <si>
    <t>BANDIA</t>
  </si>
  <si>
    <t>ENTREPRISE MAPATHE NDIOUCK (100%)</t>
  </si>
  <si>
    <t xml:space="preserve">0.1008 </t>
  </si>
  <si>
    <t>petite mine de grés rouge</t>
  </si>
  <si>
    <t>gr</t>
  </si>
  <si>
    <t>Tambacounda</t>
  </si>
  <si>
    <t xml:space="preserve">5.0759 </t>
  </si>
  <si>
    <t>grés noir à Bakel</t>
  </si>
  <si>
    <t>gn</t>
  </si>
  <si>
    <t xml:space="preserve">5.1124 </t>
  </si>
  <si>
    <t>Bargny</t>
  </si>
  <si>
    <t>SECAMI (100%)</t>
  </si>
  <si>
    <t xml:space="preserve">0.1000 </t>
  </si>
  <si>
    <t>IBEL &amp; BANDAFASSI</t>
  </si>
  <si>
    <t>MAGAL GUI CARREAUX Suarl (100%)</t>
  </si>
  <si>
    <t>marbre</t>
  </si>
  <si>
    <t xml:space="preserve">1.2879 </t>
  </si>
  <si>
    <t>Woyé</t>
  </si>
  <si>
    <t>MINING RESEARCH COMPANY S.L (100%)</t>
  </si>
  <si>
    <t xml:space="preserve">52.8169 </t>
  </si>
  <si>
    <t>Ndoukoura Ouolof- SYPROM SA</t>
  </si>
  <si>
    <t>SYPROM SA (100%)</t>
  </si>
  <si>
    <t>grès</t>
  </si>
  <si>
    <t xml:space="preserve">0.1150 </t>
  </si>
  <si>
    <t>Périmètre TAIBA</t>
  </si>
  <si>
    <t xml:space="preserve">0.7392 </t>
  </si>
  <si>
    <t>SEGUEKHO BIS</t>
  </si>
  <si>
    <t xml:space="preserve">0.5001 </t>
  </si>
  <si>
    <t>MADINA</t>
  </si>
  <si>
    <t>AMAR CONSULTING (100%)</t>
  </si>
  <si>
    <t xml:space="preserve">174.8785 </t>
  </si>
  <si>
    <t>carrière de grès à Ndiass</t>
  </si>
  <si>
    <t>AL AZHAR MINES ET CARRIERES (100%)</t>
  </si>
  <si>
    <t xml:space="preserve">0.2992 </t>
  </si>
  <si>
    <t>Wassadou Nord</t>
  </si>
  <si>
    <t>SOCIETE DES MINES DU SENEGAL (SODEMINES) (100%)</t>
  </si>
  <si>
    <t xml:space="preserve">30.2035 </t>
  </si>
  <si>
    <t>Ndoukhoura Wolof</t>
  </si>
  <si>
    <t xml:space="preserve">0.1155 </t>
  </si>
  <si>
    <t>Diendouri Ouali Diala</t>
  </si>
  <si>
    <t>Matam</t>
  </si>
  <si>
    <t xml:space="preserve">633.5624 </t>
  </si>
  <si>
    <t>Orkadièré</t>
  </si>
  <si>
    <t xml:space="preserve">389.3345 </t>
  </si>
  <si>
    <t>FADOUMARA</t>
  </si>
  <si>
    <t xml:space="preserve">0.4992 </t>
  </si>
  <si>
    <t>SANSAMBA</t>
  </si>
  <si>
    <t xml:space="preserve">5.0133 </t>
  </si>
  <si>
    <t>Wassadou Sud</t>
  </si>
  <si>
    <t xml:space="preserve">37.4632 </t>
  </si>
  <si>
    <t>Sud Kenieba &amp; Medina Foulbe</t>
  </si>
  <si>
    <t>GH MINING (100%)</t>
  </si>
  <si>
    <t>Mn</t>
  </si>
  <si>
    <t xml:space="preserve">4.9797 </t>
  </si>
  <si>
    <t>Sud Saint Louis</t>
  </si>
  <si>
    <t>AFRICAN INVESTMENT GROUP SA (100%)</t>
  </si>
  <si>
    <t xml:space="preserve">5.0002 </t>
  </si>
  <si>
    <t>SOFAMAC (100%)</t>
  </si>
  <si>
    <t xml:space="preserve">0.1962 </t>
  </si>
  <si>
    <t xml:space="preserve">0.0151 </t>
  </si>
  <si>
    <t>YANG-YANG</t>
  </si>
  <si>
    <t>COMPTOIRE COMMERCIAL DAOUDA DIA SUARL (100%)</t>
  </si>
  <si>
    <t xml:space="preserve">0.2018 </t>
  </si>
  <si>
    <t>Koussolo</t>
  </si>
  <si>
    <t xml:space="preserve">36.5101 </t>
  </si>
  <si>
    <t>LOWRE INDUSTRIES (100%)</t>
  </si>
  <si>
    <t xml:space="preserve">0.1544 </t>
  </si>
  <si>
    <t>Thioun</t>
  </si>
  <si>
    <t xml:space="preserve">4.9733 </t>
  </si>
  <si>
    <t>SOCIETE MINIERE DJIBREIL DIAGNE MON PARENT (100%)</t>
  </si>
  <si>
    <t xml:space="preserve">0.1006 </t>
  </si>
  <si>
    <t>Baytilaye</t>
  </si>
  <si>
    <t>SDK MINING SA (100%)</t>
  </si>
  <si>
    <t xml:space="preserve">144.2978 </t>
  </si>
  <si>
    <t>Couloir 1_Diabougou</t>
  </si>
  <si>
    <t>REPUBLIQUE DU SENEGAL (100%)</t>
  </si>
  <si>
    <t>CO</t>
  </si>
  <si>
    <t xml:space="preserve">11.9035 </t>
  </si>
  <si>
    <t>Couloir 2_Soukounkou</t>
  </si>
  <si>
    <t xml:space="preserve">10.8780 </t>
  </si>
  <si>
    <t>Couloir 3_Soreto</t>
  </si>
  <si>
    <t xml:space="preserve">6.3000 </t>
  </si>
  <si>
    <t>Couloir 4_Makana</t>
  </si>
  <si>
    <t xml:space="preserve">1.9001 </t>
  </si>
  <si>
    <t>Couloir 5_Tinkoto</t>
  </si>
  <si>
    <t xml:space="preserve">17.8249 </t>
  </si>
  <si>
    <t>Couloir 6_Bantako</t>
  </si>
  <si>
    <t xml:space="preserve">7.3250 </t>
  </si>
  <si>
    <t>Couloir 7_Sansamba</t>
  </si>
  <si>
    <t>Couloir 8_kabetea Gossan</t>
  </si>
  <si>
    <t xml:space="preserve">1.0766 </t>
  </si>
  <si>
    <t>Couloir 9_Baqata</t>
  </si>
  <si>
    <t xml:space="preserve">0.8458 </t>
  </si>
  <si>
    <t>Couloir 10_Garaboureya</t>
  </si>
  <si>
    <t xml:space="preserve">5.4193 </t>
  </si>
  <si>
    <t>Couloir 11_Satadougou</t>
  </si>
  <si>
    <t xml:space="preserve">12.0891 </t>
  </si>
  <si>
    <t>Couloir12_Daorala</t>
  </si>
  <si>
    <t xml:space="preserve">30.6075 </t>
  </si>
  <si>
    <t>Couloir13_Karakaena</t>
  </si>
  <si>
    <t xml:space="preserve">0.2705 </t>
  </si>
  <si>
    <t>Couloir 14_Bondola</t>
  </si>
  <si>
    <t xml:space="preserve">28.9050 </t>
  </si>
  <si>
    <t>Couloir 15_Lingokhoto</t>
  </si>
  <si>
    <t xml:space="preserve">37.8666 </t>
  </si>
  <si>
    <t>Couloir 16_Diakhaling</t>
  </si>
  <si>
    <t xml:space="preserve">12.7868 </t>
  </si>
  <si>
    <t>Couloir 17_Balankonko</t>
  </si>
  <si>
    <t xml:space="preserve">37.5356 </t>
  </si>
  <si>
    <t>Niamaya</t>
  </si>
  <si>
    <t xml:space="preserve">43.4168 </t>
  </si>
  <si>
    <t>BARAFOUTE</t>
  </si>
  <si>
    <t>TSG MINING COMPANY SARL (100%)</t>
  </si>
  <si>
    <t xml:space="preserve">0.1073 </t>
  </si>
  <si>
    <t>A04252_ Diack</t>
  </si>
  <si>
    <t>Thilogne</t>
  </si>
  <si>
    <t>AMAFRIQUE SENEGAL (100%)</t>
  </si>
  <si>
    <t xml:space="preserve">894.7966 </t>
  </si>
  <si>
    <t>VAPROM AFRICA SA (100%)</t>
  </si>
  <si>
    <t xml:space="preserve">0.1431 </t>
  </si>
  <si>
    <t>Pout</t>
  </si>
  <si>
    <t>SOCIETE INDUSTRIELLE ET MINIERE SUARL (100%)</t>
  </si>
  <si>
    <t xml:space="preserve">0.1002 </t>
  </si>
  <si>
    <t>Diamba Sud</t>
  </si>
  <si>
    <t xml:space="preserve">53.4554 </t>
  </si>
  <si>
    <t>DIAMBA NORD</t>
  </si>
  <si>
    <t xml:space="preserve">180.6493 </t>
  </si>
  <si>
    <t xml:space="preserve">0.1966 </t>
  </si>
  <si>
    <t>NIAKHENE</t>
  </si>
  <si>
    <t>G-PHOS S.A.U</t>
  </si>
  <si>
    <t xml:space="preserve">636.0975 </t>
  </si>
  <si>
    <t>MOM SARL (100%)</t>
  </si>
  <si>
    <t xml:space="preserve">0.0602 </t>
  </si>
  <si>
    <t xml:space="preserve">0.2924 </t>
  </si>
  <si>
    <t>SOCIETE DE SERVICES</t>
  </si>
  <si>
    <t xml:space="preserve"> BATIMENT ET COMMERCE INTERNATIONALE 2SBCI SUARL (100%)</t>
  </si>
  <si>
    <t xml:space="preserve">0.1540 </t>
  </si>
  <si>
    <t>MAKO</t>
  </si>
  <si>
    <t xml:space="preserve">0.2226 </t>
  </si>
  <si>
    <t>D2007-851 Falémé</t>
  </si>
  <si>
    <t>SOCIETE DES MINES DE FER DE LA FALEME (MIFERSO)</t>
  </si>
  <si>
    <t>fer</t>
  </si>
  <si>
    <t xml:space="preserve">1331.7571 </t>
  </si>
  <si>
    <t>NORD-OUEST LINGUEKHOTO</t>
  </si>
  <si>
    <t>SESAM GOLD SARL (100%)</t>
  </si>
  <si>
    <t xml:space="preserve">0.5000 </t>
  </si>
  <si>
    <t>SAMEKOUTA</t>
  </si>
  <si>
    <t>BASMALA INTERNATIONAL SARL (100%)</t>
  </si>
  <si>
    <t xml:space="preserve">0.4550 </t>
  </si>
  <si>
    <t>Cherif Lo Ngakham</t>
  </si>
  <si>
    <t>BAOBAB MINING AND CHEMICAL CORP SA</t>
  </si>
  <si>
    <t>PE</t>
  </si>
  <si>
    <t xml:space="preserve">74.5280 </t>
  </si>
  <si>
    <t>NDINDY</t>
  </si>
  <si>
    <t>SOCIETE D'AMENAGEMENT DE BATIMENT ET D'ETUDES GENERALES (SOCABEG) (100%)</t>
  </si>
  <si>
    <t xml:space="preserve">871.7519 </t>
  </si>
  <si>
    <t>Kalikoutoto</t>
  </si>
  <si>
    <t>MAKABINGUI</t>
  </si>
  <si>
    <t>Annulé</t>
  </si>
  <si>
    <t xml:space="preserve">121.4052 </t>
  </si>
  <si>
    <t>TAIBA</t>
  </si>
  <si>
    <t>ISLE WORLDWIDE (100%)</t>
  </si>
  <si>
    <t>AEHTR</t>
  </si>
  <si>
    <t>Sl</t>
  </si>
  <si>
    <t xml:space="preserve">0.0002 </t>
  </si>
  <si>
    <t>PETOWAL MINING COMPANY (PMC) SA</t>
  </si>
  <si>
    <t xml:space="preserve">87.2102 </t>
  </si>
  <si>
    <t>COKI</t>
  </si>
  <si>
    <t xml:space="preserve">4396.4806 </t>
  </si>
  <si>
    <t>KHARAKHENA</t>
  </si>
  <si>
    <t xml:space="preserve">0.4950 </t>
  </si>
  <si>
    <t>TINKOTO SOU</t>
  </si>
  <si>
    <t>GIE SINING KANG (100%)</t>
  </si>
  <si>
    <t xml:space="preserve">0.3624 </t>
  </si>
  <si>
    <t>Tassette</t>
  </si>
  <si>
    <t>SOCIETE CIVILE IMMOBILIERE S.C.I.D.D (100%)</t>
  </si>
  <si>
    <t xml:space="preserve">0.3833 </t>
  </si>
  <si>
    <t>ENTREPRISE GENERALE D'EQUIPEMENTS SARL (100%)</t>
  </si>
  <si>
    <t xml:space="preserve">0.1737 </t>
  </si>
  <si>
    <t>Taiba</t>
  </si>
  <si>
    <t>URBAINE D'ENTREPRISE (100%)</t>
  </si>
  <si>
    <t xml:space="preserve">0.0000 </t>
  </si>
  <si>
    <t>DIAGUIRY</t>
  </si>
  <si>
    <t>INTERNATIONAL COMPANY OF TRADE AND SERVICES SA (ICTS) (100%)</t>
  </si>
  <si>
    <t>Expiré</t>
  </si>
  <si>
    <t xml:space="preserve">215.5623 </t>
  </si>
  <si>
    <t>SENEGINDIA SARL (100%)</t>
  </si>
  <si>
    <t xml:space="preserve">0.0558 </t>
  </si>
  <si>
    <t>TOUBA TOUL</t>
  </si>
  <si>
    <t xml:space="preserve">314.5745 </t>
  </si>
  <si>
    <t>AGROMINE SUARL (100%)</t>
  </si>
  <si>
    <t xml:space="preserve">0.3852 </t>
  </si>
  <si>
    <t xml:space="preserve">0.9496 </t>
  </si>
  <si>
    <t>BUL FAALE PRODUCTION (100%)</t>
  </si>
  <si>
    <t xml:space="preserve">0.0489 </t>
  </si>
  <si>
    <t>BOUSANKOBA</t>
  </si>
  <si>
    <t>GIE BOUSANKO GOLD (100%)</t>
  </si>
  <si>
    <t>CIMENTS DE L'AFRIQUE (100%)</t>
  </si>
  <si>
    <t xml:space="preserve">6.9221 </t>
  </si>
  <si>
    <t>Darou</t>
  </si>
  <si>
    <t>SEMAC (100%)</t>
  </si>
  <si>
    <t xml:space="preserve">0.0004 </t>
  </si>
  <si>
    <t>BOULBI</t>
  </si>
  <si>
    <t>SAHEL MINERALS SARL (100%)</t>
  </si>
  <si>
    <t>Cu</t>
  </si>
  <si>
    <t xml:space="preserve">316.2000 </t>
  </si>
  <si>
    <t>BETON DU SENEGAL SARL (100%)</t>
  </si>
  <si>
    <t>WAKALI GINDE</t>
  </si>
  <si>
    <t xml:space="preserve">31.7186 </t>
  </si>
  <si>
    <t>KOULOUNTOU EST</t>
  </si>
  <si>
    <t>BAMBUK MINERALS (100%)</t>
  </si>
  <si>
    <t xml:space="preserve">34.7217 </t>
  </si>
  <si>
    <t>NIAFRANG</t>
  </si>
  <si>
    <t>SENEGAL MINERAL RESOURCES SA (100%)</t>
  </si>
  <si>
    <t>Retrait</t>
  </si>
  <si>
    <t>Ziguinchor</t>
  </si>
  <si>
    <t xml:space="preserve">1.8491 </t>
  </si>
  <si>
    <t>FUTURIS IMMOBILIER (100%)</t>
  </si>
  <si>
    <t xml:space="preserve">0.0003 </t>
  </si>
  <si>
    <t>MBF PROPERTIES SA (100%)</t>
  </si>
  <si>
    <t xml:space="preserve">0.2042 </t>
  </si>
  <si>
    <t>LAFIA</t>
  </si>
  <si>
    <t>WEST AFRICAN TRADING INVESTMENT CONSTRUCTION (100%)</t>
  </si>
  <si>
    <t xml:space="preserve">282.8473 </t>
  </si>
  <si>
    <t>Bafoundou</t>
  </si>
  <si>
    <t>MAISON INTERNATIONALE DU COMMERCE (MIC) (100%)</t>
  </si>
  <si>
    <t xml:space="preserve">2.0110 </t>
  </si>
  <si>
    <t>ORING TECHNOLOGIES SARL (100%)</t>
  </si>
  <si>
    <t xml:space="preserve">0.0509 </t>
  </si>
  <si>
    <t>KEREKONKO</t>
  </si>
  <si>
    <t xml:space="preserve">0.4985 </t>
  </si>
  <si>
    <t>MOUHAMED RASSOUL SECK SERVICES (100%)</t>
  </si>
  <si>
    <t xml:space="preserve">0.0510 </t>
  </si>
  <si>
    <t>Ndebou</t>
  </si>
  <si>
    <t xml:space="preserve">0.1016 </t>
  </si>
  <si>
    <t>OUEST DJIKOYE</t>
  </si>
  <si>
    <t>ALBINA SENEGAL (100%)</t>
  </si>
  <si>
    <t xml:space="preserve">0.1505 </t>
  </si>
  <si>
    <t>BANTAKO</t>
  </si>
  <si>
    <t>GIE REBISEN (100%)</t>
  </si>
  <si>
    <t>SEGUEKO2</t>
  </si>
  <si>
    <t>SOSEMIC SARL (100%)</t>
  </si>
  <si>
    <t xml:space="preserve">0.0010 </t>
  </si>
  <si>
    <t>LES CARRIERES DE DAROU (100%)</t>
  </si>
  <si>
    <t xml:space="preserve">0.0018 </t>
  </si>
  <si>
    <t>GOUYE MBINDE CONCASSAGE SARL (100%)</t>
  </si>
  <si>
    <t xml:space="preserve">0.0012 </t>
  </si>
  <si>
    <t>BAISSO</t>
  </si>
  <si>
    <t xml:space="preserve">4.5885 </t>
  </si>
  <si>
    <t>SOCIETE DE CONCASSAGE ET DE BETON SARL (100%)</t>
  </si>
  <si>
    <t>ICS/TAIBA</t>
  </si>
  <si>
    <t>LES MAMELLES SARL (100%)</t>
  </si>
  <si>
    <t xml:space="preserve">0.0021 </t>
  </si>
  <si>
    <t>ROCHES BETONS ET OUVRAGES DU SENEGAL SARL (100%)</t>
  </si>
  <si>
    <t>MADINA FOULBE</t>
  </si>
  <si>
    <t>BB FIRST COMMODITY HOLDING LTD</t>
  </si>
  <si>
    <t xml:space="preserve">260.5057 </t>
  </si>
  <si>
    <t>DJINDJI BASSARI</t>
  </si>
  <si>
    <t>TRIYANGS INTERNATIONAL MINING GROUP SA (100%)</t>
  </si>
  <si>
    <t xml:space="preserve">24.7039 </t>
  </si>
  <si>
    <t>Toglou</t>
  </si>
  <si>
    <t>MRL INTERNATIONAL INDUSTRIES SARL (100%)</t>
  </si>
  <si>
    <t xml:space="preserve">0.0450 </t>
  </si>
  <si>
    <t>Ibel et Ndébou</t>
  </si>
  <si>
    <t>NOUVELLES SOCIETE DES MINES ET DES TRAVAUX PUBLIQUES (100%)</t>
  </si>
  <si>
    <t xml:space="preserve">0.3619 </t>
  </si>
  <si>
    <t>BEGAL-BAITI</t>
  </si>
  <si>
    <t xml:space="preserve">86.1802 </t>
  </si>
  <si>
    <t>MANDINGA RESOURCES SARL (100%)</t>
  </si>
  <si>
    <t>substances connexes</t>
  </si>
  <si>
    <t xml:space="preserve">2198.0670 </t>
  </si>
  <si>
    <t>MOUVEMENT FEDERAL ANSAROUL AHMADIYA (100%)</t>
  </si>
  <si>
    <t>LAMINIA</t>
  </si>
  <si>
    <t>ETS MAMADOU DIOUF CISSE (100%)</t>
  </si>
  <si>
    <t xml:space="preserve">0.4000 </t>
  </si>
  <si>
    <t xml:space="preserve">0.0009 </t>
  </si>
  <si>
    <t>Ndoukhoura</t>
  </si>
  <si>
    <t>GRAVILLONS MMS ET SITOR SA (100%)</t>
  </si>
  <si>
    <t xml:space="preserve">0.0282 </t>
  </si>
  <si>
    <t>TAWA PEUL</t>
  </si>
  <si>
    <t>PRESTIGES-EXPORT LLC (100%)</t>
  </si>
  <si>
    <t>Sasi</t>
  </si>
  <si>
    <t> Renouvellement en Cours</t>
  </si>
  <si>
    <t xml:space="preserve">9.8176 </t>
  </si>
  <si>
    <t>AGEM (100%)</t>
  </si>
  <si>
    <t xml:space="preserve">79.8957 </t>
  </si>
  <si>
    <t>INSTITUT GEOSCIENCES DE DAKAR SARL (100%)</t>
  </si>
  <si>
    <t xml:space="preserve">0.3223 </t>
  </si>
  <si>
    <t xml:space="preserve">0.0276 </t>
  </si>
  <si>
    <t>Bambilor</t>
  </si>
  <si>
    <t>CARREFOUR IMMO SERVICES-SUARL (100%)</t>
  </si>
  <si>
    <t xml:space="preserve">0.2273 </t>
  </si>
  <si>
    <t>FUTURMINE SARL (100%)</t>
  </si>
  <si>
    <t xml:space="preserve">0.9354 </t>
  </si>
  <si>
    <t>Dilaya 1</t>
  </si>
  <si>
    <t>SENIP SENEGAL GROUP SARL (100%)</t>
  </si>
  <si>
    <t>Bambadji</t>
  </si>
  <si>
    <t>BAMBADJI SA (100%)</t>
  </si>
  <si>
    <t xml:space="preserve">235.0168 </t>
  </si>
  <si>
    <t>TANOR SOLUTIONS INDUSTRIELLES (100%)</t>
  </si>
  <si>
    <t xml:space="preserve">0.0170 </t>
  </si>
  <si>
    <t>INTERNATIONAL TRADING COMPANYN (ITC) (100%)</t>
  </si>
  <si>
    <t>diamant</t>
  </si>
  <si>
    <t xml:space="preserve">0.5016 </t>
  </si>
  <si>
    <t>ETABLISSEMENT WI MARS (100%)</t>
  </si>
  <si>
    <t>ENTREPRISE D’ETUDES DE REALISATION ET DE SUPERVISION (100%)</t>
  </si>
  <si>
    <t>COMPAGNIE DES SABLES DU SENEGAL (100%)</t>
  </si>
  <si>
    <t xml:space="preserve">0.0020 </t>
  </si>
  <si>
    <t>SOCIÉTÉ AFRICA TRADE AND INVESTMENT CONSULTING SARL (100%)</t>
  </si>
  <si>
    <t xml:space="preserve">0.0008 </t>
  </si>
  <si>
    <t>DIENG &amp; CO ENGINEERING SAS (100%)</t>
  </si>
  <si>
    <t xml:space="preserve">0.0007 </t>
  </si>
  <si>
    <t xml:space="preserve">0.1459 </t>
  </si>
  <si>
    <t>BOMBOYA</t>
  </si>
  <si>
    <t>GOLD COAST (100%)</t>
  </si>
  <si>
    <t xml:space="preserve">0.3227 </t>
  </si>
  <si>
    <t>SOCIETE DE BATIMENT et TRAVAUX PUBLICS SUARL (100%)</t>
  </si>
  <si>
    <t xml:space="preserve">0.0013 </t>
  </si>
  <si>
    <t>TWYFORD CERAMICS LIMITED (100%)</t>
  </si>
  <si>
    <t xml:space="preserve">0.1918 </t>
  </si>
  <si>
    <t xml:space="preserve">0.0017 </t>
  </si>
  <si>
    <t>BABJUF MINES (100%)</t>
  </si>
  <si>
    <t>Tabadian</t>
  </si>
  <si>
    <t>Sédhiou</t>
  </si>
  <si>
    <t xml:space="preserve">0.0792 </t>
  </si>
  <si>
    <t>GEO CONSULTING (100%)</t>
  </si>
  <si>
    <t>GLOBAL IMMO SENEGAL SARL (100%)</t>
  </si>
  <si>
    <t xml:space="preserve">0.0019 </t>
  </si>
  <si>
    <t>SAHEL MINING SERVICES SARL (100%)</t>
  </si>
  <si>
    <t>Mansadala</t>
  </si>
  <si>
    <t>AREZKI S.A (100%)</t>
  </si>
  <si>
    <t>dl</t>
  </si>
  <si>
    <t xml:space="preserve">0.0845 </t>
  </si>
  <si>
    <t>Sable/ICS</t>
  </si>
  <si>
    <t>RAMATOO (100%)</t>
  </si>
  <si>
    <t xml:space="preserve">0.0031 </t>
  </si>
  <si>
    <t>Sédembou</t>
  </si>
  <si>
    <t>YAN WEST AFRICA INVESTMENT (100%)</t>
  </si>
  <si>
    <t>Kolda</t>
  </si>
  <si>
    <t>AECPubP</t>
  </si>
  <si>
    <t xml:space="preserve">0.0389 </t>
  </si>
  <si>
    <t>GOKIROUWOL</t>
  </si>
  <si>
    <t>ATIC SARL (100%)</t>
  </si>
  <si>
    <t xml:space="preserve">0.5034 </t>
  </si>
  <si>
    <t>PROFILEX COMPANY (100%)</t>
  </si>
  <si>
    <t xml:space="preserve">0.0016 </t>
  </si>
  <si>
    <t xml:space="preserve"> KAYAR SUD</t>
  </si>
  <si>
    <t xml:space="preserve">36.8697 </t>
  </si>
  <si>
    <t>Bousankhoba</t>
  </si>
  <si>
    <t>ARDIMINES</t>
  </si>
  <si>
    <t xml:space="preserve">374.0005 </t>
  </si>
  <si>
    <t>ARDIMINES (100%)</t>
  </si>
  <si>
    <t xml:space="preserve">0.0006 </t>
  </si>
  <si>
    <t>ICS/Taiba</t>
  </si>
  <si>
    <t>SINEB DAROU NAKHIME SARL (100%)</t>
  </si>
  <si>
    <t>Bélé</t>
  </si>
  <si>
    <t>ALPHA BUSINESS AFRICA GROUP SUARL (100%)</t>
  </si>
  <si>
    <t>BINIA</t>
  </si>
  <si>
    <t>JIWANA RESOURCES PTY. LTD. (100%)</t>
  </si>
  <si>
    <t>Li</t>
  </si>
  <si>
    <t>Demande Rejetée</t>
  </si>
  <si>
    <t xml:space="preserve">240.0000 </t>
  </si>
  <si>
    <t xml:space="preserve">1.1426 </t>
  </si>
  <si>
    <t>CHALLENGERS ASSOCIATES SARL (100%)</t>
  </si>
  <si>
    <t>KENIEKOTO</t>
  </si>
  <si>
    <t>NEW ENERGY INVESTISMENT SARL (100%)</t>
  </si>
  <si>
    <t xml:space="preserve">111.2343 </t>
  </si>
  <si>
    <t>NORD WONDIO</t>
  </si>
  <si>
    <t>SOREXMINE SUARL (100%)</t>
  </si>
  <si>
    <t>SOUROUMDOU</t>
  </si>
  <si>
    <t xml:space="preserve">79.2651 </t>
  </si>
  <si>
    <t>BADERY</t>
  </si>
  <si>
    <t>IMPROVE SENEGAL SAS (100%)</t>
  </si>
  <si>
    <t xml:space="preserve">112.7317 </t>
  </si>
  <si>
    <t>ECOMINES SA (100%)</t>
  </si>
  <si>
    <t xml:space="preserve">4.9246 </t>
  </si>
  <si>
    <t>SW SEGUEKHO</t>
  </si>
  <si>
    <t>DJIDJIAN 2</t>
  </si>
  <si>
    <t>SOCIETE BENKHADY BAMBARAYA SARL (100%)</t>
  </si>
  <si>
    <t>SOCIETE SENEGALAISE DE GRAVIERS SARL (100%)</t>
  </si>
  <si>
    <t>SOMINES GRANULATS SA (100%)</t>
  </si>
  <si>
    <t xml:space="preserve">0.1591 </t>
  </si>
  <si>
    <t>SOCIETE TIMITA TECHNO SERVICES (100%)</t>
  </si>
  <si>
    <t xml:space="preserve">0.0025 </t>
  </si>
  <si>
    <t>LAM SUARL (100%)</t>
  </si>
  <si>
    <t>LES GRANDS TRAVAUX DU SAHEL (100%)</t>
  </si>
  <si>
    <t>LAMBAYE</t>
  </si>
  <si>
    <t xml:space="preserve">567.2461 </t>
  </si>
  <si>
    <t>GIE MARBRE BASALTE-GRANITE DU SENEGAL (100%)</t>
  </si>
  <si>
    <t xml:space="preserve">0.1506 </t>
  </si>
  <si>
    <t>NW DIALABA</t>
  </si>
  <si>
    <t>ITACA Sarl (100%)</t>
  </si>
  <si>
    <t>Roundé</t>
  </si>
  <si>
    <t>GB MINERAL SARL (100%)</t>
  </si>
  <si>
    <t>BOTO</t>
  </si>
  <si>
    <t>IAMGOLD BOTO SA (90%)</t>
  </si>
  <si>
    <t xml:space="preserve">146.8491 </t>
  </si>
  <si>
    <t>MADINA TOUBAKOTA</t>
  </si>
  <si>
    <t>CONSULTING BUSINESS AGENCY Sarl (100%)</t>
  </si>
  <si>
    <t xml:space="preserve">252.2036 </t>
  </si>
  <si>
    <t>BEE ENGINEERING SARL (100%)</t>
  </si>
  <si>
    <t xml:space="preserve">0.0011 </t>
  </si>
  <si>
    <t>DIYAN EXPLOITATION MINIERE SUARL (100%)</t>
  </si>
  <si>
    <t>SUD DIAGUIRY</t>
  </si>
  <si>
    <t xml:space="preserve">5.0000 </t>
  </si>
  <si>
    <t>Sud Sandiara</t>
  </si>
  <si>
    <t>CIMSEN SARL (100%)</t>
  </si>
  <si>
    <t xml:space="preserve">21.1600 </t>
  </si>
  <si>
    <t>THERMO LOGIC AFRICA SARL (100%)</t>
  </si>
  <si>
    <t xml:space="preserve">0.0028 </t>
  </si>
  <si>
    <t>AFRICAINE DE TRAVAUX D'INGENIERIE ET DE SERVICES (100%)</t>
  </si>
  <si>
    <t xml:space="preserve">0.2000 </t>
  </si>
  <si>
    <t>SANGOLA</t>
  </si>
  <si>
    <t xml:space="preserve">381.0647 </t>
  </si>
  <si>
    <t xml:space="preserve">0.3000 </t>
  </si>
  <si>
    <t>COMPTOIR COMMERCIAL BAYE IBRA THIAW (100%)</t>
  </si>
  <si>
    <t xml:space="preserve">0.2163 </t>
  </si>
  <si>
    <t>GENERALE DE REALISATION ET D'EQUIPEMENT (100%)</t>
  </si>
  <si>
    <t>SADIO TRADING (100%)</t>
  </si>
  <si>
    <t>POINT OF VIEW (100%)</t>
  </si>
  <si>
    <t>MASSAWA</t>
  </si>
  <si>
    <t xml:space="preserve">319.4885 </t>
  </si>
  <si>
    <t>Paki</t>
  </si>
  <si>
    <t>ETABLISSEMENT OUSMANE SOW (100%)</t>
  </si>
  <si>
    <t xml:space="preserve">0.0404 </t>
  </si>
  <si>
    <t>NGOUNDIANE</t>
  </si>
  <si>
    <t xml:space="preserve">0.2522 </t>
  </si>
  <si>
    <t>Saroudia</t>
  </si>
  <si>
    <t>SALAM GOLD (100%)</t>
  </si>
  <si>
    <t>TRANSPORT AMADOU DIEYE (100%)</t>
  </si>
  <si>
    <t>UNIVERSAL BUSINESS COMPANY (100%)</t>
  </si>
  <si>
    <t xml:space="preserve">0.0604 </t>
  </si>
  <si>
    <t>SCATY INDUSTRIES (100%)</t>
  </si>
  <si>
    <t xml:space="preserve">0.4309 </t>
  </si>
  <si>
    <t>STRATEX-EMC SA (50%)</t>
  </si>
  <si>
    <t xml:space="preserve">473.0833 </t>
  </si>
  <si>
    <t>SEN-STONES (100%)</t>
  </si>
  <si>
    <t>PAKI</t>
  </si>
  <si>
    <t>ARC EN CIEL (100%)</t>
  </si>
  <si>
    <t xml:space="preserve">0.0786 </t>
  </si>
  <si>
    <t>CONSORTIUM D'ENTREPRISES (CDE) (100%)</t>
  </si>
  <si>
    <t xml:space="preserve">0.0903 </t>
  </si>
  <si>
    <t>SOCIETE D'EQUIPEMENT ET DE CONSTRUCTION (100%)</t>
  </si>
  <si>
    <t xml:space="preserve">0.0567 </t>
  </si>
  <si>
    <t>DJIGUI</t>
  </si>
  <si>
    <t>GIE DJIGUI (100%)</t>
  </si>
  <si>
    <t>MIRZAN SARL (100%)</t>
  </si>
  <si>
    <t>SADATOU</t>
  </si>
  <si>
    <t>LYONS FIELD SUARL (100%)</t>
  </si>
  <si>
    <t xml:space="preserve">497.3462 </t>
  </si>
  <si>
    <t>Wékh Whékh</t>
  </si>
  <si>
    <t>DIENG FAMILY (100%)</t>
  </si>
  <si>
    <t xml:space="preserve">0.0525 </t>
  </si>
  <si>
    <t>Diender</t>
  </si>
  <si>
    <t>DIOM MULTI EXPLOITATION (100%)</t>
  </si>
  <si>
    <t xml:space="preserve">0.0201 </t>
  </si>
  <si>
    <t>Gandon</t>
  </si>
  <si>
    <t xml:space="preserve">0.0131 </t>
  </si>
  <si>
    <t>SOUROUKOTO</t>
  </si>
  <si>
    <t>SAMA GOLD SARL (100%)</t>
  </si>
  <si>
    <t xml:space="preserve">9.2377 </t>
  </si>
  <si>
    <t>Tombo</t>
  </si>
  <si>
    <t xml:space="preserve">59.0495 </t>
  </si>
  <si>
    <t>Santhie Mam Gor</t>
  </si>
  <si>
    <t>ENTREPRISE MAME NDIEGNE BTP SUARL (100%)</t>
  </si>
  <si>
    <t xml:space="preserve">0.0305 </t>
  </si>
  <si>
    <t>Lam-lam</t>
  </si>
  <si>
    <t>SOCIETE SENEGALAISE DES PHOSPHATES DE THIES (100%)</t>
  </si>
  <si>
    <t xml:space="preserve">14.8070 </t>
  </si>
  <si>
    <t>SINTRADIMMO SA (100%)</t>
  </si>
  <si>
    <t xml:space="preserve">4.9936 </t>
  </si>
  <si>
    <t>Ouest Laminia</t>
  </si>
  <si>
    <t xml:space="preserve">320.3426 </t>
  </si>
  <si>
    <t>Wortokhati</t>
  </si>
  <si>
    <t>JAMOMINING SARL (100%)</t>
  </si>
  <si>
    <t xml:space="preserve">10.0628 </t>
  </si>
  <si>
    <t>SOCIETE NDIGUEULE FALL (100%)</t>
  </si>
  <si>
    <t xml:space="preserve">0.0402 </t>
  </si>
  <si>
    <t>Kanoumba</t>
  </si>
  <si>
    <t>MASSAWA JERSEY LIMITED (100%)</t>
  </si>
  <si>
    <t xml:space="preserve">285.4824 </t>
  </si>
  <si>
    <t>Déni Biram NDAO</t>
  </si>
  <si>
    <t>ENTREPRISE AICHA (100%)</t>
  </si>
  <si>
    <t xml:space="preserve">0.1752 </t>
  </si>
  <si>
    <t>Seune sérère</t>
  </si>
  <si>
    <t xml:space="preserve">0.2961 </t>
  </si>
  <si>
    <t>WASSADOU SUD</t>
  </si>
  <si>
    <t xml:space="preserve">3.2060 </t>
  </si>
  <si>
    <t>KANIAK</t>
  </si>
  <si>
    <t>BOKAMINE SARL (100%)</t>
  </si>
  <si>
    <t>Keur Mboucki</t>
  </si>
  <si>
    <t>ALAMA SUARL (100%)</t>
  </si>
  <si>
    <t>Kaolack</t>
  </si>
  <si>
    <t xml:space="preserve">0.1592 </t>
  </si>
  <si>
    <t>Mamankanti</t>
  </si>
  <si>
    <t>SONKO ET FILS SARL (100%)</t>
  </si>
  <si>
    <t xml:space="preserve">32.5718 </t>
  </si>
  <si>
    <t>Kaourou</t>
  </si>
  <si>
    <t>BHAIRAVA AGRICOL SARL (100%)</t>
  </si>
  <si>
    <t xml:space="preserve">144.2171 </t>
  </si>
  <si>
    <t>Kérékonko et Soukouta</t>
  </si>
  <si>
    <t>Entreprise THIAM SENEGAL GOLD FAMILY (100%)</t>
  </si>
  <si>
    <t xml:space="preserve">1.0842 </t>
  </si>
  <si>
    <t>kao</t>
  </si>
  <si>
    <t xml:space="preserve">0.0829 </t>
  </si>
  <si>
    <t>GEOMINE CONSULT SUARL (100%)</t>
  </si>
  <si>
    <t>Gollom</t>
  </si>
  <si>
    <t>THIORO MBAYE (100%)</t>
  </si>
  <si>
    <t xml:space="preserve">0.0165 </t>
  </si>
  <si>
    <t xml:space="preserve">0.0139 </t>
  </si>
  <si>
    <t>Deni Biram NDAO Nord</t>
  </si>
  <si>
    <t>ZEYNA TRANSPORTS-IMMO-CONSTRUCTIONS (100%)</t>
  </si>
  <si>
    <t>NDOYE MASYLLA (100%)</t>
  </si>
  <si>
    <t>Nébou</t>
  </si>
  <si>
    <t xml:space="preserve">3.5509 </t>
  </si>
  <si>
    <t>ETABLISSEMENT AMADOU DIALLO (100%)</t>
  </si>
  <si>
    <t xml:space="preserve">0.1079 </t>
  </si>
  <si>
    <t>Kaniack</t>
  </si>
  <si>
    <t xml:space="preserve">0.1215 </t>
  </si>
  <si>
    <t xml:space="preserve">0.0365 </t>
  </si>
  <si>
    <t xml:space="preserve">0.0427 </t>
  </si>
  <si>
    <t>DEEJA IMMO SUARL (100%)</t>
  </si>
  <si>
    <t xml:space="preserve">0.0161 </t>
  </si>
  <si>
    <t>bambilor</t>
  </si>
  <si>
    <t>EIFFAGE (100%)</t>
  </si>
  <si>
    <t xml:space="preserve">0.0084 </t>
  </si>
  <si>
    <t>DIOP AMADOU MAME (100%)</t>
  </si>
  <si>
    <t xml:space="preserve">0.0198 </t>
  </si>
  <si>
    <t>DAMOUNGHAYE SUARL (100%)</t>
  </si>
  <si>
    <t xml:space="preserve">0.0964 </t>
  </si>
  <si>
    <t>Dendeye GouyGui</t>
  </si>
  <si>
    <t>NIANE SERIGNE MBACKE (100%)</t>
  </si>
  <si>
    <t xml:space="preserve">0.0184 </t>
  </si>
  <si>
    <t>kénioto</t>
  </si>
  <si>
    <t>GENERAL SERVICES SARL (100%)</t>
  </si>
  <si>
    <t xml:space="preserve">1.2803 </t>
  </si>
  <si>
    <t>JEAN LEFEVRE SENEGAL (100%)</t>
  </si>
  <si>
    <t xml:space="preserve">0.1258 </t>
  </si>
  <si>
    <t>TEMOTO</t>
  </si>
  <si>
    <t xml:space="preserve">0.5049 </t>
  </si>
  <si>
    <t>Thiébo</t>
  </si>
  <si>
    <t>SOCIETE COMMERCIAL NDIABOUR NDIGAL SA (100%)</t>
  </si>
  <si>
    <t>HOLDING ATLANTIC MINING PETROLUM " MINE PETRO-SA" (100%)</t>
  </si>
  <si>
    <t xml:space="preserve">0.0005 </t>
  </si>
  <si>
    <t>kolda</t>
  </si>
  <si>
    <t>DAMASH MINERALS LTD (100%)</t>
  </si>
  <si>
    <t xml:space="preserve">124.8769 </t>
  </si>
  <si>
    <t>Niakhène</t>
  </si>
  <si>
    <t>CHALLENGER NORD-SUD INTERNATIONAL SAS (100%)</t>
  </si>
  <si>
    <t xml:space="preserve">498.9377 </t>
  </si>
  <si>
    <t>KHOSSANTO</t>
  </si>
  <si>
    <t xml:space="preserve">13.9581 </t>
  </si>
  <si>
    <t>Aînoumane</t>
  </si>
  <si>
    <t xml:space="preserve">586.6647 </t>
  </si>
  <si>
    <t>POUT</t>
  </si>
  <si>
    <t xml:space="preserve">2.7737 </t>
  </si>
  <si>
    <t>Thiolom FALL</t>
  </si>
  <si>
    <t>COMMUNE DE NDANDE (100%)</t>
  </si>
  <si>
    <t xml:space="preserve">0.0072 </t>
  </si>
  <si>
    <t xml:space="preserve">0.0348 </t>
  </si>
  <si>
    <t>SYFARO MINING COMPANY SUARL (100%)</t>
  </si>
  <si>
    <t>Boto</t>
  </si>
  <si>
    <t xml:space="preserve">0.2375 </t>
  </si>
  <si>
    <t>GECAMINES GRANULATS (100%)</t>
  </si>
  <si>
    <t xml:space="preserve">0.1057 </t>
  </si>
  <si>
    <t>SOCIETE DIAMADA INTERNATIONAL (100%)</t>
  </si>
  <si>
    <t xml:space="preserve">0.0029 </t>
  </si>
  <si>
    <t xml:space="preserve">0.0022 </t>
  </si>
  <si>
    <t>SENEGALAISE DE COMMERCE ET DE SERVICES (100%)</t>
  </si>
  <si>
    <t>Mamacono</t>
  </si>
  <si>
    <t>SABODALA GOLD OPERATIONS SA (SGO) (100%)</t>
  </si>
  <si>
    <t>MARSAL TRANSPORT ET LOGISTIC (100%)</t>
  </si>
  <si>
    <t>granite</t>
  </si>
  <si>
    <t xml:space="preserve">16.4250 </t>
  </si>
  <si>
    <t>DIAMON GOL PETROL SL SUARL (100%)</t>
  </si>
  <si>
    <t>AFRICA TRADING EQUIPEMENT CONSTRUCTION SUARL (100%)</t>
  </si>
  <si>
    <t xml:space="preserve">0.0100 </t>
  </si>
  <si>
    <t>SOCIETE WAAGAAN BTP SARL (100%)</t>
  </si>
  <si>
    <t>SOCIETE CAPITAL PLUS (100%)</t>
  </si>
  <si>
    <t>Baliga</t>
  </si>
  <si>
    <t xml:space="preserve">0.3997 </t>
  </si>
  <si>
    <t>ORIENTAL TECHNOLOGIES SARL (100%)</t>
  </si>
  <si>
    <t xml:space="preserve">1.5000 </t>
  </si>
  <si>
    <t>Fatick</t>
  </si>
  <si>
    <t xml:space="preserve">0.0148 </t>
  </si>
  <si>
    <t>Sabodala</t>
  </si>
  <si>
    <t xml:space="preserve">0.1631 </t>
  </si>
  <si>
    <t>Popoguine</t>
  </si>
  <si>
    <t>MAXAJARA INVEST (100%)</t>
  </si>
  <si>
    <t xml:space="preserve">0.0061 </t>
  </si>
  <si>
    <t>INTERNATIONAL DAROU SALAM ENTREPRISE (100%)</t>
  </si>
  <si>
    <t>Col</t>
  </si>
  <si>
    <t xml:space="preserve">283.8750 </t>
  </si>
  <si>
    <t>Carrière de calcaire</t>
  </si>
  <si>
    <t>SOCIETE DE DEVELOPPEMENT ET DE CONSTRUCTION (100%)</t>
  </si>
  <si>
    <t>Diamal</t>
  </si>
  <si>
    <t>COMMUNE DE DIAMAL (100%)</t>
  </si>
  <si>
    <t>AECPubT</t>
  </si>
  <si>
    <t>Kaffrine</t>
  </si>
  <si>
    <t xml:space="preserve">0.0203 </t>
  </si>
  <si>
    <t xml:space="preserve">0.0286 </t>
  </si>
  <si>
    <t>BAKHOUM BUSINESS COMPANY (100%)</t>
  </si>
  <si>
    <t xml:space="preserve">0.0505 </t>
  </si>
  <si>
    <t>TOP DU MONDE (100%)</t>
  </si>
  <si>
    <t xml:space="preserve">205.2650 </t>
  </si>
  <si>
    <t>MASSILATOURS (100%)</t>
  </si>
  <si>
    <t xml:space="preserve">0.0103 </t>
  </si>
  <si>
    <t>Bouroubourou</t>
  </si>
  <si>
    <t>AFRIGEM SL (100%)</t>
  </si>
  <si>
    <t xml:space="preserve">76.9181 </t>
  </si>
  <si>
    <t xml:space="preserve">0.0705 </t>
  </si>
  <si>
    <t xml:space="preserve">0.2005 </t>
  </si>
  <si>
    <t>DIENDER</t>
  </si>
  <si>
    <t>attapulgite</t>
  </si>
  <si>
    <t xml:space="preserve">3.4278 </t>
  </si>
  <si>
    <t>KHOUMA COMPAGNIE (100%)</t>
  </si>
  <si>
    <t xml:space="preserve">0.0418 </t>
  </si>
  <si>
    <t>Ndoukhoura wolof</t>
  </si>
  <si>
    <t xml:space="preserve">0.0377 </t>
  </si>
  <si>
    <t>TERANGAMINE (100%)</t>
  </si>
  <si>
    <t xml:space="preserve">0.1641 </t>
  </si>
  <si>
    <t xml:space="preserve">0.0242 </t>
  </si>
  <si>
    <t>Kérékonko</t>
  </si>
  <si>
    <t>TCHILMA BUILDING SUARL (100%)</t>
  </si>
  <si>
    <t xml:space="preserve">0.5019 </t>
  </si>
  <si>
    <t>Taifa-Nefis</t>
  </si>
  <si>
    <t>NEGOCE FIABLE SENEGAL SARL (100%)</t>
  </si>
  <si>
    <t xml:space="preserve">0.5032 </t>
  </si>
  <si>
    <t>Baithilaye Nord</t>
  </si>
  <si>
    <t>KEDOUGOU BUSINESS &amp; MINING SERVICES SARL (100%)</t>
  </si>
  <si>
    <t xml:space="preserve">0.4974 </t>
  </si>
  <si>
    <t>gorom 1</t>
  </si>
  <si>
    <t xml:space="preserve">0.0107 </t>
  </si>
  <si>
    <t xml:space="preserve"> LOGISTIQUE CARRIERES MINES ET SERVICES (LOCMIS) SARL (100%)</t>
  </si>
  <si>
    <t xml:space="preserve">0.0204 </t>
  </si>
  <si>
    <t>AMATH NDIAYE INTERNATIONALE PRESTIGE (100%)</t>
  </si>
  <si>
    <t xml:space="preserve">0.4400 </t>
  </si>
  <si>
    <t>TAYSIR SARL (100%)</t>
  </si>
  <si>
    <t xml:space="preserve">0.2751 </t>
  </si>
  <si>
    <t>PS-SENEACAT (100%)</t>
  </si>
  <si>
    <t xml:space="preserve">4.2427 </t>
  </si>
  <si>
    <t>SOCIETE DE FORAGE ET DE TRAVAUX PUBLICS MINING (100%)</t>
  </si>
  <si>
    <t xml:space="preserve">0.1022 </t>
  </si>
  <si>
    <t>Sainsoutou</t>
  </si>
  <si>
    <t xml:space="preserve">5.0138 </t>
  </si>
  <si>
    <t>FABRIMETAL (100%)</t>
  </si>
  <si>
    <t xml:space="preserve">1.7760 </t>
  </si>
  <si>
    <t>Gorom 2</t>
  </si>
  <si>
    <t>SOCIETE IMMOBILIER 3KF (100%)</t>
  </si>
  <si>
    <t xml:space="preserve">0.0765 </t>
  </si>
  <si>
    <t>SERVICE REGIONAL DE TAMBACOUNDA (100%)</t>
  </si>
  <si>
    <t xml:space="preserve">0.1001 </t>
  </si>
  <si>
    <t>THICKY-DL ONE SERVICES</t>
  </si>
  <si>
    <t>DL ONE SERVICES (100%)</t>
  </si>
  <si>
    <t xml:space="preserve">0.0090 </t>
  </si>
  <si>
    <t>Mabo</t>
  </si>
  <si>
    <t>COMMUNE DE MABO (100%)</t>
  </si>
  <si>
    <t xml:space="preserve">0.0088 </t>
  </si>
  <si>
    <t>Merekoure</t>
  </si>
  <si>
    <t>SEN GENERAL ACTIVITES SARL (100%)</t>
  </si>
  <si>
    <t xml:space="preserve">0.4881 </t>
  </si>
  <si>
    <t>Thiewo</t>
  </si>
  <si>
    <t>SOCIETE SENEGALAISE DE CONSTRUCTION ET D 'AMENAGEMENT (100%)</t>
  </si>
  <si>
    <t xml:space="preserve">0.7307 </t>
  </si>
  <si>
    <t xml:space="preserve">0.2481 </t>
  </si>
  <si>
    <t>Tafia-Nefis</t>
  </si>
  <si>
    <t xml:space="preserve">0.4878 </t>
  </si>
  <si>
    <t>Keur Mbir Ndaw</t>
  </si>
  <si>
    <t>LITON GROUP LTD SARL (100%)</t>
  </si>
  <si>
    <t xml:space="preserve">0.1722 </t>
  </si>
  <si>
    <t>BANDESERVICES (100%)</t>
  </si>
  <si>
    <t xml:space="preserve">0.2796 </t>
  </si>
  <si>
    <t>Meissa waly</t>
  </si>
  <si>
    <t xml:space="preserve">0.0300 </t>
  </si>
  <si>
    <t>Mékhé</t>
  </si>
  <si>
    <t>GIE NGUAAYE DJITE (100%)</t>
  </si>
  <si>
    <t xml:space="preserve">0.0102 </t>
  </si>
  <si>
    <t>Dimboli</t>
  </si>
  <si>
    <t>ALCATRAS INTERNATIONAL (100%)</t>
  </si>
  <si>
    <t xml:space="preserve">0.5068 </t>
  </si>
  <si>
    <t>Keur Massouka</t>
  </si>
  <si>
    <t xml:space="preserve">0.0194 </t>
  </si>
  <si>
    <t>GLOBAL AFRICINVEST SARL (100%)</t>
  </si>
  <si>
    <t xml:space="preserve">0.0134 </t>
  </si>
  <si>
    <t>Sangalkam</t>
  </si>
  <si>
    <t>SALIOU MINES INDUSTRIES ET TECHNIQUES (100%)</t>
  </si>
  <si>
    <t xml:space="preserve">0.0253 </t>
  </si>
  <si>
    <t>COMPAGNIE DES TRAVAUX ET CONSTRUCTION SARL (100%)</t>
  </si>
  <si>
    <t xml:space="preserve">0.0050 </t>
  </si>
  <si>
    <t>LES PROFESSIONNELS DU BATIMENT ET SERVICES (100%)</t>
  </si>
  <si>
    <t xml:space="preserve">0.0301 </t>
  </si>
  <si>
    <t>Chicky</t>
  </si>
  <si>
    <t>SOCIETE IMMOBILIERE DE DIASS SARL (100%)</t>
  </si>
  <si>
    <t xml:space="preserve">0.2908 </t>
  </si>
  <si>
    <t>Diembéring</t>
  </si>
  <si>
    <t>DIENABA ET JEAN SARL (100%)</t>
  </si>
  <si>
    <t>sable de mer</t>
  </si>
  <si>
    <t>SALOUM TRAIDING SERVICES-SARL (100%)</t>
  </si>
  <si>
    <t xml:space="preserve">0.0270 </t>
  </si>
  <si>
    <t>Packi</t>
  </si>
  <si>
    <t>AMIN TRANS SUARL (100%)</t>
  </si>
  <si>
    <t>ICS/Darou khoudosse</t>
  </si>
  <si>
    <t>HGR SENEGAL SARL (100%)</t>
  </si>
  <si>
    <t>Chérif LÔ</t>
  </si>
  <si>
    <t>MAWDO NDIAYE (100%)</t>
  </si>
  <si>
    <t xml:space="preserve">0.0132 </t>
  </si>
  <si>
    <t xml:space="preserve">0.0250 </t>
  </si>
  <si>
    <t>SILIKA GRANULATS SARL (100%)</t>
  </si>
  <si>
    <t>DIAGNE AMADOU MACTAR (100%)</t>
  </si>
  <si>
    <t xml:space="preserve">1.0056 </t>
  </si>
  <si>
    <t>Kérékonko2</t>
  </si>
  <si>
    <t xml:space="preserve">0.2914 </t>
  </si>
  <si>
    <t>Chérif Lo</t>
  </si>
  <si>
    <t>HORIZON PLUS TECHNOLOGIE (100%)</t>
  </si>
  <si>
    <t xml:space="preserve">0.0473 </t>
  </si>
  <si>
    <t>Beer</t>
  </si>
  <si>
    <t xml:space="preserve">0.0140 </t>
  </si>
  <si>
    <t>Samécouta</t>
  </si>
  <si>
    <t>TIANJI INVESTMENTS GROUP (100%)</t>
  </si>
  <si>
    <t xml:space="preserve">2.5205 </t>
  </si>
  <si>
    <t>TESORO SERVICES (100%)</t>
  </si>
  <si>
    <t>Keur Martin</t>
  </si>
  <si>
    <t>ENTREPRISE BOUGAR DIOUF (100%)</t>
  </si>
  <si>
    <t xml:space="preserve">0.0077 </t>
  </si>
  <si>
    <t>SENEGALAISES DES MINES ET DE LA GEOLOGIE (100%)</t>
  </si>
  <si>
    <t xml:space="preserve">0.0367 </t>
  </si>
  <si>
    <t>BAU (100%)</t>
  </si>
  <si>
    <t xml:space="preserve">0.0633 </t>
  </si>
  <si>
    <t xml:space="preserve">0.5040 </t>
  </si>
  <si>
    <t>GREENFIELD ASSETS INVEST GAIN (100%)</t>
  </si>
  <si>
    <t xml:space="preserve">0.5994 </t>
  </si>
  <si>
    <t xml:space="preserve">1.1483 </t>
  </si>
  <si>
    <t>ICS TAIBA</t>
  </si>
  <si>
    <t>SEN CONSORTIUM D'ENTREPRISE SARL (100%)</t>
  </si>
  <si>
    <t>ELIKANE (100%)</t>
  </si>
  <si>
    <t xml:space="preserve">0.9298 </t>
  </si>
  <si>
    <t>Kérékonko1</t>
  </si>
  <si>
    <t>Sosesa/ICS darou khoudosse</t>
  </si>
  <si>
    <t>GROUPE SOCIETE SENEGALO SUISSE DES AFFAIRES SUARL (100%)</t>
  </si>
  <si>
    <t>Khabane</t>
  </si>
  <si>
    <t>SOSESA GROUPE (100%)</t>
  </si>
  <si>
    <t xml:space="preserve">0.5916 </t>
  </si>
  <si>
    <t>Djindji Bassari</t>
  </si>
  <si>
    <t xml:space="preserve">0.4976 </t>
  </si>
  <si>
    <t xml:space="preserve">0.1069 </t>
  </si>
  <si>
    <t>QINGNING SUARL (100%)</t>
  </si>
  <si>
    <t>COMPAGNIE SAHELIENNE D'ENTREPRISE GRANULATS (100%)</t>
  </si>
  <si>
    <t>ICS MBORO</t>
  </si>
  <si>
    <t>ADAMA UNIVERSAL IMMOBILIER ET AFFAIRES (100%)</t>
  </si>
  <si>
    <t>A001088</t>
  </si>
  <si>
    <t>Djidjan</t>
  </si>
  <si>
    <t>GIE BELEDOUGOU MAMAKHONO (100%)</t>
  </si>
  <si>
    <t>A014208</t>
  </si>
  <si>
    <t>Bandola</t>
  </si>
  <si>
    <t>A15099</t>
  </si>
  <si>
    <t>BANTACO</t>
  </si>
  <si>
    <t xml:space="preserve">85.1806 </t>
  </si>
  <si>
    <t>A027976</t>
  </si>
  <si>
    <t>ics taiba</t>
  </si>
  <si>
    <t>MINES et BATIMENTS GROUP MBG Sarl (100%)</t>
  </si>
  <si>
    <t xml:space="preserve">0.0097 </t>
  </si>
  <si>
    <t>DPR22102018</t>
  </si>
  <si>
    <t>AGEM EXPLORATION SENEGAL (100%)</t>
  </si>
  <si>
    <t xml:space="preserve">83.4261 </t>
  </si>
  <si>
    <t>Expirée</t>
  </si>
  <si>
    <t>expiré</t>
  </si>
  <si>
    <t>Active/SUSPENDU</t>
  </si>
  <si>
    <t xml:space="preserve">SWAMI MINES SAU (100%)
</t>
  </si>
  <si>
    <t>Annexe 26</t>
  </si>
  <si>
    <t>Annexe 26 – Attestation de conformité de la DGM de 2022</t>
  </si>
  <si>
    <t>Annexe 25 – Critères techniques et financiers d’attribution des titres pétroliers</t>
  </si>
  <si>
    <t>a</t>
  </si>
  <si>
    <t>Attestation de conformité de la DGM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</si>
</sst>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_-;\-* #,##0.00\ _€_-;_-* &quot;-&quot;??\ _€_-;_-@_-"/>
    <numFmt numFmtId="165" formatCode="_-* #,##0\ _€_-;\-* #,##0\ _€_-;_-* &quot;-&quot;??\ _€_-;_-@_-"/>
    <numFmt numFmtId="166" formatCode="#,##0_);\(&quot;&quot;#,##0\);_-* &quot;-&quot;??_-;_-@_-"/>
    <numFmt numFmtId="167" formatCode="_(* #,##0_);_(* \(#,##0\);_(* &quot;-&quot;??_);_(@_)"/>
    <numFmt numFmtId="168" formatCode="_-* #,##0_-;\-* #,##0_-;_-* &quot;-&quot;??_-;_-@_-"/>
    <numFmt numFmtId="169" formatCode="_-* #,##0_-;\(#,###\);_-* &quot;-&quot;??_-;_-@_-"/>
    <numFmt numFmtId="170" formatCode="yyyy\-mm\-dd;@"/>
    <numFmt numFmtId="171" formatCode="_-* #,##0.000\ _€_-;\-* #,##0.000\ _€_-;_-* &quot;-&quot;??\ _€_-;_-@_-"/>
    <numFmt numFmtId="172" formatCode="0.000000%"/>
  </numFmts>
  <fonts count="83">
    <font>
      <sz val="11"/>
      <color theme="1"/>
      <name val="Trebuchet MS"/>
      <family val="2"/>
      <scheme val="minor"/>
    </font>
    <font>
      <sz val="11"/>
      <color theme="1"/>
      <name val="Trebuchet MS"/>
      <family val="2"/>
      <scheme val="minor"/>
    </font>
    <font>
      <sz val="11"/>
      <color rgb="FF000000"/>
      <name val="Calibri"/>
      <family val="2"/>
    </font>
    <font>
      <u/>
      <sz val="11"/>
      <color theme="10"/>
      <name val="Trebuchet MS"/>
      <family val="2"/>
      <scheme val="minor"/>
    </font>
    <font>
      <sz val="10"/>
      <name val="Arial"/>
      <family val="2"/>
    </font>
    <font>
      <sz val="8"/>
      <color theme="1"/>
      <name val="Kohinoor Devanagari"/>
      <family val="3"/>
    </font>
    <font>
      <sz val="11"/>
      <color theme="1"/>
      <name val="Kohinoor Devanagari"/>
      <family val="3"/>
    </font>
    <font>
      <sz val="9"/>
      <color theme="1"/>
      <name val="Kohinoor Devanagari"/>
      <family val="3"/>
    </font>
    <font>
      <b/>
      <sz val="9"/>
      <color theme="1"/>
      <name val="Kohinoor Devanagari"/>
      <family val="3"/>
    </font>
    <font>
      <b/>
      <sz val="14"/>
      <color theme="1"/>
      <name val="Kohinoor Devanagari"/>
      <family val="3"/>
    </font>
    <font>
      <sz val="8"/>
      <name val="Kohinoor Devanagari"/>
      <family val="3"/>
    </font>
    <font>
      <b/>
      <sz val="9"/>
      <color rgb="FFFFFFFF"/>
      <name val="Kohinoor Devanagari"/>
      <family val="3"/>
    </font>
    <font>
      <b/>
      <sz val="10"/>
      <color rgb="FF48A6A2"/>
      <name val="Kohinoor Devanagari"/>
      <family val="3"/>
    </font>
    <font>
      <i/>
      <sz val="8"/>
      <color theme="2" tint="-0.749992370372631"/>
      <name val="Kohinoor Devanagari"/>
      <family val="3"/>
    </font>
    <font>
      <b/>
      <sz val="10"/>
      <color rgb="FF2A9E9B"/>
      <name val="Kohinoor Devanagari"/>
      <family val="3"/>
    </font>
    <font>
      <sz val="12"/>
      <color theme="1"/>
      <name val="Kohinoor Devanagari"/>
      <family val="3"/>
    </font>
    <font>
      <b/>
      <sz val="8.5"/>
      <color rgb="FFFFFFFF"/>
      <name val="Kohinoor Devanagari"/>
      <family val="3"/>
    </font>
    <font>
      <b/>
      <sz val="9"/>
      <color rgb="FF2A9E9B"/>
      <name val="Kohinoor Devanagari"/>
      <family val="3"/>
    </font>
    <font>
      <sz val="9"/>
      <color rgb="FF3B3838"/>
      <name val="Kohinoor Devanagari"/>
      <family val="3"/>
    </font>
    <font>
      <sz val="8"/>
      <color theme="1"/>
      <name val="Trebuchet MS"/>
      <family val="2"/>
    </font>
    <font>
      <b/>
      <sz val="10"/>
      <color theme="1"/>
      <name val="Kohinoor Devanagari"/>
      <family val="3"/>
    </font>
    <font>
      <sz val="10"/>
      <color theme="1"/>
      <name val="Kohinoor Devanagari"/>
      <family val="3"/>
    </font>
    <font>
      <b/>
      <sz val="16"/>
      <color theme="1"/>
      <name val="Kohinoor Devanagari"/>
      <family val="3"/>
    </font>
    <font>
      <b/>
      <sz val="8"/>
      <color rgb="FFFFFFFF"/>
      <name val="Trebuchet MS"/>
      <family val="2"/>
    </font>
    <font>
      <sz val="8"/>
      <name val="Trebuchet MS"/>
      <family val="2"/>
    </font>
    <font>
      <sz val="11"/>
      <color theme="1"/>
      <name val="Kohinoor Devanagari"/>
    </font>
    <font>
      <sz val="8"/>
      <color theme="1"/>
      <name val="Kohinoor Devanagari"/>
    </font>
    <font>
      <b/>
      <sz val="8"/>
      <color theme="1"/>
      <name val="Kohinoor Devanagari"/>
    </font>
    <font>
      <b/>
      <sz val="8"/>
      <color rgb="FFFFFFFF"/>
      <name val="Kohinoor Devanagari"/>
    </font>
    <font>
      <sz val="8"/>
      <name val="Kohinoor Devanagari"/>
    </font>
    <font>
      <b/>
      <sz val="8"/>
      <name val="Kohinoor Devanagari"/>
    </font>
    <font>
      <sz val="8"/>
      <color rgb="FF000000"/>
      <name val="Kohinoor Devanagari"/>
    </font>
    <font>
      <sz val="9"/>
      <color theme="1"/>
      <name val="Kohinoor Devanagari"/>
    </font>
    <font>
      <sz val="10"/>
      <color theme="1"/>
      <name val="Kohinoor Devanagari"/>
    </font>
    <font>
      <sz val="12"/>
      <color theme="1"/>
      <name val="Kohinoor Devanagari"/>
    </font>
    <font>
      <sz val="16"/>
      <color theme="1"/>
      <name val="Kohinoor Devanagari"/>
    </font>
    <font>
      <b/>
      <sz val="8"/>
      <color rgb="FF000000"/>
      <name val="Kohinoor Devanagari"/>
    </font>
    <font>
      <sz val="8"/>
      <color rgb="FFFFFFFF"/>
      <name val="Kohinoor Devanagari"/>
    </font>
    <font>
      <b/>
      <sz val="8"/>
      <color theme="0"/>
      <name val="Kohinoor Devanagari"/>
    </font>
    <font>
      <b/>
      <sz val="8"/>
      <color rgb="FF3B3838"/>
      <name val="Kohinoor Devanagari"/>
    </font>
    <font>
      <b/>
      <sz val="9"/>
      <color theme="1"/>
      <name val="Kohinoor Devanagari"/>
    </font>
    <font>
      <b/>
      <sz val="9"/>
      <color rgb="FFFFFFFF"/>
      <name val="Kohinoor Devanagari"/>
    </font>
    <font>
      <b/>
      <sz val="9"/>
      <color theme="0"/>
      <name val="Kohinoor Devanagari"/>
    </font>
    <font>
      <sz val="9"/>
      <name val="Kohinoor Devanagari"/>
    </font>
    <font>
      <b/>
      <sz val="10"/>
      <color rgb="FFFFFFFF"/>
      <name val="Kohinoor Devanagari"/>
    </font>
    <font>
      <b/>
      <sz val="10"/>
      <color theme="0"/>
      <name val="Kohinoor Devanagari"/>
    </font>
    <font>
      <sz val="10"/>
      <name val="Kohinoor Devanagari"/>
    </font>
    <font>
      <b/>
      <sz val="14"/>
      <color theme="1"/>
      <name val="Kohinoor Devanagari"/>
    </font>
    <font>
      <sz val="8"/>
      <name val="Trebuchet MS"/>
      <family val="2"/>
      <scheme val="major"/>
    </font>
    <font>
      <b/>
      <sz val="8"/>
      <name val="Trebuchet MS"/>
      <family val="2"/>
      <scheme val="major"/>
    </font>
    <font>
      <b/>
      <sz val="8"/>
      <color rgb="FFFFFFFF"/>
      <name val="Trebuchet MS"/>
      <family val="2"/>
      <scheme val="major"/>
    </font>
    <font>
      <sz val="8"/>
      <color theme="0"/>
      <name val="Trebuchet MS"/>
      <family val="2"/>
      <scheme val="major"/>
    </font>
    <font>
      <b/>
      <sz val="8"/>
      <color theme="0"/>
      <name val="Trebuchet MS"/>
      <family val="2"/>
      <scheme val="major"/>
    </font>
    <font>
      <b/>
      <sz val="11"/>
      <color rgb="FFFFFFFF"/>
      <name val="Kohinoor Devanagari"/>
    </font>
    <font>
      <sz val="11"/>
      <name val="Kohinoor Devanagari"/>
    </font>
    <font>
      <b/>
      <sz val="11"/>
      <color theme="0"/>
      <name val="Kohinoor Devanagari"/>
    </font>
    <font>
      <b/>
      <sz val="10"/>
      <name val="Kohinoor Devanagari"/>
    </font>
    <font>
      <sz val="10"/>
      <color theme="0"/>
      <name val="Kohinoor Devanagari"/>
    </font>
    <font>
      <b/>
      <sz val="12"/>
      <color rgb="FF48A6A2"/>
      <name val="Kohinoor Devanagari"/>
      <family val="3"/>
    </font>
    <font>
      <i/>
      <sz val="10"/>
      <color theme="0"/>
      <name val="Kohinoor Devanagari"/>
    </font>
    <font>
      <b/>
      <sz val="10"/>
      <color rgb="FFFFFFFF"/>
      <name val="Kohinoor Devanagari"/>
      <family val="3"/>
    </font>
    <font>
      <b/>
      <sz val="10"/>
      <color rgb="FF404040"/>
      <name val="Kohinoor Devanagari"/>
      <family val="3"/>
    </font>
    <font>
      <sz val="10"/>
      <color rgb="FF404040"/>
      <name val="Kohinoor Devanagari"/>
      <family val="3"/>
    </font>
    <font>
      <sz val="10"/>
      <color rgb="FF46362E"/>
      <name val="Kohinoor Devanagari"/>
      <family val="3"/>
    </font>
    <font>
      <u/>
      <sz val="10"/>
      <color theme="10"/>
      <name val="Kohinoor Devanagari"/>
      <family val="3"/>
    </font>
    <font>
      <b/>
      <sz val="9"/>
      <color rgb="FF404040"/>
      <name val="Kohinoor Devanagari"/>
      <family val="3"/>
    </font>
    <font>
      <sz val="9"/>
      <color rgb="FF404040"/>
      <name val="Kohinoor Devanagari"/>
      <family val="3"/>
    </font>
    <font>
      <sz val="9"/>
      <color rgb="FF46362E"/>
      <name val="Kohinoor Devanagari"/>
      <family val="3"/>
    </font>
    <font>
      <vertAlign val="superscript"/>
      <sz val="9"/>
      <color rgb="FF404040"/>
      <name val="Kohinoor Devanagari"/>
      <family val="3"/>
    </font>
    <font>
      <sz val="8"/>
      <name val="Trebuchet MS"/>
      <family val="2"/>
      <scheme val="minor"/>
    </font>
    <font>
      <b/>
      <sz val="10"/>
      <color theme="0"/>
      <name val="Kohinoor Devanagari"/>
      <family val="3"/>
    </font>
    <font>
      <b/>
      <sz val="14"/>
      <color rgb="FF2A9E9B"/>
      <name val="Kohinoor Devanagari"/>
      <family val="3"/>
    </font>
    <font>
      <b/>
      <sz val="18"/>
      <color theme="1"/>
      <name val="Kohinoor Devanagari"/>
      <family val="3"/>
    </font>
    <font>
      <b/>
      <sz val="16"/>
      <color theme="1"/>
      <name val="Kohinoor Devanagari"/>
    </font>
    <font>
      <b/>
      <sz val="14"/>
      <color rgb="FF2A9E9B"/>
      <name val="Kohinoor Devanagari"/>
    </font>
    <font>
      <b/>
      <sz val="9"/>
      <color rgb="FF2A9E9B"/>
      <name val="Kohinoor Devanagari"/>
    </font>
    <font>
      <sz val="9"/>
      <color rgb="FF3B3838"/>
      <name val="Kohinoor Devanagari"/>
    </font>
    <font>
      <sz val="8"/>
      <color rgb="FF3B3838"/>
      <name val="Kohinoor Devanagari"/>
    </font>
    <font>
      <b/>
      <i/>
      <sz val="8"/>
      <color theme="2" tint="-0.749992370372631"/>
      <name val="Kohinoor Devanagari"/>
    </font>
    <font>
      <b/>
      <i/>
      <sz val="9"/>
      <color theme="2" tint="-0.749992370372631"/>
      <name val="Kohinoor Devanagari"/>
    </font>
    <font>
      <sz val="10"/>
      <color theme="1"/>
      <name val="Arial"/>
      <family val="2"/>
    </font>
    <font>
      <b/>
      <sz val="9"/>
      <color indexed="81"/>
      <name val="Tahoma"/>
      <family val="2"/>
    </font>
    <font>
      <sz val="9"/>
      <color indexed="81"/>
      <name val="Tahoma"/>
      <family val="2"/>
    </font>
  </fonts>
  <fills count="19">
    <fill>
      <patternFill patternType="none"/>
    </fill>
    <fill>
      <patternFill patternType="gray125"/>
    </fill>
    <fill>
      <patternFill patternType="solid">
        <fgColor rgb="FF657C91"/>
        <bgColor indexed="64"/>
      </patternFill>
    </fill>
    <fill>
      <patternFill patternType="solid">
        <fgColor rgb="FFA9ECEF"/>
        <bgColor indexed="64"/>
      </patternFill>
    </fill>
    <fill>
      <patternFill patternType="solid">
        <fgColor rgb="FF48A6A2"/>
        <bgColor indexed="64"/>
      </patternFill>
    </fill>
    <fill>
      <patternFill patternType="solid">
        <fgColor rgb="FF22847C"/>
        <bgColor indexed="64"/>
      </patternFill>
    </fill>
    <fill>
      <patternFill patternType="solid">
        <fgColor rgb="FFEEECE1"/>
        <bgColor indexed="64"/>
      </patternFill>
    </fill>
    <fill>
      <patternFill patternType="solid">
        <fgColor theme="5" tint="-0.49998474074526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rgb="FFBEBEBE"/>
        <bgColor indexed="64"/>
      </patternFill>
    </fill>
    <fill>
      <patternFill patternType="solid">
        <fgColor theme="0"/>
        <bgColor indexed="64"/>
      </patternFill>
    </fill>
    <fill>
      <patternFill patternType="solid">
        <fgColor theme="2" tint="-9.9978637043366805E-2"/>
        <bgColor indexed="64"/>
      </patternFill>
    </fill>
    <fill>
      <patternFill patternType="solid">
        <fgColor rgb="FFA4E7E1"/>
        <bgColor indexed="64"/>
      </patternFill>
    </fill>
    <fill>
      <patternFill patternType="solid">
        <fgColor rgb="FFFFFFFF"/>
        <bgColor indexed="64"/>
      </patternFill>
    </fill>
    <fill>
      <patternFill patternType="solid">
        <fgColor rgb="FFFFFF00"/>
        <bgColor indexed="64"/>
      </patternFill>
    </fill>
    <fill>
      <patternFill patternType="solid">
        <fgColor rgb="FF2A9E9B"/>
        <bgColor indexed="64"/>
      </patternFill>
    </fill>
    <fill>
      <patternFill patternType="solid">
        <fgColor theme="2"/>
        <bgColor indexed="64"/>
      </patternFill>
    </fill>
    <fill>
      <patternFill patternType="solid">
        <fgColor theme="9" tint="0.39997558519241921"/>
        <bgColor indexed="64"/>
      </patternFill>
    </fill>
  </fills>
  <borders count="63">
    <border>
      <left/>
      <right/>
      <top/>
      <bottom/>
      <diagonal/>
    </border>
    <border>
      <left/>
      <right/>
      <top/>
      <bottom style="medium">
        <color rgb="FFFF0000"/>
      </bottom>
      <diagonal/>
    </border>
    <border>
      <left/>
      <right/>
      <top style="medium">
        <color rgb="FFFF0000"/>
      </top>
      <bottom/>
      <diagonal/>
    </border>
    <border>
      <left style="medium">
        <color rgb="FFFFFFFF"/>
      </left>
      <right/>
      <top/>
      <bottom style="medium">
        <color rgb="FFFF0000"/>
      </bottom>
      <diagonal/>
    </border>
    <border>
      <left/>
      <right style="medium">
        <color rgb="FFFFFFFF"/>
      </right>
      <top/>
      <bottom style="medium">
        <color rgb="FFFF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bottom style="thin">
        <color indexed="64"/>
      </bottom>
      <diagonal/>
    </border>
    <border>
      <left/>
      <right/>
      <top style="thin">
        <color indexed="64"/>
      </top>
      <bottom/>
      <diagonal/>
    </border>
    <border>
      <left/>
      <right/>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top style="thin">
        <color theme="0"/>
      </top>
      <bottom style="medium">
        <color rgb="FFFF0000"/>
      </bottom>
      <diagonal/>
    </border>
    <border>
      <left/>
      <right/>
      <top style="thin">
        <color theme="0"/>
      </top>
      <bottom style="medium">
        <color rgb="FFFF0000"/>
      </bottom>
      <diagonal/>
    </border>
    <border>
      <left/>
      <right/>
      <top/>
      <bottom style="thin">
        <color rgb="FFFF0000"/>
      </bottom>
      <diagonal/>
    </border>
    <border>
      <left style="thin">
        <color indexed="64"/>
      </left>
      <right style="thin">
        <color indexed="64"/>
      </right>
      <top style="thin">
        <color indexed="64"/>
      </top>
      <bottom style="medium">
        <color rgb="FFFF0000"/>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top style="double">
        <color indexed="64"/>
      </top>
      <bottom style="double">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medium">
        <color rgb="FFFF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top style="thin">
        <color rgb="FFFF0000"/>
      </top>
      <bottom style="thin">
        <color rgb="FFFF0000"/>
      </bottom>
      <diagonal/>
    </border>
    <border>
      <left/>
      <right/>
      <top style="thin">
        <color rgb="FFFF0000"/>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top/>
      <bottom style="thick">
        <color rgb="FFC00000"/>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theme="0"/>
      </left>
      <right style="medium">
        <color theme="0"/>
      </right>
      <top style="medium">
        <color theme="0"/>
      </top>
      <bottom style="medium">
        <color rgb="FFFF0000"/>
      </bottom>
      <diagonal/>
    </border>
    <border>
      <left/>
      <right/>
      <top style="medium">
        <color rgb="FFFF0000"/>
      </top>
      <bottom style="thin">
        <color rgb="FFFF0000"/>
      </bottom>
      <diagonal/>
    </border>
  </borders>
  <cellStyleXfs count="13">
    <xf numFmtId="0" fontId="0" fillId="0" borderId="0"/>
    <xf numFmtId="164"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4" fillId="0" borderId="0" applyFont="0" applyFill="0" applyBorder="0" applyAlignment="0" applyProtection="0"/>
    <xf numFmtId="0" fontId="80" fillId="0" borderId="0"/>
    <xf numFmtId="9" fontId="4" fillId="0" borderId="0" applyFont="0" applyFill="0" applyBorder="0" applyAlignment="0" applyProtection="0"/>
  </cellStyleXfs>
  <cellXfs count="779">
    <xf numFmtId="0" fontId="0" fillId="0" borderId="0" xfId="0"/>
    <xf numFmtId="0" fontId="9" fillId="0" borderId="0" xfId="0" applyFont="1" applyAlignment="1">
      <alignment vertical="center"/>
    </xf>
    <xf numFmtId="0" fontId="6" fillId="0" borderId="0" xfId="0" applyFont="1"/>
    <xf numFmtId="0" fontId="7" fillId="0" borderId="0" xfId="0" applyFont="1"/>
    <xf numFmtId="0" fontId="6" fillId="0" borderId="0" xfId="0" applyFont="1" applyAlignment="1">
      <alignment horizontal="left"/>
    </xf>
    <xf numFmtId="0" fontId="12" fillId="0" borderId="0" xfId="0" applyFont="1" applyAlignment="1">
      <alignment horizontal="left" vertical="center"/>
    </xf>
    <xf numFmtId="165" fontId="10" fillId="3" borderId="0" xfId="1" applyNumberFormat="1" applyFont="1" applyFill="1" applyBorder="1" applyAlignment="1">
      <alignment horizontal="left" vertical="center"/>
    </xf>
    <xf numFmtId="166" fontId="10" fillId="3" borderId="0" xfId="2" applyNumberFormat="1" applyFont="1" applyFill="1" applyAlignment="1">
      <alignment horizontal="left" vertical="center"/>
    </xf>
    <xf numFmtId="166" fontId="10" fillId="3" borderId="0" xfId="2" applyNumberFormat="1" applyFont="1" applyFill="1" applyAlignment="1">
      <alignment horizontal="left" vertical="center" wrapText="1"/>
    </xf>
    <xf numFmtId="166" fontId="10" fillId="0" borderId="0" xfId="2" applyNumberFormat="1" applyFont="1" applyAlignment="1">
      <alignment horizontal="left" vertical="center"/>
    </xf>
    <xf numFmtId="165" fontId="10" fillId="0" borderId="0" xfId="1" applyNumberFormat="1" applyFont="1" applyFill="1" applyBorder="1" applyAlignment="1">
      <alignment horizontal="left" vertical="center"/>
    </xf>
    <xf numFmtId="166" fontId="10" fillId="0" borderId="0" xfId="2" applyNumberFormat="1" applyFont="1" applyAlignment="1">
      <alignment horizontal="left" vertical="center" wrapText="1"/>
    </xf>
    <xf numFmtId="0" fontId="13" fillId="0" borderId="0" xfId="0" applyFont="1"/>
    <xf numFmtId="0" fontId="10" fillId="3" borderId="0" xfId="2" applyFont="1" applyFill="1" applyAlignment="1">
      <alignment horizontal="center" vertical="center"/>
    </xf>
    <xf numFmtId="166" fontId="10" fillId="3" borderId="0" xfId="2" applyNumberFormat="1" applyFont="1" applyFill="1" applyAlignment="1">
      <alignment horizontal="center" vertical="center"/>
    </xf>
    <xf numFmtId="166" fontId="10" fillId="0" borderId="0" xfId="2" applyNumberFormat="1" applyFont="1" applyAlignment="1">
      <alignment horizontal="center" vertical="center"/>
    </xf>
    <xf numFmtId="0" fontId="10" fillId="0" borderId="0" xfId="2" applyFont="1" applyAlignment="1">
      <alignment horizontal="left" vertical="center"/>
    </xf>
    <xf numFmtId="0" fontId="10" fillId="3" borderId="0" xfId="0" applyFont="1" applyFill="1" applyAlignment="1">
      <alignment horizontal="center" vertical="center"/>
    </xf>
    <xf numFmtId="0" fontId="10" fillId="0" borderId="0" xfId="0" applyFont="1" applyAlignment="1">
      <alignment horizontal="center" vertical="center"/>
    </xf>
    <xf numFmtId="0" fontId="10" fillId="3" borderId="0" xfId="0" applyFont="1" applyFill="1" applyAlignment="1">
      <alignment horizontal="center" vertical="center" wrapText="1"/>
    </xf>
    <xf numFmtId="0" fontId="9" fillId="0" borderId="0" xfId="0" applyFont="1"/>
    <xf numFmtId="0" fontId="14" fillId="0" borderId="0" xfId="0" applyFont="1"/>
    <xf numFmtId="0" fontId="15" fillId="0" borderId="0" xfId="0" applyFont="1"/>
    <xf numFmtId="14" fontId="10" fillId="0" borderId="0" xfId="2" applyNumberFormat="1" applyFont="1" applyAlignment="1">
      <alignment horizontal="left" vertical="center"/>
    </xf>
    <xf numFmtId="166" fontId="10" fillId="0" borderId="0" xfId="2" applyNumberFormat="1" applyFont="1" applyAlignment="1">
      <alignment horizontal="right" vertical="center"/>
    </xf>
    <xf numFmtId="14" fontId="10" fillId="0" borderId="0" xfId="2" applyNumberFormat="1" applyFont="1" applyAlignment="1">
      <alignment horizontal="center" vertical="center"/>
    </xf>
    <xf numFmtId="14" fontId="10" fillId="3" borderId="0" xfId="2" applyNumberFormat="1" applyFont="1" applyFill="1" applyAlignment="1">
      <alignment horizontal="left" vertical="center"/>
    </xf>
    <xf numFmtId="0" fontId="5" fillId="0" borderId="0" xfId="0" applyFont="1" applyAlignment="1">
      <alignment horizontal="left" wrapText="1"/>
    </xf>
    <xf numFmtId="0" fontId="10" fillId="3" borderId="0" xfId="2" applyFont="1" applyFill="1" applyAlignment="1">
      <alignment horizontal="left" vertical="center"/>
    </xf>
    <xf numFmtId="0" fontId="17" fillId="0" borderId="0" xfId="0" applyFont="1"/>
    <xf numFmtId="0" fontId="11" fillId="2" borderId="0" xfId="0" applyFont="1" applyFill="1" applyAlignment="1">
      <alignment vertical="center" wrapText="1"/>
    </xf>
    <xf numFmtId="0" fontId="11" fillId="2" borderId="1" xfId="0" applyFont="1" applyFill="1" applyBorder="1" applyAlignment="1">
      <alignment vertical="center" wrapText="1"/>
    </xf>
    <xf numFmtId="0" fontId="5" fillId="0" borderId="0" xfId="0" applyFont="1" applyAlignment="1">
      <alignment horizontal="center" vertical="center" wrapText="1"/>
    </xf>
    <xf numFmtId="0" fontId="15" fillId="0" borderId="0" xfId="0" applyFont="1" applyAlignment="1">
      <alignment vertical="center"/>
    </xf>
    <xf numFmtId="0" fontId="15" fillId="0" borderId="0" xfId="0" applyFont="1" applyAlignment="1">
      <alignment wrapText="1"/>
    </xf>
    <xf numFmtId="0" fontId="11" fillId="2" borderId="1" xfId="0" applyFont="1" applyFill="1" applyBorder="1" applyAlignment="1">
      <alignment horizontal="center" vertical="center" wrapText="1"/>
    </xf>
    <xf numFmtId="0" fontId="18" fillId="3" borderId="0" xfId="0" applyFont="1" applyFill="1" applyAlignment="1">
      <alignment horizontal="center" vertical="center"/>
    </xf>
    <xf numFmtId="0" fontId="18" fillId="3" borderId="0" xfId="0" applyFont="1" applyFill="1" applyAlignment="1">
      <alignment vertical="center"/>
    </xf>
    <xf numFmtId="0" fontId="18" fillId="3" borderId="0" xfId="0" applyFont="1" applyFill="1" applyAlignment="1">
      <alignment horizontal="center" vertical="center" wrapText="1"/>
    </xf>
    <xf numFmtId="0" fontId="18" fillId="3" borderId="0" xfId="0" applyFont="1" applyFill="1" applyAlignment="1">
      <alignment horizontal="left" vertical="center" wrapText="1"/>
    </xf>
    <xf numFmtId="0" fontId="18"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center" vertical="center" wrapText="1"/>
    </xf>
    <xf numFmtId="0" fontId="18" fillId="0" borderId="0" xfId="0" applyFont="1" applyAlignment="1">
      <alignment horizontal="left" vertical="center" wrapText="1"/>
    </xf>
    <xf numFmtId="0" fontId="7" fillId="0" borderId="0" xfId="0" applyFont="1" applyAlignment="1">
      <alignment wrapText="1"/>
    </xf>
    <xf numFmtId="0" fontId="7" fillId="0" borderId="0" xfId="0" applyFont="1" applyAlignment="1">
      <alignment horizontal="left"/>
    </xf>
    <xf numFmtId="0" fontId="18" fillId="0" borderId="0" xfId="0" applyFont="1" applyAlignment="1">
      <alignment vertical="center" wrapText="1"/>
    </xf>
    <xf numFmtId="0" fontId="18" fillId="3" borderId="0" xfId="0" applyFont="1" applyFill="1" applyAlignment="1">
      <alignment vertical="center" wrapText="1"/>
    </xf>
    <xf numFmtId="0" fontId="8" fillId="0" borderId="0" xfId="0" applyFont="1"/>
    <xf numFmtId="166" fontId="10" fillId="3" borderId="0" xfId="2" applyNumberFormat="1" applyFont="1" applyFill="1" applyAlignment="1">
      <alignment horizontal="right" vertical="center"/>
    </xf>
    <xf numFmtId="0" fontId="10" fillId="3" borderId="0" xfId="2" applyFont="1" applyFill="1" applyAlignment="1">
      <alignment horizontal="left" vertical="center" wrapText="1"/>
    </xf>
    <xf numFmtId="0" fontId="10" fillId="0" borderId="0" xfId="2" applyFont="1" applyAlignment="1">
      <alignment horizontal="center" vertical="center"/>
    </xf>
    <xf numFmtId="0" fontId="10" fillId="0" borderId="0" xfId="2" applyFont="1" applyAlignment="1">
      <alignment horizontal="right" vertical="center"/>
    </xf>
    <xf numFmtId="165" fontId="10" fillId="0" borderId="0" xfId="1" applyNumberFormat="1" applyFont="1" applyFill="1" applyBorder="1" applyAlignment="1">
      <alignment horizontal="center" vertical="center"/>
    </xf>
    <xf numFmtId="14" fontId="10" fillId="3" borderId="0" xfId="2" applyNumberFormat="1" applyFont="1" applyFill="1" applyAlignment="1">
      <alignment horizontal="center" vertical="center"/>
    </xf>
    <xf numFmtId="0" fontId="10" fillId="3" borderId="0" xfId="2" applyFont="1" applyFill="1" applyAlignment="1">
      <alignment horizontal="right" vertical="center"/>
    </xf>
    <xf numFmtId="49" fontId="10" fillId="0" borderId="0" xfId="2" applyNumberFormat="1" applyFont="1" applyAlignment="1">
      <alignment horizontal="center" vertical="center"/>
    </xf>
    <xf numFmtId="164" fontId="10" fillId="0" borderId="0" xfId="1" applyFont="1" applyFill="1" applyBorder="1" applyAlignment="1">
      <alignment horizontal="center" vertical="center"/>
    </xf>
    <xf numFmtId="49" fontId="10" fillId="0" borderId="0" xfId="2" applyNumberFormat="1" applyFont="1" applyAlignment="1">
      <alignment horizontal="right" vertical="center"/>
    </xf>
    <xf numFmtId="49" fontId="10" fillId="3" borderId="0" xfId="2" applyNumberFormat="1" applyFont="1" applyFill="1" applyAlignment="1">
      <alignment horizontal="center" vertical="center"/>
    </xf>
    <xf numFmtId="165" fontId="10" fillId="3" borderId="0" xfId="1" applyNumberFormat="1" applyFont="1" applyFill="1" applyAlignment="1">
      <alignment horizontal="left" vertical="center"/>
    </xf>
    <xf numFmtId="49" fontId="10" fillId="3" borderId="0" xfId="2" applyNumberFormat="1" applyFont="1" applyFill="1" applyAlignment="1">
      <alignment horizontal="left" vertical="center"/>
    </xf>
    <xf numFmtId="14" fontId="5" fillId="0" borderId="0" xfId="0" applyNumberFormat="1" applyFont="1" applyAlignment="1">
      <alignment horizontal="left" vertical="center" wrapText="1"/>
    </xf>
    <xf numFmtId="0" fontId="5" fillId="0" borderId="0" xfId="0" applyFont="1" applyAlignment="1">
      <alignment horizontal="center" wrapText="1"/>
    </xf>
    <xf numFmtId="0" fontId="19" fillId="0" borderId="0" xfId="0" applyFont="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7" fillId="0" borderId="0" xfId="0" applyFont="1" applyAlignment="1">
      <alignment vertical="center"/>
    </xf>
    <xf numFmtId="0" fontId="21" fillId="0" borderId="0" xfId="0" applyFont="1"/>
    <xf numFmtId="0" fontId="23" fillId="2" borderId="1" xfId="0" applyFont="1" applyFill="1" applyBorder="1" applyAlignment="1">
      <alignment vertical="center" wrapText="1"/>
    </xf>
    <xf numFmtId="0" fontId="25" fillId="0" borderId="0" xfId="0" applyFont="1"/>
    <xf numFmtId="0" fontId="26" fillId="0" borderId="0" xfId="0" applyFont="1" applyAlignment="1">
      <alignment horizontal="center" vertical="center"/>
    </xf>
    <xf numFmtId="0" fontId="26" fillId="0" borderId="0" xfId="0" applyFont="1" applyAlignment="1">
      <alignment horizontal="center" vertical="center" wrapText="1"/>
    </xf>
    <xf numFmtId="0" fontId="26" fillId="0" borderId="0" xfId="0" applyFont="1" applyAlignment="1">
      <alignment vertical="center"/>
    </xf>
    <xf numFmtId="0" fontId="28" fillId="2" borderId="1" xfId="0" applyFont="1" applyFill="1" applyBorder="1" applyAlignment="1">
      <alignment vertical="center" wrapText="1"/>
    </xf>
    <xf numFmtId="0" fontId="29" fillId="3" borderId="15" xfId="0" applyFont="1" applyFill="1" applyBorder="1" applyAlignment="1">
      <alignment horizontal="left" vertical="center"/>
    </xf>
    <xf numFmtId="166" fontId="29" fillId="3" borderId="15" xfId="2" applyNumberFormat="1" applyFont="1" applyFill="1" applyBorder="1" applyAlignment="1">
      <alignment vertical="center"/>
    </xf>
    <xf numFmtId="0" fontId="29" fillId="3" borderId="14" xfId="2" applyFont="1" applyFill="1" applyBorder="1" applyAlignment="1">
      <alignment horizontal="left" vertical="center" wrapText="1"/>
    </xf>
    <xf numFmtId="0" fontId="29" fillId="3" borderId="15" xfId="2" applyFont="1" applyFill="1" applyBorder="1" applyAlignment="1">
      <alignment horizontal="left" vertical="center" wrapText="1"/>
    </xf>
    <xf numFmtId="0" fontId="29" fillId="3" borderId="15" xfId="2" applyFont="1" applyFill="1" applyBorder="1" applyAlignment="1">
      <alignment horizontal="left" vertical="center"/>
    </xf>
    <xf numFmtId="0" fontId="29" fillId="0" borderId="15" xfId="0" applyFont="1" applyBorder="1" applyAlignment="1">
      <alignment horizontal="left" vertical="center"/>
    </xf>
    <xf numFmtId="0" fontId="29" fillId="0" borderId="15" xfId="2" applyFont="1" applyBorder="1" applyAlignment="1">
      <alignment vertical="center" wrapText="1"/>
    </xf>
    <xf numFmtId="0" fontId="29" fillId="0" borderId="15" xfId="2" applyFont="1" applyBorder="1" applyAlignment="1">
      <alignment horizontal="left" vertical="center" wrapText="1"/>
    </xf>
    <xf numFmtId="0" fontId="29" fillId="0" borderId="15" xfId="2" applyFont="1" applyBorder="1" applyAlignment="1">
      <alignment horizontal="left" vertical="center"/>
    </xf>
    <xf numFmtId="166" fontId="29" fillId="3" borderId="15" xfId="2" applyNumberFormat="1" applyFont="1" applyFill="1" applyBorder="1" applyAlignment="1">
      <alignment vertical="center" wrapText="1"/>
    </xf>
    <xf numFmtId="166" fontId="29" fillId="0" borderId="15" xfId="2" applyNumberFormat="1" applyFont="1" applyBorder="1" applyAlignment="1">
      <alignment vertical="center" wrapText="1"/>
    </xf>
    <xf numFmtId="3" fontId="26" fillId="0" borderId="15" xfId="0" applyNumberFormat="1" applyFont="1" applyBorder="1" applyAlignment="1">
      <alignment horizontal="center" vertical="center" wrapText="1"/>
    </xf>
    <xf numFmtId="0" fontId="29" fillId="3" borderId="13" xfId="0" applyFont="1" applyFill="1" applyBorder="1" applyAlignment="1">
      <alignment horizontal="left" vertical="center"/>
    </xf>
    <xf numFmtId="166" fontId="29" fillId="3" borderId="13" xfId="2" applyNumberFormat="1" applyFont="1" applyFill="1" applyBorder="1" applyAlignment="1">
      <alignment vertical="center" wrapText="1"/>
    </xf>
    <xf numFmtId="0" fontId="29" fillId="0" borderId="15" xfId="0" applyFont="1" applyBorder="1" applyAlignment="1">
      <alignment horizontal="left"/>
    </xf>
    <xf numFmtId="166" fontId="29" fillId="0" borderId="15" xfId="2" applyNumberFormat="1" applyFont="1" applyBorder="1" applyAlignment="1">
      <alignment wrapText="1"/>
    </xf>
    <xf numFmtId="0" fontId="29" fillId="3" borderId="15" xfId="0" applyFont="1" applyFill="1" applyBorder="1" applyAlignment="1">
      <alignment horizontal="left"/>
    </xf>
    <xf numFmtId="166" fontId="29" fillId="3" borderId="15" xfId="2" applyNumberFormat="1" applyFont="1" applyFill="1" applyBorder="1" applyAlignment="1">
      <alignment wrapText="1"/>
    </xf>
    <xf numFmtId="3" fontId="26" fillId="3" borderId="15" xfId="0" applyNumberFormat="1" applyFont="1" applyFill="1" applyBorder="1" applyAlignment="1">
      <alignment horizontal="center" vertical="center" wrapText="1"/>
    </xf>
    <xf numFmtId="3" fontId="26" fillId="0" borderId="15" xfId="6" applyNumberFormat="1" applyFont="1" applyFill="1" applyBorder="1" applyAlignment="1">
      <alignment horizontal="center" vertical="center"/>
    </xf>
    <xf numFmtId="0" fontId="26" fillId="0" borderId="0" xfId="0" applyFont="1"/>
    <xf numFmtId="0" fontId="32" fillId="0" borderId="0" xfId="0" applyFont="1"/>
    <xf numFmtId="0" fontId="34" fillId="0" borderId="0" xfId="0" applyFont="1"/>
    <xf numFmtId="0" fontId="35" fillId="0" borderId="0" xfId="0" applyFont="1"/>
    <xf numFmtId="0" fontId="28" fillId="2" borderId="1" xfId="0" applyFont="1" applyFill="1" applyBorder="1" applyAlignment="1">
      <alignment horizontal="center" vertical="center" wrapText="1"/>
    </xf>
    <xf numFmtId="0" fontId="37" fillId="2" borderId="0" xfId="0" applyFont="1" applyFill="1" applyAlignment="1">
      <alignment horizontal="left" vertical="center" wrapText="1"/>
    </xf>
    <xf numFmtId="0" fontId="37" fillId="2" borderId="0" xfId="0" applyFont="1" applyFill="1" applyAlignment="1">
      <alignment vertical="center" wrapText="1"/>
    </xf>
    <xf numFmtId="0" fontId="37" fillId="2" borderId="1" xfId="0" applyFont="1" applyFill="1" applyBorder="1" applyAlignment="1">
      <alignment vertical="center" wrapText="1"/>
    </xf>
    <xf numFmtId="0" fontId="37" fillId="2" borderId="29" xfId="0" applyFont="1" applyFill="1" applyBorder="1" applyAlignment="1">
      <alignment horizontal="center" vertical="center" wrapText="1"/>
    </xf>
    <xf numFmtId="165" fontId="37" fillId="2" borderId="29" xfId="6" applyNumberFormat="1" applyFont="1" applyFill="1" applyBorder="1" applyAlignment="1">
      <alignment vertical="center" wrapText="1"/>
    </xf>
    <xf numFmtId="0" fontId="37" fillId="2" borderId="0" xfId="0" applyFont="1" applyFill="1" applyAlignment="1">
      <alignment horizontal="center" vertical="center" wrapText="1"/>
    </xf>
    <xf numFmtId="166" fontId="37" fillId="2" borderId="29" xfId="6" applyNumberFormat="1" applyFont="1" applyFill="1" applyBorder="1" applyAlignment="1">
      <alignment horizontal="center" vertical="center" wrapText="1"/>
    </xf>
    <xf numFmtId="0" fontId="37" fillId="2" borderId="1" xfId="0" applyFont="1" applyFill="1" applyBorder="1" applyAlignment="1">
      <alignment horizontal="center" vertical="center" wrapText="1"/>
    </xf>
    <xf numFmtId="165" fontId="37" fillId="2" borderId="29" xfId="6" applyNumberFormat="1" applyFont="1" applyFill="1" applyBorder="1" applyAlignment="1">
      <alignment horizontal="center" vertical="center" wrapText="1"/>
    </xf>
    <xf numFmtId="3" fontId="26" fillId="3" borderId="15" xfId="1" applyNumberFormat="1" applyFont="1" applyFill="1" applyBorder="1" applyAlignment="1">
      <alignment horizontal="center" vertical="center"/>
    </xf>
    <xf numFmtId="3" fontId="26" fillId="3" borderId="15" xfId="1" applyNumberFormat="1" applyFont="1" applyFill="1" applyBorder="1" applyAlignment="1">
      <alignment horizontal="right" vertical="center"/>
    </xf>
    <xf numFmtId="3" fontId="26" fillId="3" borderId="15" xfId="1" applyNumberFormat="1" applyFont="1" applyFill="1" applyBorder="1" applyAlignment="1">
      <alignment horizontal="center" vertical="center" wrapText="1"/>
    </xf>
    <xf numFmtId="3" fontId="26" fillId="0" borderId="15" xfId="1" applyNumberFormat="1" applyFont="1" applyBorder="1" applyAlignment="1">
      <alignment horizontal="center" vertical="center" wrapText="1"/>
    </xf>
    <xf numFmtId="3" fontId="26" fillId="0" borderId="0" xfId="1" applyNumberFormat="1" applyFont="1" applyAlignment="1">
      <alignment horizontal="center" vertical="center"/>
    </xf>
    <xf numFmtId="3" fontId="26" fillId="0" borderId="15" xfId="1" applyNumberFormat="1" applyFont="1" applyBorder="1" applyAlignment="1">
      <alignment horizontal="center" vertical="center"/>
    </xf>
    <xf numFmtId="3" fontId="26" fillId="0" borderId="15" xfId="1" applyNumberFormat="1" applyFont="1" applyBorder="1" applyAlignment="1">
      <alignment horizontal="center"/>
    </xf>
    <xf numFmtId="3" fontId="26" fillId="0" borderId="15" xfId="1" applyNumberFormat="1" applyFont="1" applyFill="1" applyBorder="1" applyAlignment="1">
      <alignment horizontal="center" vertical="center"/>
    </xf>
    <xf numFmtId="3" fontId="26" fillId="0" borderId="15" xfId="1" applyNumberFormat="1" applyFont="1" applyFill="1" applyBorder="1" applyAlignment="1">
      <alignment horizontal="center" vertical="center" wrapText="1"/>
    </xf>
    <xf numFmtId="3" fontId="26" fillId="0" borderId="15" xfId="1" applyNumberFormat="1" applyFont="1" applyBorder="1"/>
    <xf numFmtId="3" fontId="26" fillId="0" borderId="0" xfId="1" applyNumberFormat="1" applyFont="1"/>
    <xf numFmtId="3" fontId="26" fillId="3" borderId="15" xfId="6" applyNumberFormat="1" applyFont="1" applyFill="1" applyBorder="1" applyAlignment="1">
      <alignment horizontal="center" vertical="center" wrapText="1"/>
    </xf>
    <xf numFmtId="3" fontId="26" fillId="0" borderId="15" xfId="0" applyNumberFormat="1" applyFont="1" applyBorder="1" applyAlignment="1">
      <alignment horizontal="center" vertical="center"/>
    </xf>
    <xf numFmtId="3" fontId="26" fillId="3" borderId="15" xfId="0" applyNumberFormat="1" applyFont="1" applyFill="1" applyBorder="1" applyAlignment="1">
      <alignment horizontal="center" vertical="center"/>
    </xf>
    <xf numFmtId="3" fontId="26" fillId="3" borderId="15" xfId="6" applyNumberFormat="1" applyFont="1" applyFill="1" applyBorder="1" applyAlignment="1">
      <alignment horizontal="center" vertical="center"/>
    </xf>
    <xf numFmtId="3" fontId="26" fillId="3" borderId="15" xfId="1" applyNumberFormat="1" applyFont="1" applyFill="1" applyBorder="1" applyAlignment="1">
      <alignment horizontal="right" vertical="center" wrapText="1"/>
    </xf>
    <xf numFmtId="3" fontId="26" fillId="0" borderId="15" xfId="1" applyNumberFormat="1" applyFont="1" applyBorder="1" applyAlignment="1">
      <alignment horizontal="right" vertical="center" wrapText="1"/>
    </xf>
    <xf numFmtId="3" fontId="26" fillId="0" borderId="0" xfId="1" applyNumberFormat="1" applyFont="1" applyAlignment="1">
      <alignment horizontal="right"/>
    </xf>
    <xf numFmtId="3" fontId="26" fillId="0" borderId="15" xfId="1" applyNumberFormat="1" applyFont="1" applyBorder="1" applyAlignment="1">
      <alignment horizontal="right" vertical="center"/>
    </xf>
    <xf numFmtId="3" fontId="26" fillId="0" borderId="15" xfId="1" applyNumberFormat="1" applyFont="1" applyFill="1" applyBorder="1" applyAlignment="1">
      <alignment horizontal="right" vertical="center"/>
    </xf>
    <xf numFmtId="3" fontId="26" fillId="0" borderId="15" xfId="1" applyNumberFormat="1" applyFont="1" applyFill="1" applyBorder="1" applyAlignment="1">
      <alignment horizontal="right" vertical="center" wrapText="1"/>
    </xf>
    <xf numFmtId="3" fontId="26" fillId="0" borderId="15" xfId="1" applyNumberFormat="1" applyFont="1" applyBorder="1" applyAlignment="1">
      <alignment horizontal="right"/>
    </xf>
    <xf numFmtId="3" fontId="26" fillId="0" borderId="15" xfId="1" applyNumberFormat="1" applyFont="1" applyFill="1" applyBorder="1" applyAlignment="1">
      <alignment horizontal="right"/>
    </xf>
    <xf numFmtId="3" fontId="31" fillId="0" borderId="19" xfId="0" applyNumberFormat="1" applyFont="1" applyBorder="1" applyAlignment="1">
      <alignment horizontal="center" vertical="center" shrinkToFit="1"/>
    </xf>
    <xf numFmtId="3" fontId="31" fillId="0" borderId="19" xfId="6" applyNumberFormat="1" applyFont="1" applyFill="1" applyBorder="1" applyAlignment="1">
      <alignment horizontal="center" vertical="center" shrinkToFit="1"/>
    </xf>
    <xf numFmtId="166" fontId="29" fillId="3" borderId="13" xfId="2" applyNumberFormat="1" applyFont="1" applyFill="1" applyBorder="1" applyAlignment="1">
      <alignment vertical="center"/>
    </xf>
    <xf numFmtId="0" fontId="29" fillId="3" borderId="13" xfId="2" applyFont="1" applyFill="1" applyBorder="1" applyAlignment="1">
      <alignment horizontal="left" vertical="center" wrapText="1"/>
    </xf>
    <xf numFmtId="3" fontId="26" fillId="3" borderId="13" xfId="1" applyNumberFormat="1" applyFont="1" applyFill="1" applyBorder="1" applyAlignment="1">
      <alignment horizontal="center" vertical="center"/>
    </xf>
    <xf numFmtId="3" fontId="26" fillId="3" borderId="13" xfId="1" applyNumberFormat="1" applyFont="1" applyFill="1" applyBorder="1" applyAlignment="1">
      <alignment horizontal="right" vertical="center"/>
    </xf>
    <xf numFmtId="0" fontId="29" fillId="0" borderId="13" xfId="0" applyFont="1" applyBorder="1" applyAlignment="1">
      <alignment horizontal="left" vertical="center"/>
    </xf>
    <xf numFmtId="0" fontId="29" fillId="0" borderId="13" xfId="2" applyFont="1" applyBorder="1" applyAlignment="1">
      <alignment vertical="center" wrapText="1"/>
    </xf>
    <xf numFmtId="0" fontId="29" fillId="0" borderId="13" xfId="2" applyFont="1" applyBorder="1" applyAlignment="1">
      <alignment horizontal="left" vertical="center" wrapText="1"/>
    </xf>
    <xf numFmtId="3" fontId="26" fillId="0" borderId="13" xfId="1" applyNumberFormat="1" applyFont="1" applyBorder="1" applyAlignment="1">
      <alignment horizontal="center" vertical="center" wrapText="1"/>
    </xf>
    <xf numFmtId="3" fontId="26" fillId="0" borderId="13" xfId="1" applyNumberFormat="1" applyFont="1" applyBorder="1" applyAlignment="1">
      <alignment horizontal="center" vertical="center"/>
    </xf>
    <xf numFmtId="3" fontId="26" fillId="0" borderId="13" xfId="1" applyNumberFormat="1" applyFont="1" applyBorder="1" applyAlignment="1">
      <alignment horizontal="center"/>
    </xf>
    <xf numFmtId="3" fontId="26" fillId="3" borderId="13" xfId="1" applyNumberFormat="1" applyFont="1" applyFill="1" applyBorder="1" applyAlignment="1">
      <alignment horizontal="center" vertical="center" wrapText="1"/>
    </xf>
    <xf numFmtId="166" fontId="29" fillId="0" borderId="13" xfId="2" applyNumberFormat="1" applyFont="1" applyBorder="1" applyAlignment="1">
      <alignment vertical="center" wrapText="1"/>
    </xf>
    <xf numFmtId="3" fontId="26" fillId="0" borderId="13" xfId="1" applyNumberFormat="1" applyFont="1" applyFill="1" applyBorder="1" applyAlignment="1">
      <alignment horizontal="center" vertical="center"/>
    </xf>
    <xf numFmtId="0" fontId="29" fillId="0" borderId="13" xfId="0" applyFont="1" applyBorder="1" applyAlignment="1">
      <alignment horizontal="left"/>
    </xf>
    <xf numFmtId="166" fontId="29" fillId="0" borderId="13" xfId="2" applyNumberFormat="1" applyFont="1" applyBorder="1" applyAlignment="1">
      <alignment wrapText="1"/>
    </xf>
    <xf numFmtId="0" fontId="29" fillId="3" borderId="13" xfId="0" applyFont="1" applyFill="1" applyBorder="1" applyAlignment="1">
      <alignment horizontal="left"/>
    </xf>
    <xf numFmtId="166" fontId="29" fillId="3" borderId="13" xfId="2" applyNumberFormat="1" applyFont="1" applyFill="1" applyBorder="1" applyAlignment="1">
      <alignment wrapText="1"/>
    </xf>
    <xf numFmtId="3" fontId="26" fillId="3" borderId="13" xfId="1" applyNumberFormat="1" applyFont="1" applyFill="1" applyBorder="1" applyAlignment="1">
      <alignment horizontal="right" vertical="center" wrapText="1"/>
    </xf>
    <xf numFmtId="3" fontId="26" fillId="0" borderId="13" xfId="1" applyNumberFormat="1" applyFont="1" applyBorder="1" applyAlignment="1">
      <alignment horizontal="right" vertical="center" wrapText="1"/>
    </xf>
    <xf numFmtId="3" fontId="26" fillId="0" borderId="13" xfId="1" applyNumberFormat="1" applyFont="1" applyFill="1" applyBorder="1" applyAlignment="1">
      <alignment horizontal="right"/>
    </xf>
    <xf numFmtId="3" fontId="26" fillId="3" borderId="13" xfId="0" applyNumberFormat="1" applyFont="1" applyFill="1" applyBorder="1" applyAlignment="1">
      <alignment horizontal="center" vertical="center" wrapText="1"/>
    </xf>
    <xf numFmtId="3" fontId="26" fillId="3" borderId="13" xfId="6" applyNumberFormat="1" applyFont="1" applyFill="1" applyBorder="1" applyAlignment="1">
      <alignment horizontal="center" vertical="center" wrapText="1"/>
    </xf>
    <xf numFmtId="3" fontId="26" fillId="0" borderId="13" xfId="6" applyNumberFormat="1" applyFont="1" applyFill="1" applyBorder="1" applyAlignment="1">
      <alignment horizontal="center" vertical="center"/>
    </xf>
    <xf numFmtId="3" fontId="26" fillId="0" borderId="13" xfId="0" applyNumberFormat="1" applyFont="1" applyBorder="1" applyAlignment="1">
      <alignment horizontal="center" vertical="center"/>
    </xf>
    <xf numFmtId="3" fontId="26" fillId="3" borderId="13" xfId="6" applyNumberFormat="1" applyFont="1" applyFill="1" applyBorder="1" applyAlignment="1">
      <alignment horizontal="center" vertical="center"/>
    </xf>
    <xf numFmtId="3" fontId="31" fillId="0" borderId="36" xfId="0" applyNumberFormat="1" applyFont="1" applyBorder="1" applyAlignment="1">
      <alignment horizontal="center" vertical="center" shrinkToFit="1"/>
    </xf>
    <xf numFmtId="3" fontId="31" fillId="0" borderId="36" xfId="6" applyNumberFormat="1" applyFont="1" applyFill="1" applyBorder="1" applyAlignment="1">
      <alignment horizontal="center" vertical="center" shrinkToFit="1"/>
    </xf>
    <xf numFmtId="3" fontId="26" fillId="0" borderId="13" xfId="0" applyNumberFormat="1" applyFont="1" applyBorder="1" applyAlignment="1">
      <alignment horizontal="center" vertical="center" wrapText="1"/>
    </xf>
    <xf numFmtId="3" fontId="26" fillId="3" borderId="13" xfId="0" applyNumberFormat="1" applyFont="1" applyFill="1" applyBorder="1" applyAlignment="1">
      <alignment horizontal="center" vertical="center"/>
    </xf>
    <xf numFmtId="3" fontId="26" fillId="0" borderId="13" xfId="1" applyNumberFormat="1" applyFont="1" applyFill="1" applyBorder="1" applyAlignment="1">
      <alignment horizontal="center"/>
    </xf>
    <xf numFmtId="3" fontId="26" fillId="0" borderId="13" xfId="1" applyNumberFormat="1" applyFont="1" applyFill="1" applyBorder="1" applyAlignment="1">
      <alignment horizontal="center" vertical="center" wrapText="1"/>
    </xf>
    <xf numFmtId="0" fontId="29" fillId="3" borderId="14" xfId="0" applyFont="1" applyFill="1" applyBorder="1" applyAlignment="1">
      <alignment horizontal="left" vertical="center"/>
    </xf>
    <xf numFmtId="166" fontId="29" fillId="3" borderId="14" xfId="2" applyNumberFormat="1" applyFont="1" applyFill="1" applyBorder="1" applyAlignment="1">
      <alignment vertical="center"/>
    </xf>
    <xf numFmtId="0" fontId="29" fillId="3" borderId="14" xfId="2" applyFont="1" applyFill="1" applyBorder="1" applyAlignment="1">
      <alignment horizontal="left" vertical="center"/>
    </xf>
    <xf numFmtId="3" fontId="26" fillId="3" borderId="14" xfId="1" applyNumberFormat="1" applyFont="1" applyFill="1" applyBorder="1" applyAlignment="1">
      <alignment horizontal="center" vertical="center"/>
    </xf>
    <xf numFmtId="3" fontId="26" fillId="3" borderId="14" xfId="1" applyNumberFormat="1" applyFont="1" applyFill="1" applyBorder="1" applyAlignment="1">
      <alignment horizontal="right" vertical="center"/>
    </xf>
    <xf numFmtId="0" fontId="29" fillId="0" borderId="14" xfId="0" applyFont="1" applyBorder="1" applyAlignment="1">
      <alignment horizontal="left" vertical="center"/>
    </xf>
    <xf numFmtId="0" fontId="29" fillId="0" borderId="14" xfId="2" applyFont="1" applyBorder="1" applyAlignment="1">
      <alignment vertical="center" wrapText="1"/>
    </xf>
    <xf numFmtId="0" fontId="29" fillId="0" borderId="14" xfId="2" applyFont="1" applyBorder="1" applyAlignment="1">
      <alignment horizontal="left" vertical="center"/>
    </xf>
    <xf numFmtId="3" fontId="26" fillId="0" borderId="14" xfId="1" applyNumberFormat="1" applyFont="1" applyBorder="1" applyAlignment="1">
      <alignment horizontal="center" vertical="center" wrapText="1"/>
    </xf>
    <xf numFmtId="3" fontId="26" fillId="0" borderId="14" xfId="1" applyNumberFormat="1" applyFont="1" applyBorder="1" applyAlignment="1">
      <alignment horizontal="center" vertical="center"/>
    </xf>
    <xf numFmtId="3" fontId="26" fillId="0" borderId="14" xfId="1" applyNumberFormat="1" applyFont="1" applyBorder="1" applyAlignment="1">
      <alignment horizontal="center"/>
    </xf>
    <xf numFmtId="166" fontId="29" fillId="3" borderId="14" xfId="2" applyNumberFormat="1" applyFont="1" applyFill="1" applyBorder="1" applyAlignment="1">
      <alignment vertical="center" wrapText="1"/>
    </xf>
    <xf numFmtId="3" fontId="26" fillId="3" borderId="14" xfId="1" applyNumberFormat="1" applyFont="1" applyFill="1" applyBorder="1" applyAlignment="1">
      <alignment horizontal="center" vertical="center" wrapText="1"/>
    </xf>
    <xf numFmtId="166" fontId="29" fillId="0" borderId="14" xfId="2" applyNumberFormat="1" applyFont="1" applyBorder="1" applyAlignment="1">
      <alignment vertical="center" wrapText="1"/>
    </xf>
    <xf numFmtId="3" fontId="26" fillId="0" borderId="14" xfId="1" applyNumberFormat="1" applyFont="1" applyFill="1" applyBorder="1" applyAlignment="1">
      <alignment horizontal="center" vertical="center"/>
    </xf>
    <xf numFmtId="0" fontId="29" fillId="3" borderId="17" xfId="0" applyFont="1" applyFill="1" applyBorder="1" applyAlignment="1">
      <alignment horizontal="left" vertical="center"/>
    </xf>
    <xf numFmtId="166" fontId="29" fillId="3" borderId="17" xfId="2" applyNumberFormat="1" applyFont="1" applyFill="1" applyBorder="1" applyAlignment="1">
      <alignment vertical="center" wrapText="1"/>
    </xf>
    <xf numFmtId="0" fontId="29" fillId="0" borderId="14" xfId="0" applyFont="1" applyBorder="1" applyAlignment="1">
      <alignment horizontal="left"/>
    </xf>
    <xf numFmtId="166" fontId="29" fillId="0" borderId="14" xfId="2" applyNumberFormat="1" applyFont="1" applyBorder="1" applyAlignment="1">
      <alignment wrapText="1"/>
    </xf>
    <xf numFmtId="3" fontId="26" fillId="0" borderId="14" xfId="1" applyNumberFormat="1" applyFont="1" applyFill="1" applyBorder="1" applyAlignment="1">
      <alignment horizontal="center" vertical="center" wrapText="1"/>
    </xf>
    <xf numFmtId="3" fontId="26" fillId="3" borderId="14" xfId="1" applyNumberFormat="1" applyFont="1" applyFill="1" applyBorder="1" applyAlignment="1">
      <alignment horizontal="right" vertical="center" wrapText="1"/>
    </xf>
    <xf numFmtId="3" fontId="26" fillId="0" borderId="14" xfId="1" applyNumberFormat="1" applyFont="1" applyBorder="1" applyAlignment="1">
      <alignment horizontal="right" vertical="center" wrapText="1"/>
    </xf>
    <xf numFmtId="3" fontId="26" fillId="0" borderId="14" xfId="1" applyNumberFormat="1" applyFont="1" applyFill="1" applyBorder="1" applyAlignment="1">
      <alignment horizontal="right" vertical="center" wrapText="1"/>
    </xf>
    <xf numFmtId="0" fontId="29" fillId="3" borderId="14" xfId="0" applyFont="1" applyFill="1" applyBorder="1" applyAlignment="1">
      <alignment horizontal="left"/>
    </xf>
    <xf numFmtId="166" fontId="29" fillId="3" borderId="14" xfId="2" applyNumberFormat="1" applyFont="1" applyFill="1" applyBorder="1" applyAlignment="1">
      <alignment wrapText="1"/>
    </xf>
    <xf numFmtId="3" fontId="26" fillId="3" borderId="14" xfId="0" applyNumberFormat="1" applyFont="1" applyFill="1" applyBorder="1" applyAlignment="1">
      <alignment horizontal="center" vertical="center"/>
    </xf>
    <xf numFmtId="3" fontId="26" fillId="0" borderId="14" xfId="0" applyNumberFormat="1" applyFont="1" applyBorder="1" applyAlignment="1">
      <alignment horizontal="center" vertical="center" wrapText="1"/>
    </xf>
    <xf numFmtId="3" fontId="26" fillId="3" borderId="14" xfId="6" applyNumberFormat="1" applyFont="1" applyFill="1" applyBorder="1" applyAlignment="1">
      <alignment horizontal="center" vertical="center"/>
    </xf>
    <xf numFmtId="3" fontId="31" fillId="0" borderId="37" xfId="0" applyNumberFormat="1" applyFont="1" applyBorder="1" applyAlignment="1">
      <alignment horizontal="center" vertical="center" shrinkToFit="1"/>
    </xf>
    <xf numFmtId="3" fontId="26" fillId="0" borderId="14" xfId="6" applyNumberFormat="1" applyFont="1" applyFill="1" applyBorder="1" applyAlignment="1">
      <alignment horizontal="center" vertical="center"/>
    </xf>
    <xf numFmtId="3" fontId="26" fillId="3" borderId="14" xfId="0" applyNumberFormat="1" applyFont="1" applyFill="1" applyBorder="1" applyAlignment="1">
      <alignment horizontal="center" vertical="center" wrapText="1"/>
    </xf>
    <xf numFmtId="3" fontId="26" fillId="3" borderId="14" xfId="6" applyNumberFormat="1" applyFont="1" applyFill="1" applyBorder="1" applyAlignment="1">
      <alignment horizontal="center" vertical="center" wrapText="1"/>
    </xf>
    <xf numFmtId="3" fontId="26" fillId="0" borderId="14" xfId="6" applyNumberFormat="1" applyFont="1" applyFill="1" applyBorder="1" applyAlignment="1">
      <alignment horizontal="center" vertical="center" wrapText="1"/>
    </xf>
    <xf numFmtId="3" fontId="26" fillId="0" borderId="14" xfId="6" applyNumberFormat="1" applyFont="1" applyBorder="1" applyAlignment="1">
      <alignment horizontal="center" vertical="center" wrapText="1"/>
    </xf>
    <xf numFmtId="3" fontId="26" fillId="0" borderId="14" xfId="0" applyNumberFormat="1" applyFont="1" applyBorder="1" applyAlignment="1">
      <alignment horizontal="center" vertical="center"/>
    </xf>
    <xf numFmtId="0" fontId="30" fillId="16" borderId="38" xfId="0" applyFont="1" applyFill="1" applyBorder="1" applyAlignment="1">
      <alignment horizontal="left" vertical="center"/>
    </xf>
    <xf numFmtId="166" fontId="30" fillId="16" borderId="38" xfId="2" applyNumberFormat="1" applyFont="1" applyFill="1" applyBorder="1" applyAlignment="1">
      <alignment vertical="center"/>
    </xf>
    <xf numFmtId="0" fontId="30" fillId="16" borderId="38" xfId="2" applyFont="1" applyFill="1" applyBorder="1" applyAlignment="1">
      <alignment horizontal="left" vertical="center"/>
    </xf>
    <xf numFmtId="3" fontId="27" fillId="16" borderId="38" xfId="1" applyNumberFormat="1" applyFont="1" applyFill="1" applyBorder="1" applyAlignment="1">
      <alignment horizontal="center" vertical="center" wrapText="1"/>
    </xf>
    <xf numFmtId="3" fontId="27" fillId="16" borderId="38" xfId="1" applyNumberFormat="1" applyFont="1" applyFill="1" applyBorder="1" applyAlignment="1">
      <alignment horizontal="center" vertical="center"/>
    </xf>
    <xf numFmtId="3" fontId="27" fillId="16" borderId="38" xfId="1" applyNumberFormat="1" applyFont="1" applyFill="1" applyBorder="1" applyAlignment="1">
      <alignment horizontal="right" vertical="center"/>
    </xf>
    <xf numFmtId="0" fontId="30" fillId="16" borderId="38" xfId="2" applyFont="1" applyFill="1" applyBorder="1" applyAlignment="1">
      <alignment vertical="center" wrapText="1"/>
    </xf>
    <xf numFmtId="3" fontId="27" fillId="16" borderId="38" xfId="1" applyNumberFormat="1" applyFont="1" applyFill="1" applyBorder="1" applyAlignment="1">
      <alignment horizontal="center"/>
    </xf>
    <xf numFmtId="166" fontId="30" fillId="16" borderId="38" xfId="2" applyNumberFormat="1" applyFont="1" applyFill="1" applyBorder="1" applyAlignment="1">
      <alignment vertical="center" wrapText="1"/>
    </xf>
    <xf numFmtId="0" fontId="30" fillId="16" borderId="38" xfId="0" applyFont="1" applyFill="1" applyBorder="1" applyAlignment="1">
      <alignment horizontal="left"/>
    </xf>
    <xf numFmtId="166" fontId="30" fillId="16" borderId="38" xfId="2" applyNumberFormat="1" applyFont="1" applyFill="1" applyBorder="1" applyAlignment="1">
      <alignment wrapText="1"/>
    </xf>
    <xf numFmtId="3" fontId="27" fillId="16" borderId="38" xfId="1" applyNumberFormat="1" applyFont="1" applyFill="1" applyBorder="1" applyAlignment="1">
      <alignment horizontal="right" vertical="center" wrapText="1"/>
    </xf>
    <xf numFmtId="3" fontId="27" fillId="16" borderId="38" xfId="1" applyNumberFormat="1" applyFont="1" applyFill="1" applyBorder="1" applyAlignment="1">
      <alignment horizontal="right" wrapText="1"/>
    </xf>
    <xf numFmtId="3" fontId="27" fillId="16" borderId="38" xfId="6" applyNumberFormat="1" applyFont="1" applyFill="1" applyBorder="1" applyAlignment="1">
      <alignment horizontal="center" vertical="center" wrapText="1"/>
    </xf>
    <xf numFmtId="3" fontId="27" fillId="16" borderId="38" xfId="6" applyNumberFormat="1" applyFont="1" applyFill="1" applyBorder="1" applyAlignment="1">
      <alignment horizontal="center" vertical="center"/>
    </xf>
    <xf numFmtId="3" fontId="27" fillId="16" borderId="38" xfId="0" applyNumberFormat="1" applyFont="1" applyFill="1" applyBorder="1" applyAlignment="1">
      <alignment horizontal="center" vertical="center" wrapText="1"/>
    </xf>
    <xf numFmtId="3" fontId="27" fillId="16" borderId="38" xfId="0" applyNumberFormat="1" applyFont="1" applyFill="1" applyBorder="1" applyAlignment="1">
      <alignment horizontal="center" vertical="center"/>
    </xf>
    <xf numFmtId="3" fontId="27" fillId="16" borderId="38" xfId="1" applyNumberFormat="1" applyFont="1" applyFill="1" applyBorder="1" applyAlignment="1">
      <alignment horizontal="center" wrapText="1"/>
    </xf>
    <xf numFmtId="165" fontId="37" fillId="2" borderId="40" xfId="6" applyNumberFormat="1" applyFont="1" applyFill="1" applyBorder="1" applyAlignment="1">
      <alignment vertical="center" wrapText="1"/>
    </xf>
    <xf numFmtId="3" fontId="26" fillId="3" borderId="18" xfId="1" applyNumberFormat="1" applyFont="1" applyFill="1" applyBorder="1" applyAlignment="1">
      <alignment horizontal="right" vertical="center"/>
    </xf>
    <xf numFmtId="3" fontId="26" fillId="3" borderId="22" xfId="1" applyNumberFormat="1" applyFont="1" applyFill="1" applyBorder="1" applyAlignment="1">
      <alignment horizontal="right" vertical="center"/>
    </xf>
    <xf numFmtId="3" fontId="27" fillId="16" borderId="35" xfId="1" applyNumberFormat="1" applyFont="1" applyFill="1" applyBorder="1" applyAlignment="1">
      <alignment horizontal="right" vertical="center"/>
    </xf>
    <xf numFmtId="3" fontId="26" fillId="3" borderId="24" xfId="1" applyNumberFormat="1" applyFont="1" applyFill="1" applyBorder="1" applyAlignment="1">
      <alignment horizontal="right" vertical="center"/>
    </xf>
    <xf numFmtId="3" fontId="26" fillId="0" borderId="18" xfId="1" applyNumberFormat="1" applyFont="1" applyBorder="1" applyAlignment="1">
      <alignment horizontal="center" vertical="center" wrapText="1"/>
    </xf>
    <xf numFmtId="3" fontId="26" fillId="0" borderId="22" xfId="1" applyNumberFormat="1" applyFont="1" applyBorder="1" applyAlignment="1">
      <alignment horizontal="center" vertical="center" wrapText="1"/>
    </xf>
    <xf numFmtId="3" fontId="27" fillId="16" borderId="35" xfId="1" applyNumberFormat="1" applyFont="1" applyFill="1" applyBorder="1" applyAlignment="1">
      <alignment horizontal="center" vertical="center" wrapText="1"/>
    </xf>
    <xf numFmtId="3" fontId="26" fillId="0" borderId="24" xfId="1" applyNumberFormat="1" applyFont="1" applyBorder="1" applyAlignment="1">
      <alignment horizontal="center" vertical="center" wrapText="1"/>
    </xf>
    <xf numFmtId="3" fontId="26" fillId="3" borderId="18" xfId="1" applyNumberFormat="1" applyFont="1" applyFill="1" applyBorder="1" applyAlignment="1">
      <alignment horizontal="center" vertical="center" wrapText="1"/>
    </xf>
    <xf numFmtId="3" fontId="26" fillId="3" borderId="22" xfId="1" applyNumberFormat="1" applyFont="1" applyFill="1" applyBorder="1" applyAlignment="1">
      <alignment horizontal="center" vertical="center" wrapText="1"/>
    </xf>
    <xf numFmtId="3" fontId="26" fillId="3" borderId="24" xfId="1" applyNumberFormat="1" applyFont="1" applyFill="1" applyBorder="1" applyAlignment="1">
      <alignment horizontal="center" vertical="center" wrapText="1"/>
    </xf>
    <xf numFmtId="3" fontId="26" fillId="0" borderId="18" xfId="1" applyNumberFormat="1" applyFont="1" applyFill="1" applyBorder="1" applyAlignment="1">
      <alignment horizontal="center" vertical="center"/>
    </xf>
    <xf numFmtId="3" fontId="26" fillId="0" borderId="18" xfId="1" applyNumberFormat="1" applyFont="1" applyFill="1" applyBorder="1" applyAlignment="1">
      <alignment horizontal="center" vertical="center" wrapText="1"/>
    </xf>
    <xf numFmtId="3" fontId="27" fillId="16" borderId="35" xfId="1" applyNumberFormat="1" applyFont="1" applyFill="1" applyBorder="1" applyAlignment="1">
      <alignment horizontal="center" vertical="center"/>
    </xf>
    <xf numFmtId="3" fontId="26" fillId="0" borderId="24" xfId="1" applyNumberFormat="1" applyFont="1" applyFill="1" applyBorder="1" applyAlignment="1">
      <alignment horizontal="center" vertical="center"/>
    </xf>
    <xf numFmtId="3" fontId="26" fillId="0" borderId="22" xfId="1" applyNumberFormat="1" applyFont="1" applyFill="1" applyBorder="1" applyAlignment="1">
      <alignment horizontal="center" vertical="center"/>
    </xf>
    <xf numFmtId="3" fontId="26" fillId="0" borderId="24" xfId="1" applyNumberFormat="1" applyFont="1" applyFill="1" applyBorder="1" applyAlignment="1">
      <alignment horizontal="center" vertical="center" wrapText="1"/>
    </xf>
    <xf numFmtId="166" fontId="37" fillId="2" borderId="40" xfId="6" applyNumberFormat="1" applyFont="1" applyFill="1" applyBorder="1" applyAlignment="1">
      <alignment horizontal="center" vertical="center" wrapText="1"/>
    </xf>
    <xf numFmtId="3" fontId="26" fillId="3" borderId="18" xfId="6" applyNumberFormat="1" applyFont="1" applyFill="1" applyBorder="1" applyAlignment="1">
      <alignment horizontal="center" vertical="center" wrapText="1"/>
    </xf>
    <xf numFmtId="3" fontId="26" fillId="3" borderId="22" xfId="6" applyNumberFormat="1" applyFont="1" applyFill="1" applyBorder="1" applyAlignment="1">
      <alignment horizontal="center" vertical="center" wrapText="1"/>
    </xf>
    <xf numFmtId="3" fontId="27" fillId="16" borderId="35" xfId="6" applyNumberFormat="1" applyFont="1" applyFill="1" applyBorder="1" applyAlignment="1">
      <alignment horizontal="center" vertical="center" wrapText="1"/>
    </xf>
    <xf numFmtId="3" fontId="26" fillId="3" borderId="24" xfId="0" applyNumberFormat="1" applyFont="1" applyFill="1" applyBorder="1" applyAlignment="1">
      <alignment horizontal="center" vertical="center"/>
    </xf>
    <xf numFmtId="3" fontId="26" fillId="3" borderId="18" xfId="0" applyNumberFormat="1" applyFont="1" applyFill="1" applyBorder="1" applyAlignment="1">
      <alignment horizontal="center" vertical="center"/>
    </xf>
    <xf numFmtId="3" fontId="26" fillId="0" borderId="18" xfId="6" applyNumberFormat="1" applyFont="1" applyFill="1" applyBorder="1" applyAlignment="1">
      <alignment horizontal="center" vertical="center"/>
    </xf>
    <xf numFmtId="3" fontId="26" fillId="0" borderId="22" xfId="6" applyNumberFormat="1" applyFont="1" applyFill="1" applyBorder="1" applyAlignment="1">
      <alignment horizontal="center" vertical="center"/>
    </xf>
    <xf numFmtId="3" fontId="27" fillId="16" borderId="35" xfId="6" applyNumberFormat="1" applyFont="1" applyFill="1" applyBorder="1" applyAlignment="1">
      <alignment horizontal="center" vertical="center"/>
    </xf>
    <xf numFmtId="3" fontId="26" fillId="0" borderId="24" xfId="0" applyNumberFormat="1" applyFont="1" applyBorder="1" applyAlignment="1">
      <alignment horizontal="center" vertical="center" wrapText="1"/>
    </xf>
    <xf numFmtId="3" fontId="26" fillId="3" borderId="18" xfId="6" applyNumberFormat="1" applyFont="1" applyFill="1" applyBorder="1" applyAlignment="1">
      <alignment horizontal="center" vertical="center"/>
    </xf>
    <xf numFmtId="3" fontId="26" fillId="3" borderId="22" xfId="6" applyNumberFormat="1" applyFont="1" applyFill="1" applyBorder="1" applyAlignment="1">
      <alignment horizontal="center" vertical="center"/>
    </xf>
    <xf numFmtId="3" fontId="26" fillId="3" borderId="24" xfId="6" applyNumberFormat="1" applyFont="1" applyFill="1" applyBorder="1" applyAlignment="1">
      <alignment horizontal="center" vertical="center"/>
    </xf>
    <xf numFmtId="3" fontId="31" fillId="0" borderId="41" xfId="6" applyNumberFormat="1" applyFont="1" applyFill="1" applyBorder="1" applyAlignment="1">
      <alignment horizontal="center" vertical="center" shrinkToFit="1"/>
    </xf>
    <xf numFmtId="3" fontId="31" fillId="0" borderId="42" xfId="0" applyNumberFormat="1" applyFont="1" applyBorder="1" applyAlignment="1">
      <alignment horizontal="center" vertical="center" shrinkToFit="1"/>
    </xf>
    <xf numFmtId="3" fontId="31" fillId="0" borderId="41" xfId="0" applyNumberFormat="1" applyFont="1" applyBorder="1" applyAlignment="1">
      <alignment horizontal="center" vertical="center" shrinkToFit="1"/>
    </xf>
    <xf numFmtId="3" fontId="26" fillId="0" borderId="24" xfId="6" applyNumberFormat="1" applyFont="1" applyFill="1" applyBorder="1" applyAlignment="1">
      <alignment horizontal="center" vertical="center"/>
    </xf>
    <xf numFmtId="3" fontId="26" fillId="3" borderId="24" xfId="6" applyNumberFormat="1" applyFont="1" applyFill="1" applyBorder="1" applyAlignment="1">
      <alignment horizontal="center" vertical="center" wrapText="1"/>
    </xf>
    <xf numFmtId="3" fontId="26" fillId="3" borderId="18" xfId="0" applyNumberFormat="1" applyFont="1" applyFill="1" applyBorder="1" applyAlignment="1">
      <alignment horizontal="center" vertical="center" wrapText="1"/>
    </xf>
    <xf numFmtId="3" fontId="26" fillId="0" borderId="24" xfId="6" applyNumberFormat="1" applyFont="1" applyFill="1" applyBorder="1" applyAlignment="1">
      <alignment horizontal="center" vertical="center" wrapText="1"/>
    </xf>
    <xf numFmtId="3" fontId="26" fillId="0" borderId="18" xfId="0" applyNumberFormat="1" applyFont="1" applyBorder="1" applyAlignment="1">
      <alignment horizontal="center" vertical="center" wrapText="1"/>
    </xf>
    <xf numFmtId="3" fontId="26" fillId="3" borderId="22" xfId="0" applyNumberFormat="1" applyFont="1" applyFill="1" applyBorder="1" applyAlignment="1">
      <alignment horizontal="center" vertical="center" wrapText="1"/>
    </xf>
    <xf numFmtId="3" fontId="26" fillId="3" borderId="24" xfId="0" applyNumberFormat="1" applyFont="1" applyFill="1" applyBorder="1" applyAlignment="1">
      <alignment horizontal="center" vertical="center" wrapText="1"/>
    </xf>
    <xf numFmtId="3" fontId="26" fillId="0" borderId="22" xfId="0" applyNumberFormat="1" applyFont="1" applyBorder="1" applyAlignment="1">
      <alignment horizontal="center" vertical="center" wrapText="1"/>
    </xf>
    <xf numFmtId="3" fontId="26" fillId="3" borderId="22" xfId="0" applyNumberFormat="1" applyFont="1" applyFill="1" applyBorder="1" applyAlignment="1">
      <alignment horizontal="center" vertical="center"/>
    </xf>
    <xf numFmtId="0" fontId="27" fillId="0" borderId="0" xfId="0" applyFont="1" applyAlignment="1">
      <alignment vertical="center"/>
    </xf>
    <xf numFmtId="0" fontId="24" fillId="3" borderId="0" xfId="0" applyFont="1" applyFill="1" applyAlignment="1">
      <alignment horizontal="left" vertical="center"/>
    </xf>
    <xf numFmtId="166" fontId="24" fillId="3" borderId="0" xfId="2" applyNumberFormat="1" applyFont="1" applyFill="1" applyAlignment="1">
      <alignment horizontal="left" vertical="center"/>
    </xf>
    <xf numFmtId="0" fontId="24" fillId="0" borderId="0" xfId="0" applyFont="1" applyAlignment="1">
      <alignment horizontal="left" vertical="center"/>
    </xf>
    <xf numFmtId="166" fontId="24" fillId="0" borderId="0" xfId="2" applyNumberFormat="1" applyFont="1" applyAlignment="1">
      <alignment horizontal="left" vertical="center"/>
    </xf>
    <xf numFmtId="166" fontId="24" fillId="0" borderId="0" xfId="2" applyNumberFormat="1" applyFont="1" applyAlignment="1">
      <alignment horizontal="left" vertical="center" wrapText="1"/>
    </xf>
    <xf numFmtId="0" fontId="19" fillId="3" borderId="0" xfId="0" applyFont="1" applyFill="1" applyAlignment="1">
      <alignment horizontal="left" vertical="center"/>
    </xf>
    <xf numFmtId="0" fontId="23" fillId="2" borderId="1" xfId="0" applyFont="1" applyFill="1" applyBorder="1" applyAlignment="1">
      <alignment horizontal="center" vertical="center" wrapText="1"/>
    </xf>
    <xf numFmtId="0" fontId="27" fillId="17" borderId="15" xfId="0" applyFont="1" applyFill="1" applyBorder="1" applyAlignment="1">
      <alignment horizontal="center" vertical="center"/>
    </xf>
    <xf numFmtId="0" fontId="28" fillId="2" borderId="1" xfId="0" applyFont="1" applyFill="1" applyBorder="1" applyAlignment="1">
      <alignment horizontal="left" vertical="center" wrapText="1"/>
    </xf>
    <xf numFmtId="0" fontId="28" fillId="2" borderId="1" xfId="0" applyFont="1" applyFill="1" applyBorder="1" applyAlignment="1">
      <alignment vertical="center"/>
    </xf>
    <xf numFmtId="165" fontId="38" fillId="2" borderId="1" xfId="1" applyNumberFormat="1" applyFont="1" applyFill="1" applyBorder="1" applyAlignment="1">
      <alignment vertical="center" wrapText="1"/>
    </xf>
    <xf numFmtId="0" fontId="29" fillId="3" borderId="0" xfId="0" applyFont="1" applyFill="1" applyAlignment="1">
      <alignment horizontal="left" vertical="center"/>
    </xf>
    <xf numFmtId="166" fontId="29" fillId="3" borderId="0" xfId="2" applyNumberFormat="1" applyFont="1" applyFill="1" applyAlignment="1">
      <alignment horizontal="left" vertical="center"/>
    </xf>
    <xf numFmtId="0" fontId="29" fillId="0" borderId="0" xfId="0" applyFont="1" applyAlignment="1">
      <alignment horizontal="left" vertical="center"/>
    </xf>
    <xf numFmtId="166" fontId="29" fillId="0" borderId="0" xfId="2" applyNumberFormat="1" applyFont="1" applyAlignment="1">
      <alignment vertical="center"/>
    </xf>
    <xf numFmtId="166" fontId="29" fillId="0" borderId="0" xfId="2" applyNumberFormat="1" applyFont="1" applyAlignment="1">
      <alignment horizontal="left" vertical="center"/>
    </xf>
    <xf numFmtId="165" fontId="29" fillId="0" borderId="0" xfId="1" applyNumberFormat="1" applyFont="1" applyFill="1" applyBorder="1" applyAlignment="1">
      <alignment horizontal="left" vertical="center"/>
    </xf>
    <xf numFmtId="166" fontId="29" fillId="0" borderId="0" xfId="2" applyNumberFormat="1" applyFont="1" applyAlignment="1">
      <alignment horizontal="left" vertical="center" wrapText="1"/>
    </xf>
    <xf numFmtId="0" fontId="29" fillId="3" borderId="0" xfId="2" applyFont="1" applyFill="1" applyAlignment="1">
      <alignment horizontal="left" vertical="center"/>
    </xf>
    <xf numFmtId="0" fontId="26" fillId="3" borderId="0" xfId="0" applyFont="1" applyFill="1" applyAlignment="1">
      <alignment horizontal="left" vertical="center"/>
    </xf>
    <xf numFmtId="165" fontId="29" fillId="3" borderId="0" xfId="1" applyNumberFormat="1" applyFont="1" applyFill="1" applyBorder="1" applyAlignment="1">
      <alignment horizontal="left" vertical="center"/>
    </xf>
    <xf numFmtId="166" fontId="29" fillId="3" borderId="0" xfId="2" applyNumberFormat="1" applyFont="1" applyFill="1" applyAlignment="1">
      <alignment horizontal="left" vertical="center" wrapText="1"/>
    </xf>
    <xf numFmtId="0" fontId="39" fillId="6" borderId="6" xfId="0" applyFont="1" applyFill="1" applyBorder="1" applyAlignment="1">
      <alignment horizontal="center" vertical="center" wrapText="1"/>
    </xf>
    <xf numFmtId="168" fontId="38" fillId="2" borderId="1" xfId="1" applyNumberFormat="1" applyFont="1" applyFill="1" applyBorder="1" applyAlignment="1">
      <alignment vertical="center" wrapText="1"/>
    </xf>
    <xf numFmtId="14" fontId="28" fillId="2" borderId="1" xfId="0" applyNumberFormat="1" applyFont="1" applyFill="1" applyBorder="1" applyAlignment="1">
      <alignment vertical="center" wrapText="1"/>
    </xf>
    <xf numFmtId="0" fontId="26" fillId="15" borderId="0" xfId="0" applyFont="1" applyFill="1" applyAlignment="1">
      <alignment vertical="center"/>
    </xf>
    <xf numFmtId="0" fontId="41" fillId="2" borderId="1" xfId="0" applyFont="1" applyFill="1" applyBorder="1" applyAlignment="1">
      <alignment horizontal="left" vertical="center" wrapText="1"/>
    </xf>
    <xf numFmtId="0" fontId="41" fillId="2" borderId="1" xfId="0" applyFont="1" applyFill="1" applyBorder="1" applyAlignment="1">
      <alignment vertical="center" wrapText="1"/>
    </xf>
    <xf numFmtId="0" fontId="43" fillId="3" borderId="0" xfId="0" applyFont="1" applyFill="1" applyAlignment="1">
      <alignment horizontal="left" vertical="center"/>
    </xf>
    <xf numFmtId="166" fontId="43" fillId="3" borderId="0" xfId="2" applyNumberFormat="1" applyFont="1" applyFill="1" applyAlignment="1">
      <alignment horizontal="left" vertical="center"/>
    </xf>
    <xf numFmtId="0" fontId="43" fillId="0" borderId="0" xfId="0" applyFont="1" applyAlignment="1">
      <alignment horizontal="left" vertical="center"/>
    </xf>
    <xf numFmtId="166" fontId="43" fillId="0" borderId="0" xfId="2" applyNumberFormat="1" applyFont="1" applyAlignment="1">
      <alignment vertical="center"/>
    </xf>
    <xf numFmtId="166" fontId="43" fillId="0" borderId="0" xfId="2" applyNumberFormat="1" applyFont="1" applyAlignment="1">
      <alignment horizontal="left" vertical="center"/>
    </xf>
    <xf numFmtId="166" fontId="43" fillId="0" borderId="0" xfId="2" applyNumberFormat="1" applyFont="1" applyAlignment="1">
      <alignment horizontal="left" vertical="center" wrapText="1"/>
    </xf>
    <xf numFmtId="0" fontId="32" fillId="3" borderId="0" xfId="0" applyFont="1" applyFill="1" applyAlignment="1">
      <alignment horizontal="left" vertical="center"/>
    </xf>
    <xf numFmtId="165" fontId="43" fillId="3" borderId="0" xfId="1" applyNumberFormat="1" applyFont="1" applyFill="1" applyBorder="1" applyAlignment="1">
      <alignment horizontal="left" vertical="center"/>
    </xf>
    <xf numFmtId="166" fontId="43" fillId="3" borderId="0" xfId="2" applyNumberFormat="1" applyFont="1" applyFill="1" applyAlignment="1">
      <alignment horizontal="left" vertical="center" wrapText="1"/>
    </xf>
    <xf numFmtId="0" fontId="32" fillId="0" borderId="0" xfId="0" applyFont="1" applyAlignment="1">
      <alignment horizontal="center" vertical="center"/>
    </xf>
    <xf numFmtId="0" fontId="32" fillId="0" borderId="0" xfId="0" applyFont="1" applyAlignment="1">
      <alignment vertical="center"/>
    </xf>
    <xf numFmtId="0" fontId="41" fillId="2" borderId="1" xfId="0" applyFont="1" applyFill="1" applyBorder="1" applyAlignment="1">
      <alignment horizontal="center" vertical="center" wrapText="1"/>
    </xf>
    <xf numFmtId="0" fontId="46" fillId="3" borderId="0" xfId="0" applyFont="1" applyFill="1" applyAlignment="1">
      <alignment horizontal="left" vertical="center"/>
    </xf>
    <xf numFmtId="0" fontId="46" fillId="0" borderId="0" xfId="0" applyFont="1" applyAlignment="1">
      <alignment horizontal="left" vertical="center"/>
    </xf>
    <xf numFmtId="0" fontId="33" fillId="0" borderId="0" xfId="0" applyFont="1" applyAlignment="1">
      <alignment vertical="center"/>
    </xf>
    <xf numFmtId="0" fontId="44" fillId="2" borderId="1" xfId="0" applyFont="1" applyFill="1" applyBorder="1" applyAlignment="1">
      <alignment horizontal="center" vertical="center" wrapText="1"/>
    </xf>
    <xf numFmtId="0" fontId="26" fillId="3" borderId="0" xfId="0" applyFont="1" applyFill="1" applyAlignment="1">
      <alignment horizontal="center" vertical="center"/>
    </xf>
    <xf numFmtId="0" fontId="26" fillId="3" borderId="0" xfId="0" applyFont="1" applyFill="1" applyAlignment="1">
      <alignment vertical="center"/>
    </xf>
    <xf numFmtId="169" fontId="26" fillId="3" borderId="0" xfId="1" applyNumberFormat="1" applyFont="1" applyFill="1" applyAlignment="1">
      <alignment vertical="center"/>
    </xf>
    <xf numFmtId="14" fontId="26" fillId="3" borderId="0" xfId="0" applyNumberFormat="1" applyFont="1" applyFill="1" applyAlignment="1">
      <alignment vertical="center"/>
    </xf>
    <xf numFmtId="0" fontId="26" fillId="11" borderId="0" xfId="0" applyFont="1" applyFill="1" applyAlignment="1">
      <alignment horizontal="center" vertical="center"/>
    </xf>
    <xf numFmtId="0" fontId="26" fillId="11" borderId="0" xfId="0" applyFont="1" applyFill="1" applyAlignment="1">
      <alignment vertical="center"/>
    </xf>
    <xf numFmtId="169" fontId="26" fillId="11" borderId="0" xfId="1" applyNumberFormat="1" applyFont="1" applyFill="1" applyAlignment="1">
      <alignment vertical="center"/>
    </xf>
    <xf numFmtId="14" fontId="26" fillId="11" borderId="0" xfId="0" applyNumberFormat="1" applyFont="1" applyFill="1" applyAlignment="1">
      <alignment vertical="center"/>
    </xf>
    <xf numFmtId="170" fontId="26" fillId="11" borderId="0" xfId="0" applyNumberFormat="1" applyFont="1" applyFill="1" applyAlignment="1">
      <alignment vertical="center"/>
    </xf>
    <xf numFmtId="166" fontId="24" fillId="3" borderId="0" xfId="2" applyNumberFormat="1" applyFont="1" applyFill="1" applyAlignment="1">
      <alignment horizontal="center" vertical="center"/>
    </xf>
    <xf numFmtId="166" fontId="24" fillId="0" borderId="0" xfId="2" applyNumberFormat="1" applyFont="1" applyAlignment="1">
      <alignment horizontal="center" vertical="center"/>
    </xf>
    <xf numFmtId="0" fontId="19" fillId="0" borderId="0" xfId="0" applyFont="1" applyAlignment="1">
      <alignment horizontal="center"/>
    </xf>
    <xf numFmtId="0" fontId="19" fillId="3" borderId="0" xfId="0" applyFont="1" applyFill="1" applyAlignment="1">
      <alignment horizontal="center"/>
    </xf>
    <xf numFmtId="0" fontId="24" fillId="3" borderId="0" xfId="0" applyFont="1" applyFill="1" applyAlignment="1">
      <alignment horizontal="left" vertical="center" wrapText="1"/>
    </xf>
    <xf numFmtId="0" fontId="24" fillId="3" borderId="0" xfId="0" applyFont="1" applyFill="1" applyAlignment="1">
      <alignment horizontal="center" vertical="center"/>
    </xf>
    <xf numFmtId="0" fontId="19" fillId="0" borderId="0" xfId="0" applyFont="1" applyAlignment="1">
      <alignment horizontal="left" vertical="center" wrapText="1"/>
    </xf>
    <xf numFmtId="0" fontId="19" fillId="3" borderId="0" xfId="0" applyFont="1" applyFill="1" applyAlignment="1">
      <alignment horizontal="left" vertical="center" wrapText="1"/>
    </xf>
    <xf numFmtId="0" fontId="19" fillId="3" borderId="0" xfId="0" applyFont="1" applyFill="1" applyAlignment="1">
      <alignment horizontal="center" vertical="center"/>
    </xf>
    <xf numFmtId="0" fontId="19" fillId="3" borderId="0" xfId="0" applyFont="1" applyFill="1" applyAlignment="1">
      <alignment vertical="center"/>
    </xf>
    <xf numFmtId="0" fontId="25" fillId="0" borderId="0" xfId="0" applyFont="1" applyAlignment="1">
      <alignment vertical="center"/>
    </xf>
    <xf numFmtId="0" fontId="26" fillId="0" borderId="0" xfId="0" applyFont="1" applyAlignment="1">
      <alignment horizontal="left" vertical="center"/>
    </xf>
    <xf numFmtId="0" fontId="38" fillId="2" borderId="1" xfId="0" applyFont="1" applyFill="1" applyBorder="1" applyAlignment="1">
      <alignment horizontal="left" vertical="center" wrapText="1"/>
    </xf>
    <xf numFmtId="0" fontId="38" fillId="2" borderId="1" xfId="0" applyFont="1" applyFill="1" applyBorder="1" applyAlignment="1">
      <alignment vertical="center" wrapText="1"/>
    </xf>
    <xf numFmtId="0" fontId="38" fillId="2" borderId="1" xfId="0" applyFont="1" applyFill="1" applyBorder="1" applyAlignment="1">
      <alignment horizontal="center" vertical="center" wrapText="1"/>
    </xf>
    <xf numFmtId="166" fontId="29" fillId="3" borderId="0" xfId="2" applyNumberFormat="1" applyFont="1" applyFill="1" applyAlignment="1">
      <alignment horizontal="center" vertical="center"/>
    </xf>
    <xf numFmtId="166" fontId="29" fillId="0" borderId="0" xfId="2" applyNumberFormat="1" applyFont="1" applyAlignment="1">
      <alignment horizontal="center" vertical="center"/>
    </xf>
    <xf numFmtId="166" fontId="29" fillId="3" borderId="0" xfId="2" applyNumberFormat="1" applyFont="1" applyFill="1" applyAlignment="1">
      <alignment horizontal="center" vertical="center" wrapText="1"/>
    </xf>
    <xf numFmtId="165" fontId="29" fillId="3" borderId="0" xfId="1" applyNumberFormat="1" applyFont="1" applyFill="1" applyBorder="1" applyAlignment="1">
      <alignment horizontal="right" vertical="center"/>
    </xf>
    <xf numFmtId="165" fontId="26" fillId="0" borderId="0" xfId="1" applyNumberFormat="1" applyFont="1" applyFill="1" applyBorder="1" applyAlignment="1">
      <alignment horizontal="center" vertical="center"/>
    </xf>
    <xf numFmtId="14" fontId="29" fillId="0" borderId="0" xfId="0" applyNumberFormat="1" applyFont="1" applyAlignment="1">
      <alignment horizontal="center" vertical="center" wrapText="1"/>
    </xf>
    <xf numFmtId="0" fontId="26" fillId="0" borderId="0" xfId="0" applyFont="1" applyAlignment="1">
      <alignment horizontal="left" vertical="center" wrapText="1"/>
    </xf>
    <xf numFmtId="166" fontId="29" fillId="3" borderId="0" xfId="2" applyNumberFormat="1" applyFont="1" applyFill="1" applyAlignment="1">
      <alignment vertical="center"/>
    </xf>
    <xf numFmtId="0" fontId="26" fillId="3" borderId="0" xfId="0" applyFont="1" applyFill="1" applyAlignment="1">
      <alignment horizontal="left" vertical="center" wrapText="1"/>
    </xf>
    <xf numFmtId="165" fontId="26" fillId="3" borderId="0" xfId="1" applyNumberFormat="1" applyFont="1" applyFill="1" applyBorder="1" applyAlignment="1">
      <alignment horizontal="center" vertical="center"/>
    </xf>
    <xf numFmtId="14" fontId="29" fillId="3" borderId="0" xfId="0" applyNumberFormat="1" applyFont="1" applyFill="1" applyAlignment="1">
      <alignment horizontal="center" vertical="center" wrapText="1"/>
    </xf>
    <xf numFmtId="0" fontId="29" fillId="3" borderId="0" xfId="0" applyFont="1" applyFill="1" applyAlignment="1">
      <alignment horizontal="left" vertical="center" wrapText="1"/>
    </xf>
    <xf numFmtId="0" fontId="29" fillId="3" borderId="0" xfId="0" applyFont="1" applyFill="1" applyAlignment="1">
      <alignment horizontal="center" vertical="center"/>
    </xf>
    <xf numFmtId="165" fontId="29" fillId="3" borderId="0" xfId="1" applyNumberFormat="1" applyFont="1" applyFill="1" applyAlignment="1">
      <alignment vertical="center"/>
    </xf>
    <xf numFmtId="0" fontId="38" fillId="5" borderId="0" xfId="0" applyFont="1" applyFill="1" applyAlignment="1">
      <alignment horizontal="left" vertical="center"/>
    </xf>
    <xf numFmtId="0" fontId="38" fillId="5" borderId="0" xfId="0" applyFont="1" applyFill="1" applyAlignment="1">
      <alignment vertical="center"/>
    </xf>
    <xf numFmtId="166" fontId="38" fillId="5" borderId="0" xfId="0" applyNumberFormat="1" applyFont="1" applyFill="1" applyAlignment="1">
      <alignment horizontal="center" vertical="center"/>
    </xf>
    <xf numFmtId="0" fontId="38" fillId="5" borderId="0" xfId="0" applyFont="1" applyFill="1" applyAlignment="1">
      <alignment horizontal="center" vertical="center"/>
    </xf>
    <xf numFmtId="0" fontId="39" fillId="6" borderId="6" xfId="0" applyFont="1" applyFill="1" applyBorder="1" applyAlignment="1">
      <alignment horizontal="center" vertical="center"/>
    </xf>
    <xf numFmtId="168" fontId="38" fillId="2" borderId="1" xfId="1" applyNumberFormat="1" applyFont="1" applyFill="1" applyBorder="1" applyAlignment="1">
      <alignment horizontal="center" vertical="center" wrapText="1"/>
    </xf>
    <xf numFmtId="14" fontId="38" fillId="2" borderId="1" xfId="0" applyNumberFormat="1" applyFont="1" applyFill="1" applyBorder="1" applyAlignment="1">
      <alignment horizontal="center" vertical="center" wrapText="1"/>
    </xf>
    <xf numFmtId="0" fontId="32" fillId="0" borderId="0" xfId="0" applyFont="1" applyAlignment="1">
      <alignment horizontal="left" vertical="center"/>
    </xf>
    <xf numFmtId="166" fontId="43" fillId="0" borderId="0" xfId="2" applyNumberFormat="1" applyFont="1" applyAlignment="1">
      <alignment horizontal="center" vertical="center"/>
    </xf>
    <xf numFmtId="0" fontId="32" fillId="0" borderId="0" xfId="0" applyFont="1" applyAlignment="1">
      <alignment horizontal="left" vertical="center" wrapText="1"/>
    </xf>
    <xf numFmtId="166" fontId="43" fillId="3" borderId="0" xfId="2" applyNumberFormat="1" applyFont="1" applyFill="1" applyAlignment="1">
      <alignment vertical="center"/>
    </xf>
    <xf numFmtId="0" fontId="32" fillId="3" borderId="0" xfId="0" applyFont="1" applyFill="1" applyAlignment="1">
      <alignment horizontal="left" vertical="center" wrapText="1"/>
    </xf>
    <xf numFmtId="0" fontId="32" fillId="3" borderId="0" xfId="0" applyFont="1" applyFill="1" applyAlignment="1">
      <alignment horizontal="center" vertical="center"/>
    </xf>
    <xf numFmtId="165" fontId="32" fillId="3" borderId="0" xfId="1" applyNumberFormat="1" applyFont="1" applyFill="1" applyBorder="1" applyAlignment="1">
      <alignment horizontal="center" vertical="center"/>
    </xf>
    <xf numFmtId="0" fontId="32" fillId="3" borderId="0" xfId="0" applyFont="1" applyFill="1" applyAlignment="1">
      <alignment vertical="center"/>
    </xf>
    <xf numFmtId="168" fontId="26" fillId="3" borderId="0" xfId="1" applyNumberFormat="1" applyFont="1" applyFill="1" applyAlignment="1">
      <alignment vertical="center"/>
    </xf>
    <xf numFmtId="168" fontId="26" fillId="11" borderId="0" xfId="1" applyNumberFormat="1" applyFont="1" applyFill="1" applyAlignment="1">
      <alignment vertical="center"/>
    </xf>
    <xf numFmtId="168" fontId="38" fillId="5" borderId="0" xfId="0" applyNumberFormat="1" applyFont="1" applyFill="1" applyAlignment="1">
      <alignment horizontal="center" vertical="center"/>
    </xf>
    <xf numFmtId="168" fontId="28" fillId="2" borderId="1" xfId="1" applyNumberFormat="1" applyFont="1" applyFill="1" applyBorder="1" applyAlignment="1">
      <alignment vertical="center" wrapText="1"/>
    </xf>
    <xf numFmtId="0" fontId="26" fillId="13" borderId="0" xfId="0" applyFont="1" applyFill="1"/>
    <xf numFmtId="168" fontId="26" fillId="13" borderId="0" xfId="1" applyNumberFormat="1" applyFont="1" applyFill="1"/>
    <xf numFmtId="14" fontId="26" fillId="13" borderId="0" xfId="1" applyNumberFormat="1" applyFont="1" applyFill="1"/>
    <xf numFmtId="0" fontId="26" fillId="11" borderId="0" xfId="0" applyFont="1" applyFill="1"/>
    <xf numFmtId="168" fontId="26" fillId="11" borderId="0" xfId="1" applyNumberFormat="1" applyFont="1" applyFill="1"/>
    <xf numFmtId="14" fontId="26" fillId="11" borderId="0" xfId="0" applyNumberFormat="1" applyFont="1" applyFill="1"/>
    <xf numFmtId="0" fontId="26" fillId="13" borderId="0" xfId="0" applyFont="1" applyFill="1" applyAlignment="1">
      <alignment vertical="center"/>
    </xf>
    <xf numFmtId="14" fontId="26" fillId="13" borderId="0" xfId="0" applyNumberFormat="1" applyFont="1" applyFill="1"/>
    <xf numFmtId="0" fontId="26" fillId="13" borderId="0" xfId="0" applyFont="1" applyFill="1" applyAlignment="1">
      <alignment horizontal="center" vertical="center"/>
    </xf>
    <xf numFmtId="168" fontId="38" fillId="5" borderId="0" xfId="1" applyNumberFormat="1" applyFont="1" applyFill="1"/>
    <xf numFmtId="14" fontId="38" fillId="5" borderId="0" xfId="0" applyNumberFormat="1" applyFont="1" applyFill="1"/>
    <xf numFmtId="168" fontId="38" fillId="5" borderId="0" xfId="0" applyNumberFormat="1" applyFont="1" applyFill="1"/>
    <xf numFmtId="0" fontId="38" fillId="5" borderId="0" xfId="0" applyFont="1" applyFill="1"/>
    <xf numFmtId="168" fontId="26" fillId="0" borderId="0" xfId="1" applyNumberFormat="1" applyFont="1"/>
    <xf numFmtId="14" fontId="26" fillId="0" borderId="0" xfId="0" applyNumberFormat="1" applyFont="1"/>
    <xf numFmtId="0" fontId="47" fillId="0" borderId="0" xfId="0" applyFont="1"/>
    <xf numFmtId="0" fontId="24" fillId="0" borderId="0" xfId="0" applyFont="1" applyAlignment="1">
      <alignment horizontal="center" vertical="center"/>
    </xf>
    <xf numFmtId="171" fontId="48" fillId="0" borderId="0" xfId="10" applyNumberFormat="1" applyFont="1" applyAlignment="1">
      <alignment vertical="center"/>
    </xf>
    <xf numFmtId="0" fontId="53" fillId="2" borderId="26" xfId="0" applyFont="1" applyFill="1" applyBorder="1" applyAlignment="1">
      <alignment horizontal="center" vertical="center"/>
    </xf>
    <xf numFmtId="165" fontId="53" fillId="2" borderId="27" xfId="10" applyNumberFormat="1" applyFont="1" applyFill="1" applyBorder="1" applyAlignment="1">
      <alignment horizontal="center" vertical="center"/>
    </xf>
    <xf numFmtId="165" fontId="55" fillId="16" borderId="39" xfId="0" applyNumberFormat="1" applyFont="1" applyFill="1" applyBorder="1" applyAlignment="1">
      <alignment vertical="center"/>
    </xf>
    <xf numFmtId="0" fontId="54" fillId="3" borderId="0" xfId="0" applyFont="1" applyFill="1" applyAlignment="1">
      <alignment vertical="center"/>
    </xf>
    <xf numFmtId="165" fontId="54" fillId="3" borderId="0" xfId="10" applyNumberFormat="1" applyFont="1" applyFill="1" applyAlignment="1">
      <alignment vertical="center"/>
    </xf>
    <xf numFmtId="0" fontId="54" fillId="11" borderId="0" xfId="0" applyFont="1" applyFill="1" applyAlignment="1">
      <alignment vertical="center"/>
    </xf>
    <xf numFmtId="165" fontId="54" fillId="11" borderId="0" xfId="10" applyNumberFormat="1" applyFont="1" applyFill="1" applyAlignment="1">
      <alignment vertical="center"/>
    </xf>
    <xf numFmtId="0" fontId="44" fillId="2" borderId="26" xfId="0" applyFont="1" applyFill="1" applyBorder="1" applyAlignment="1">
      <alignment horizontal="center" vertical="center"/>
    </xf>
    <xf numFmtId="0" fontId="46" fillId="3" borderId="0" xfId="0" applyFont="1" applyFill="1"/>
    <xf numFmtId="165" fontId="46" fillId="3" borderId="0" xfId="10" applyNumberFormat="1" applyFont="1" applyFill="1"/>
    <xf numFmtId="0" fontId="46" fillId="11" borderId="0" xfId="0" applyFont="1" applyFill="1"/>
    <xf numFmtId="165" fontId="46" fillId="11" borderId="0" xfId="10" applyNumberFormat="1" applyFont="1" applyFill="1"/>
    <xf numFmtId="0" fontId="46" fillId="0" borderId="0" xfId="0" applyFont="1"/>
    <xf numFmtId="0" fontId="46" fillId="3" borderId="0" xfId="0" applyFont="1" applyFill="1" applyAlignment="1">
      <alignment vertical="center"/>
    </xf>
    <xf numFmtId="165" fontId="46" fillId="3" borderId="0" xfId="10" applyNumberFormat="1" applyFont="1" applyFill="1" applyAlignment="1">
      <alignment vertical="center"/>
    </xf>
    <xf numFmtId="0" fontId="46" fillId="11" borderId="0" xfId="0" applyFont="1" applyFill="1" applyAlignment="1">
      <alignment vertical="center"/>
    </xf>
    <xf numFmtId="165" fontId="46" fillId="11" borderId="0" xfId="10" applyNumberFormat="1" applyFont="1" applyFill="1" applyAlignment="1">
      <alignment vertical="center"/>
    </xf>
    <xf numFmtId="0" fontId="46" fillId="0" borderId="0" xfId="0" applyFont="1" applyAlignment="1">
      <alignment vertical="center"/>
    </xf>
    <xf numFmtId="165" fontId="42" fillId="16" borderId="39" xfId="0" applyNumberFormat="1" applyFont="1" applyFill="1" applyBorder="1" applyAlignment="1">
      <alignment vertical="center"/>
    </xf>
    <xf numFmtId="0" fontId="44" fillId="2" borderId="27" xfId="0" applyFont="1" applyFill="1" applyBorder="1" applyAlignment="1">
      <alignment horizontal="center" vertical="center"/>
    </xf>
    <xf numFmtId="0" fontId="46" fillId="0" borderId="0" xfId="0" applyFont="1" applyAlignment="1">
      <alignment horizontal="center" vertical="center"/>
    </xf>
    <xf numFmtId="0" fontId="56" fillId="0" borderId="0" xfId="0" applyFont="1" applyAlignment="1">
      <alignment vertical="center" wrapText="1"/>
    </xf>
    <xf numFmtId="0" fontId="45" fillId="2" borderId="0" xfId="0" applyFont="1" applyFill="1" applyAlignment="1">
      <alignment horizontal="center" vertical="center" wrapText="1"/>
    </xf>
    <xf numFmtId="0" fontId="45" fillId="7" borderId="0" xfId="0" applyFont="1" applyFill="1" applyAlignment="1">
      <alignment horizontal="left" vertical="center"/>
    </xf>
    <xf numFmtId="0" fontId="45" fillId="7" borderId="0" xfId="0" applyFont="1" applyFill="1" applyAlignment="1">
      <alignment horizontal="left" vertical="center" wrapText="1"/>
    </xf>
    <xf numFmtId="0" fontId="46" fillId="3" borderId="0" xfId="0" applyFont="1" applyFill="1" applyAlignment="1">
      <alignment horizontal="center" vertical="center"/>
    </xf>
    <xf numFmtId="0" fontId="57" fillId="0" borderId="0" xfId="0" applyFont="1" applyAlignment="1">
      <alignment horizontal="left" vertical="center"/>
    </xf>
    <xf numFmtId="0" fontId="46" fillId="3" borderId="45" xfId="0" applyFont="1" applyFill="1" applyBorder="1" applyAlignment="1">
      <alignment horizontal="center" vertical="center"/>
    </xf>
    <xf numFmtId="0" fontId="46" fillId="3" borderId="46" xfId="0" applyFont="1" applyFill="1" applyBorder="1" applyAlignment="1">
      <alignment horizontal="left" vertical="center"/>
    </xf>
    <xf numFmtId="0" fontId="46" fillId="3" borderId="47" xfId="0" applyFont="1" applyFill="1" applyBorder="1" applyAlignment="1">
      <alignment horizontal="left" vertical="center"/>
    </xf>
    <xf numFmtId="0" fontId="46" fillId="0" borderId="48" xfId="0" applyFont="1" applyBorder="1" applyAlignment="1">
      <alignment horizontal="center" vertical="center"/>
    </xf>
    <xf numFmtId="0" fontId="46" fillId="0" borderId="49" xfId="0" applyFont="1" applyBorder="1" applyAlignment="1">
      <alignment horizontal="left" vertical="center"/>
    </xf>
    <xf numFmtId="0" fontId="46" fillId="3" borderId="48" xfId="0" applyFont="1" applyFill="1" applyBorder="1" applyAlignment="1">
      <alignment horizontal="center" vertical="center"/>
    </xf>
    <xf numFmtId="0" fontId="46" fillId="3" borderId="49" xfId="0" applyFont="1" applyFill="1" applyBorder="1" applyAlignment="1">
      <alignment horizontal="left" vertical="center"/>
    </xf>
    <xf numFmtId="0" fontId="46" fillId="3" borderId="50" xfId="0" applyFont="1" applyFill="1" applyBorder="1" applyAlignment="1">
      <alignment horizontal="center" vertical="center"/>
    </xf>
    <xf numFmtId="0" fontId="46" fillId="3" borderId="51" xfId="0" applyFont="1" applyFill="1" applyBorder="1" applyAlignment="1">
      <alignment horizontal="left" vertical="center"/>
    </xf>
    <xf numFmtId="0" fontId="46" fillId="3" borderId="52" xfId="0" applyFont="1" applyFill="1" applyBorder="1" applyAlignment="1">
      <alignment horizontal="left" vertical="center"/>
    </xf>
    <xf numFmtId="0" fontId="46" fillId="0" borderId="45" xfId="0" applyFont="1" applyBorder="1" applyAlignment="1">
      <alignment horizontal="center" vertical="center"/>
    </xf>
    <xf numFmtId="0" fontId="46" fillId="0" borderId="46" xfId="0" applyFont="1" applyBorder="1" applyAlignment="1">
      <alignment horizontal="left" vertical="center"/>
    </xf>
    <xf numFmtId="0" fontId="46" fillId="0" borderId="47" xfId="0" applyFont="1" applyBorder="1" applyAlignment="1">
      <alignment horizontal="left" vertical="center"/>
    </xf>
    <xf numFmtId="0" fontId="46" fillId="0" borderId="50" xfId="0" applyFont="1" applyBorder="1" applyAlignment="1">
      <alignment horizontal="center" vertical="center"/>
    </xf>
    <xf numFmtId="0" fontId="46" fillId="0" borderId="51" xfId="0" applyFont="1" applyBorder="1" applyAlignment="1">
      <alignment horizontal="left" vertical="center"/>
    </xf>
    <xf numFmtId="0" fontId="46" fillId="0" borderId="52" xfId="0" applyFont="1" applyBorder="1" applyAlignment="1">
      <alignment horizontal="left" vertical="center"/>
    </xf>
    <xf numFmtId="0" fontId="46" fillId="3" borderId="53" xfId="0" applyFont="1" applyFill="1" applyBorder="1" applyAlignment="1">
      <alignment horizontal="center" vertical="center"/>
    </xf>
    <xf numFmtId="0" fontId="46" fillId="3" borderId="39" xfId="0" applyFont="1" applyFill="1" applyBorder="1" applyAlignment="1">
      <alignment horizontal="left" vertical="center"/>
    </xf>
    <xf numFmtId="0" fontId="46" fillId="3" borderId="54" xfId="0" applyFont="1" applyFill="1" applyBorder="1" applyAlignment="1">
      <alignment horizontal="left" vertical="center"/>
    </xf>
    <xf numFmtId="0" fontId="46" fillId="0" borderId="53" xfId="0" applyFont="1" applyBorder="1" applyAlignment="1">
      <alignment horizontal="center" vertical="center"/>
    </xf>
    <xf numFmtId="0" fontId="46" fillId="0" borderId="39" xfId="0" applyFont="1" applyBorder="1" applyAlignment="1">
      <alignment horizontal="left" vertical="center"/>
    </xf>
    <xf numFmtId="0" fontId="46" fillId="0" borderId="54" xfId="0" applyFont="1" applyBorder="1" applyAlignment="1">
      <alignment horizontal="left" vertical="center"/>
    </xf>
    <xf numFmtId="0" fontId="46" fillId="0" borderId="0" xfId="0" applyFont="1" applyAlignment="1">
      <alignment vertical="center" wrapText="1"/>
    </xf>
    <xf numFmtId="0" fontId="45" fillId="2" borderId="55" xfId="0" applyFont="1" applyFill="1" applyBorder="1" applyAlignment="1">
      <alignment horizontal="center" vertical="center"/>
    </xf>
    <xf numFmtId="0" fontId="45" fillId="2" borderId="55" xfId="0" applyFont="1" applyFill="1" applyBorder="1" applyAlignment="1">
      <alignment horizontal="center" vertical="center" wrapText="1"/>
    </xf>
    <xf numFmtId="0" fontId="33" fillId="3" borderId="0" xfId="0" applyFont="1" applyFill="1" applyAlignment="1">
      <alignment vertical="center"/>
    </xf>
    <xf numFmtId="0" fontId="33" fillId="11" borderId="0" xfId="0" applyFont="1" applyFill="1" applyAlignment="1">
      <alignment vertical="center"/>
    </xf>
    <xf numFmtId="0" fontId="19" fillId="3" borderId="0" xfId="0" applyFont="1" applyFill="1" applyAlignment="1">
      <alignment horizontal="center" vertical="center" wrapText="1"/>
    </xf>
    <xf numFmtId="165" fontId="24" fillId="0" borderId="0" xfId="1" applyNumberFormat="1" applyFont="1" applyAlignment="1">
      <alignment horizontal="center" vertical="center"/>
    </xf>
    <xf numFmtId="0" fontId="43" fillId="3" borderId="2" xfId="0" applyFont="1" applyFill="1" applyBorder="1" applyAlignment="1">
      <alignment horizontal="left" vertical="center"/>
    </xf>
    <xf numFmtId="166" fontId="43" fillId="3" borderId="2" xfId="2" applyNumberFormat="1" applyFont="1" applyFill="1" applyBorder="1" applyAlignment="1">
      <alignment vertical="center"/>
    </xf>
    <xf numFmtId="164" fontId="32" fillId="3" borderId="0" xfId="1" applyFont="1" applyFill="1" applyBorder="1" applyAlignment="1">
      <alignment horizontal="center" vertical="center"/>
    </xf>
    <xf numFmtId="165" fontId="32" fillId="0" borderId="0" xfId="1" applyNumberFormat="1" applyFont="1" applyAlignment="1">
      <alignment horizontal="center" vertical="center"/>
    </xf>
    <xf numFmtId="0" fontId="32" fillId="3" borderId="0" xfId="0" applyFont="1" applyFill="1" applyAlignment="1">
      <alignment horizontal="center" vertical="center" wrapText="1"/>
    </xf>
    <xf numFmtId="165" fontId="43" fillId="0" borderId="0" xfId="1" applyNumberFormat="1" applyFont="1" applyAlignment="1">
      <alignment horizontal="center" vertical="center"/>
    </xf>
    <xf numFmtId="165" fontId="32" fillId="3" borderId="0" xfId="1" applyNumberFormat="1" applyFont="1" applyFill="1" applyAlignment="1">
      <alignment horizontal="center" vertical="center"/>
    </xf>
    <xf numFmtId="3" fontId="43" fillId="0" borderId="0" xfId="2" applyNumberFormat="1" applyFont="1" applyAlignment="1">
      <alignment horizontal="left" vertical="center"/>
    </xf>
    <xf numFmtId="0" fontId="43" fillId="0" borderId="0" xfId="2" applyFont="1" applyAlignment="1">
      <alignment horizontal="left" vertical="center"/>
    </xf>
    <xf numFmtId="165" fontId="43" fillId="0" borderId="0" xfId="1" applyNumberFormat="1" applyFont="1" applyFill="1" applyBorder="1" applyAlignment="1">
      <alignment horizontal="center" vertical="center"/>
    </xf>
    <xf numFmtId="0" fontId="41" fillId="0" borderId="0" xfId="0" applyFont="1" applyAlignment="1">
      <alignment vertical="center" wrapText="1"/>
    </xf>
    <xf numFmtId="4" fontId="32" fillId="3" borderId="0" xfId="0" applyNumberFormat="1" applyFont="1" applyFill="1" applyAlignment="1">
      <alignment horizontal="right" vertical="center"/>
    </xf>
    <xf numFmtId="0" fontId="32" fillId="3" borderId="0" xfId="0" applyFont="1" applyFill="1" applyAlignment="1">
      <alignment horizontal="right" vertical="center"/>
    </xf>
    <xf numFmtId="3" fontId="32" fillId="3" borderId="0" xfId="0" applyNumberFormat="1" applyFont="1" applyFill="1" applyAlignment="1">
      <alignment horizontal="right" vertical="center"/>
    </xf>
    <xf numFmtId="0" fontId="58" fillId="0" borderId="0" xfId="0" applyFont="1" applyAlignment="1">
      <alignment horizontal="left" vertical="center"/>
    </xf>
    <xf numFmtId="165" fontId="41" fillId="2" borderId="1" xfId="1" applyNumberFormat="1" applyFont="1" applyFill="1" applyBorder="1" applyAlignment="1">
      <alignment horizontal="left" vertical="center" wrapText="1"/>
    </xf>
    <xf numFmtId="165" fontId="32" fillId="3" borderId="0" xfId="1" applyNumberFormat="1" applyFont="1" applyFill="1" applyAlignment="1">
      <alignment horizontal="left" vertical="center"/>
    </xf>
    <xf numFmtId="165" fontId="32" fillId="0" borderId="0" xfId="1" applyNumberFormat="1" applyFont="1" applyAlignment="1">
      <alignment horizontal="left" vertical="center"/>
    </xf>
    <xf numFmtId="165" fontId="32" fillId="3" borderId="0" xfId="1" applyNumberFormat="1" applyFont="1" applyFill="1" applyAlignment="1">
      <alignment horizontal="right" vertical="center"/>
    </xf>
    <xf numFmtId="165" fontId="32" fillId="0" borderId="0" xfId="1" applyNumberFormat="1" applyFont="1" applyAlignment="1">
      <alignment vertical="center"/>
    </xf>
    <xf numFmtId="165" fontId="40" fillId="0" borderId="0" xfId="1" applyNumberFormat="1" applyFont="1" applyBorder="1" applyAlignment="1">
      <alignment horizontal="left" vertical="center"/>
    </xf>
    <xf numFmtId="165" fontId="24" fillId="3" borderId="0" xfId="1" applyNumberFormat="1" applyFont="1" applyFill="1" applyBorder="1" applyAlignment="1">
      <alignment horizontal="center" vertical="center"/>
    </xf>
    <xf numFmtId="3" fontId="19" fillId="3" borderId="0" xfId="0" applyNumberFormat="1" applyFont="1" applyFill="1" applyAlignment="1">
      <alignment horizontal="center" vertical="center"/>
    </xf>
    <xf numFmtId="3" fontId="19" fillId="3" borderId="0" xfId="0" applyNumberFormat="1" applyFont="1" applyFill="1" applyAlignment="1">
      <alignment vertical="center"/>
    </xf>
    <xf numFmtId="165" fontId="24" fillId="0" borderId="0" xfId="1" applyNumberFormat="1" applyFont="1" applyFill="1" applyBorder="1" applyAlignment="1">
      <alignment horizontal="center" vertical="center"/>
    </xf>
    <xf numFmtId="164" fontId="19" fillId="0" borderId="0" xfId="1" applyFont="1" applyFill="1" applyBorder="1" applyAlignment="1">
      <alignment horizontal="center" vertical="center"/>
    </xf>
    <xf numFmtId="11" fontId="19" fillId="0" borderId="0" xfId="0" applyNumberFormat="1" applyFont="1" applyAlignment="1">
      <alignment horizontal="center" vertical="center"/>
    </xf>
    <xf numFmtId="3" fontId="19" fillId="0" borderId="0" xfId="0" applyNumberFormat="1" applyFont="1" applyAlignment="1">
      <alignment horizontal="center" vertical="center"/>
    </xf>
    <xf numFmtId="164" fontId="19" fillId="3" borderId="0" xfId="1" applyFont="1" applyFill="1" applyBorder="1" applyAlignment="1">
      <alignment horizontal="center" vertical="center"/>
    </xf>
    <xf numFmtId="0" fontId="19" fillId="3" borderId="0" xfId="0" applyFont="1" applyFill="1" applyAlignment="1">
      <alignment vertical="center" wrapText="1"/>
    </xf>
    <xf numFmtId="3" fontId="19" fillId="0" borderId="0" xfId="0" applyNumberFormat="1" applyFont="1" applyAlignment="1">
      <alignment vertical="center"/>
    </xf>
    <xf numFmtId="165" fontId="24" fillId="0" borderId="0" xfId="1" applyNumberFormat="1" applyFont="1" applyFill="1" applyAlignment="1">
      <alignment horizontal="center" vertical="center"/>
    </xf>
    <xf numFmtId="0" fontId="24" fillId="3" borderId="0" xfId="0" applyFont="1" applyFill="1" applyAlignment="1">
      <alignment vertical="center" wrapText="1"/>
    </xf>
    <xf numFmtId="0" fontId="24" fillId="3" borderId="0" xfId="0" applyFont="1" applyFill="1" applyAlignment="1">
      <alignment vertical="center"/>
    </xf>
    <xf numFmtId="3" fontId="24" fillId="0" borderId="0" xfId="1" applyNumberFormat="1" applyFont="1" applyFill="1" applyBorder="1" applyAlignment="1">
      <alignment horizontal="center" vertical="center"/>
    </xf>
    <xf numFmtId="0" fontId="24" fillId="3" borderId="0" xfId="1" applyNumberFormat="1" applyFont="1" applyFill="1" applyBorder="1" applyAlignment="1">
      <alignment horizontal="center" vertical="center"/>
    </xf>
    <xf numFmtId="164" fontId="24" fillId="3" borderId="0" xfId="1" applyFont="1" applyFill="1" applyBorder="1" applyAlignment="1">
      <alignment horizontal="center" vertical="center"/>
    </xf>
    <xf numFmtId="165" fontId="19" fillId="3" borderId="0" xfId="1" applyNumberFormat="1" applyFont="1" applyFill="1" applyAlignment="1">
      <alignment horizontal="center" vertical="center"/>
    </xf>
    <xf numFmtId="164" fontId="24" fillId="0" borderId="0" xfId="1" applyFont="1" applyFill="1" applyBorder="1" applyAlignment="1">
      <alignment horizontal="center" vertical="center"/>
    </xf>
    <xf numFmtId="0" fontId="24" fillId="0" borderId="0" xfId="1" applyNumberFormat="1" applyFont="1" applyFill="1" applyBorder="1" applyAlignment="1">
      <alignment horizontal="center" vertical="center"/>
    </xf>
    <xf numFmtId="0" fontId="24" fillId="3" borderId="0" xfId="2" applyFont="1" applyFill="1" applyAlignment="1">
      <alignment horizontal="center" vertical="center"/>
    </xf>
    <xf numFmtId="164" fontId="24" fillId="3" borderId="0" xfId="1" applyFont="1" applyFill="1" applyAlignment="1">
      <alignment horizontal="center" vertical="center"/>
    </xf>
    <xf numFmtId="164" fontId="19" fillId="3" borderId="0" xfId="1" applyFont="1" applyFill="1" applyAlignment="1">
      <alignment horizontal="center" vertical="center"/>
    </xf>
    <xf numFmtId="164" fontId="24" fillId="0" borderId="0" xfId="1" applyFont="1" applyFill="1" applyAlignment="1">
      <alignment horizontal="center" vertical="center"/>
    </xf>
    <xf numFmtId="164" fontId="24" fillId="0" borderId="0" xfId="1" applyFont="1" applyAlignment="1">
      <alignment horizontal="center" vertical="center"/>
    </xf>
    <xf numFmtId="0" fontId="0" fillId="0" borderId="0" xfId="0" applyAlignment="1">
      <alignment horizontal="center"/>
    </xf>
    <xf numFmtId="164" fontId="19" fillId="0" borderId="0" xfId="1" applyFont="1" applyAlignment="1">
      <alignment horizontal="center" vertical="center"/>
    </xf>
    <xf numFmtId="165" fontId="19" fillId="0" borderId="0" xfId="1" applyNumberFormat="1" applyFont="1" applyAlignment="1">
      <alignment horizontal="center" vertical="center"/>
    </xf>
    <xf numFmtId="164" fontId="19" fillId="0" borderId="0" xfId="1" applyFont="1" applyBorder="1" applyAlignment="1">
      <alignment horizontal="center" vertical="center"/>
    </xf>
    <xf numFmtId="0" fontId="45" fillId="2" borderId="18" xfId="0" applyFont="1" applyFill="1" applyBorder="1" applyAlignment="1">
      <alignment horizontal="center" vertical="center" wrapText="1"/>
    </xf>
    <xf numFmtId="0" fontId="45" fillId="2" borderId="16" xfId="0" applyFont="1" applyFill="1" applyBorder="1" applyAlignment="1">
      <alignment horizontal="center" vertical="center" wrapText="1"/>
    </xf>
    <xf numFmtId="0" fontId="45" fillId="2" borderId="56" xfId="0" applyFont="1" applyFill="1" applyBorder="1" applyAlignment="1">
      <alignment horizontal="center" vertical="center" wrapText="1"/>
    </xf>
    <xf numFmtId="0" fontId="57" fillId="2" borderId="18" xfId="0" applyFont="1" applyFill="1" applyBorder="1" applyAlignment="1">
      <alignment horizontal="center" vertical="center" wrapText="1"/>
    </xf>
    <xf numFmtId="0" fontId="57" fillId="2" borderId="0" xfId="0" applyFont="1" applyFill="1" applyAlignment="1">
      <alignment horizontal="center" vertical="center" wrapText="1"/>
    </xf>
    <xf numFmtId="0" fontId="57" fillId="2" borderId="21" xfId="0" applyFont="1" applyFill="1" applyBorder="1" applyAlignment="1">
      <alignment horizontal="center" vertical="center" wrapText="1"/>
    </xf>
    <xf numFmtId="0" fontId="45" fillId="2" borderId="24" xfId="0" applyFont="1" applyFill="1" applyBorder="1" applyAlignment="1">
      <alignment horizontal="center" vertical="center" wrapText="1"/>
    </xf>
    <xf numFmtId="0" fontId="45" fillId="2" borderId="10" xfId="0" applyFont="1" applyFill="1" applyBorder="1" applyAlignment="1">
      <alignment horizontal="center" vertical="center" wrapText="1"/>
    </xf>
    <xf numFmtId="0" fontId="45" fillId="2" borderId="25" xfId="0" applyFont="1" applyFill="1" applyBorder="1" applyAlignment="1">
      <alignment horizontal="center" vertical="center" wrapText="1"/>
    </xf>
    <xf numFmtId="0" fontId="33" fillId="3" borderId="16" xfId="0" applyFont="1" applyFill="1" applyBorder="1" applyAlignment="1">
      <alignment horizontal="center" vertical="center" wrapText="1"/>
    </xf>
    <xf numFmtId="0" fontId="33" fillId="3" borderId="0" xfId="0" applyFont="1" applyFill="1" applyAlignment="1">
      <alignment horizontal="center" vertical="center" wrapText="1"/>
    </xf>
    <xf numFmtId="14" fontId="33" fillId="3" borderId="0" xfId="0" applyNumberFormat="1" applyFont="1" applyFill="1" applyAlignment="1">
      <alignment horizontal="center" vertical="center" wrapText="1"/>
    </xf>
    <xf numFmtId="0" fontId="33" fillId="3" borderId="56" xfId="0" applyFont="1" applyFill="1" applyBorder="1" applyAlignment="1">
      <alignment horizontal="center" vertical="center" wrapText="1"/>
    </xf>
    <xf numFmtId="3" fontId="33" fillId="3" borderId="0" xfId="0" applyNumberFormat="1" applyFont="1" applyFill="1" applyAlignment="1">
      <alignment horizontal="center" vertical="center" wrapText="1"/>
    </xf>
    <xf numFmtId="0" fontId="33" fillId="11" borderId="16" xfId="0" applyFont="1" applyFill="1" applyBorder="1" applyAlignment="1">
      <alignment horizontal="center" vertical="center" wrapText="1"/>
    </xf>
    <xf numFmtId="0" fontId="33" fillId="11" borderId="0" xfId="0" applyFont="1" applyFill="1" applyAlignment="1">
      <alignment horizontal="center" vertical="center" wrapText="1"/>
    </xf>
    <xf numFmtId="14" fontId="33" fillId="11" borderId="0" xfId="0" applyNumberFormat="1" applyFont="1" applyFill="1" applyAlignment="1">
      <alignment horizontal="center" vertical="center" wrapText="1"/>
    </xf>
    <xf numFmtId="0" fontId="33" fillId="11" borderId="56" xfId="0" applyFont="1" applyFill="1" applyBorder="1" applyAlignment="1">
      <alignment horizontal="center" vertical="center" wrapText="1"/>
    </xf>
    <xf numFmtId="3" fontId="33" fillId="11" borderId="0" xfId="0" applyNumberFormat="1" applyFont="1" applyFill="1" applyAlignment="1">
      <alignment horizontal="center" vertical="center" wrapText="1"/>
    </xf>
    <xf numFmtId="0" fontId="45" fillId="2" borderId="18" xfId="0" applyFont="1" applyFill="1" applyBorder="1" applyAlignment="1">
      <alignment vertical="center"/>
    </xf>
    <xf numFmtId="0" fontId="33" fillId="3" borderId="0" xfId="0" quotePrefix="1" applyFont="1" applyFill="1" applyAlignment="1">
      <alignment horizontal="center" vertical="center"/>
    </xf>
    <xf numFmtId="0" fontId="33" fillId="11" borderId="0" xfId="0" quotePrefix="1" applyFont="1" applyFill="1" applyAlignment="1">
      <alignment horizontal="center" vertical="center"/>
    </xf>
    <xf numFmtId="3" fontId="45" fillId="16" borderId="39" xfId="0" applyNumberFormat="1" applyFont="1" applyFill="1" applyBorder="1" applyAlignment="1">
      <alignment horizontal="center" vertical="center"/>
    </xf>
    <xf numFmtId="0" fontId="60" fillId="2" borderId="0" xfId="0" applyFont="1" applyFill="1" applyAlignment="1">
      <alignment horizontal="center" vertical="center" wrapText="1"/>
    </xf>
    <xf numFmtId="0" fontId="61" fillId="13" borderId="0" xfId="0" applyFont="1" applyFill="1" applyAlignment="1">
      <alignment horizontal="justify" vertical="center" wrapText="1"/>
    </xf>
    <xf numFmtId="0" fontId="62" fillId="14" borderId="0" xfId="0" applyFont="1" applyFill="1" applyAlignment="1">
      <alignment horizontal="justify" vertical="center" wrapText="1"/>
    </xf>
    <xf numFmtId="0" fontId="63" fillId="14" borderId="0" xfId="0" applyFont="1" applyFill="1" applyAlignment="1">
      <alignment horizontal="justify" vertical="center" wrapText="1"/>
    </xf>
    <xf numFmtId="0" fontId="62" fillId="0" borderId="0" xfId="0" applyFont="1" applyAlignment="1">
      <alignment horizontal="justify" vertical="center" wrapText="1"/>
    </xf>
    <xf numFmtId="0" fontId="63" fillId="14" borderId="0" xfId="0" applyFont="1" applyFill="1" applyAlignment="1">
      <alignment vertical="center" wrapText="1"/>
    </xf>
    <xf numFmtId="0" fontId="63" fillId="0" borderId="0" xfId="0" applyFont="1" applyAlignment="1">
      <alignment horizontal="justify" vertical="center" wrapText="1"/>
    </xf>
    <xf numFmtId="0" fontId="21" fillId="0" borderId="0" xfId="0" applyFont="1" applyAlignment="1">
      <alignment horizontal="justify" vertical="center" wrapText="1"/>
    </xf>
    <xf numFmtId="0" fontId="64" fillId="0" borderId="0" xfId="3" applyFont="1" applyAlignment="1">
      <alignment vertical="center"/>
    </xf>
    <xf numFmtId="0" fontId="22" fillId="0" borderId="0" xfId="0" applyFont="1" applyAlignment="1">
      <alignment vertical="center"/>
    </xf>
    <xf numFmtId="0" fontId="11" fillId="2" borderId="0" xfId="0" applyFont="1" applyFill="1" applyAlignment="1">
      <alignment horizontal="center" vertical="center" wrapText="1"/>
    </xf>
    <xf numFmtId="0" fontId="65" fillId="3" borderId="0" xfId="0" applyFont="1" applyFill="1" applyAlignment="1">
      <alignment horizontal="justify" vertical="center" wrapText="1"/>
    </xf>
    <xf numFmtId="0" fontId="66" fillId="14" borderId="0" xfId="0" applyFont="1" applyFill="1" applyAlignment="1">
      <alignment horizontal="justify" vertical="center" wrapText="1"/>
    </xf>
    <xf numFmtId="0" fontId="66" fillId="0" borderId="0" xfId="0" applyFont="1" applyAlignment="1">
      <alignment horizontal="justify" vertical="center" wrapText="1"/>
    </xf>
    <xf numFmtId="0" fontId="65" fillId="13" borderId="0" xfId="0" applyFont="1" applyFill="1" applyAlignment="1">
      <alignment horizontal="justify" vertical="center" wrapText="1"/>
    </xf>
    <xf numFmtId="0" fontId="67" fillId="14" borderId="0" xfId="0" applyFont="1" applyFill="1" applyAlignment="1">
      <alignment vertical="center" wrapText="1"/>
    </xf>
    <xf numFmtId="0" fontId="67" fillId="14" borderId="0" xfId="0" applyFont="1" applyFill="1" applyAlignment="1">
      <alignment horizontal="justify" vertical="center" wrapText="1"/>
    </xf>
    <xf numFmtId="0" fontId="67" fillId="0" borderId="0" xfId="0" applyFont="1" applyAlignment="1">
      <alignment vertical="center" wrapText="1"/>
    </xf>
    <xf numFmtId="0" fontId="67" fillId="0" borderId="0" xfId="0" applyFont="1" applyAlignment="1">
      <alignment horizontal="justify" vertical="center" wrapText="1"/>
    </xf>
    <xf numFmtId="0" fontId="11" fillId="2" borderId="6" xfId="0" applyFont="1" applyFill="1" applyBorder="1" applyAlignment="1">
      <alignment horizontal="center" vertical="center" wrapText="1"/>
    </xf>
    <xf numFmtId="0" fontId="65" fillId="13" borderId="32" xfId="0" applyFont="1" applyFill="1" applyBorder="1" applyAlignment="1">
      <alignment horizontal="justify" vertical="center" wrapText="1"/>
    </xf>
    <xf numFmtId="0" fontId="66" fillId="14" borderId="33" xfId="0" applyFont="1" applyFill="1" applyBorder="1" applyAlignment="1">
      <alignment horizontal="justify" vertical="center" wrapText="1"/>
    </xf>
    <xf numFmtId="0" fontId="66" fillId="14" borderId="32" xfId="0" applyFont="1" applyFill="1" applyBorder="1" applyAlignment="1">
      <alignment horizontal="justify" vertical="center" wrapText="1"/>
    </xf>
    <xf numFmtId="0" fontId="11" fillId="2" borderId="32" xfId="0" applyFont="1" applyFill="1" applyBorder="1" applyAlignment="1">
      <alignment horizontal="center" vertical="center" wrapText="1"/>
    </xf>
    <xf numFmtId="0" fontId="66" fillId="0" borderId="33" xfId="0" applyFont="1" applyBorder="1" applyAlignment="1">
      <alignment horizontal="justify" vertical="center" wrapText="1"/>
    </xf>
    <xf numFmtId="0" fontId="66" fillId="0" borderId="32" xfId="0" applyFont="1" applyBorder="1" applyAlignment="1">
      <alignment horizontal="justify" vertical="center" wrapText="1"/>
    </xf>
    <xf numFmtId="0" fontId="33" fillId="3" borderId="57" xfId="0" applyFont="1" applyFill="1" applyBorder="1" applyAlignment="1">
      <alignment vertical="center"/>
    </xf>
    <xf numFmtId="0" fontId="33" fillId="3" borderId="58" xfId="0" applyFont="1" applyFill="1" applyBorder="1" applyAlignment="1">
      <alignment vertical="center"/>
    </xf>
    <xf numFmtId="0" fontId="33" fillId="11" borderId="59" xfId="0" applyFont="1" applyFill="1" applyBorder="1" applyAlignment="1">
      <alignment vertical="center"/>
    </xf>
    <xf numFmtId="0" fontId="33" fillId="11" borderId="33" xfId="0" applyFont="1" applyFill="1" applyBorder="1" applyAlignment="1">
      <alignment vertical="center"/>
    </xf>
    <xf numFmtId="0" fontId="33" fillId="3" borderId="59" xfId="0" applyFont="1" applyFill="1" applyBorder="1" applyAlignment="1">
      <alignment vertical="center"/>
    </xf>
    <xf numFmtId="0" fontId="33" fillId="3" borderId="33" xfId="0" applyFont="1" applyFill="1" applyBorder="1" applyAlignment="1">
      <alignment vertical="center"/>
    </xf>
    <xf numFmtId="0" fontId="33" fillId="11" borderId="60" xfId="0" applyFont="1" applyFill="1" applyBorder="1" applyAlignment="1">
      <alignment vertical="center"/>
    </xf>
    <xf numFmtId="0" fontId="33" fillId="11" borderId="32" xfId="0" applyFont="1" applyFill="1" applyBorder="1" applyAlignment="1">
      <alignment vertical="center"/>
    </xf>
    <xf numFmtId="0" fontId="20" fillId="0" borderId="0" xfId="0" applyFont="1"/>
    <xf numFmtId="0" fontId="60" fillId="2" borderId="0" xfId="0" applyFont="1" applyFill="1" applyAlignment="1">
      <alignment horizontal="left" vertical="center" wrapText="1"/>
    </xf>
    <xf numFmtId="0" fontId="60" fillId="2" borderId="0" xfId="0" applyFont="1" applyFill="1" applyAlignment="1">
      <alignment vertical="center" wrapText="1"/>
    </xf>
    <xf numFmtId="0" fontId="21" fillId="9" borderId="0" xfId="0" applyFont="1" applyFill="1" applyAlignment="1">
      <alignment horizontal="left" vertical="center" wrapText="1"/>
    </xf>
    <xf numFmtId="0" fontId="21" fillId="9" borderId="0" xfId="0" applyFont="1" applyFill="1" applyAlignment="1">
      <alignment vertical="center" wrapText="1"/>
    </xf>
    <xf numFmtId="0" fontId="21" fillId="0" borderId="0" xfId="0" applyFont="1" applyAlignment="1">
      <alignment horizontal="left" vertical="center" wrapText="1"/>
    </xf>
    <xf numFmtId="0" fontId="21" fillId="0" borderId="0" xfId="0" applyFont="1" applyAlignment="1">
      <alignment vertical="center" wrapText="1"/>
    </xf>
    <xf numFmtId="0" fontId="21" fillId="11" borderId="0" xfId="0" applyFont="1" applyFill="1" applyAlignment="1">
      <alignment horizontal="left" vertical="center" wrapText="1"/>
    </xf>
    <xf numFmtId="0" fontId="21" fillId="11" borderId="0" xfId="0" applyFont="1" applyFill="1" applyAlignment="1">
      <alignment vertical="center" wrapText="1"/>
    </xf>
    <xf numFmtId="0" fontId="21" fillId="11" borderId="28" xfId="0" applyFont="1" applyFill="1" applyBorder="1" applyAlignment="1">
      <alignment vertical="center" wrapText="1"/>
    </xf>
    <xf numFmtId="0" fontId="20" fillId="11" borderId="28" xfId="0" applyFont="1" applyFill="1" applyBorder="1" applyAlignment="1">
      <alignment vertical="center" wrapText="1"/>
    </xf>
    <xf numFmtId="0" fontId="21" fillId="11" borderId="43" xfId="0" applyFont="1" applyFill="1" applyBorder="1" applyAlignment="1">
      <alignment vertical="center" wrapText="1"/>
    </xf>
    <xf numFmtId="0" fontId="20" fillId="11" borderId="43" xfId="0" applyFont="1" applyFill="1" applyBorder="1" applyAlignment="1">
      <alignment vertical="center" wrapText="1"/>
    </xf>
    <xf numFmtId="0" fontId="21" fillId="11" borderId="44" xfId="0" applyFont="1" applyFill="1" applyBorder="1" applyAlignment="1">
      <alignment vertical="center" wrapText="1"/>
    </xf>
    <xf numFmtId="0" fontId="20" fillId="11" borderId="44" xfId="0" applyFont="1" applyFill="1" applyBorder="1" applyAlignment="1">
      <alignment vertical="center" wrapText="1"/>
    </xf>
    <xf numFmtId="0" fontId="21" fillId="2" borderId="0" xfId="0" applyFont="1" applyFill="1" applyAlignment="1">
      <alignment vertical="center" wrapText="1"/>
    </xf>
    <xf numFmtId="164" fontId="32" fillId="0" borderId="0" xfId="0" applyNumberFormat="1" applyFont="1" applyAlignment="1">
      <alignment horizontal="center" vertical="center"/>
    </xf>
    <xf numFmtId="166" fontId="26" fillId="0" borderId="0" xfId="0" applyNumberFormat="1" applyFont="1" applyAlignment="1">
      <alignment vertical="center"/>
    </xf>
    <xf numFmtId="169" fontId="45" fillId="16" borderId="0" xfId="0" applyNumberFormat="1" applyFont="1" applyFill="1" applyAlignment="1">
      <alignment vertical="center"/>
    </xf>
    <xf numFmtId="0" fontId="45" fillId="16" borderId="0" xfId="0" applyFont="1" applyFill="1" applyAlignment="1">
      <alignment vertical="center"/>
    </xf>
    <xf numFmtId="169" fontId="33" fillId="0" borderId="0" xfId="0" applyNumberFormat="1" applyFont="1" applyAlignment="1">
      <alignment vertical="center"/>
    </xf>
    <xf numFmtId="0" fontId="71" fillId="0" borderId="0" xfId="0" applyFont="1" applyAlignment="1">
      <alignment vertical="center"/>
    </xf>
    <xf numFmtId="0" fontId="72"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0" fontId="75" fillId="0" borderId="0" xfId="0" applyFont="1" applyAlignment="1">
      <alignment vertical="center"/>
    </xf>
    <xf numFmtId="168" fontId="26" fillId="0" borderId="0" xfId="1" applyNumberFormat="1" applyFont="1" applyAlignment="1">
      <alignment vertical="center"/>
    </xf>
    <xf numFmtId="14" fontId="26" fillId="0" borderId="0" xfId="0" applyNumberFormat="1" applyFont="1" applyAlignment="1">
      <alignment vertical="center"/>
    </xf>
    <xf numFmtId="0" fontId="25" fillId="0" borderId="0" xfId="0" applyFont="1" applyAlignment="1">
      <alignment horizontal="center" vertical="center"/>
    </xf>
    <xf numFmtId="0" fontId="28" fillId="2" borderId="61" xfId="0" applyFont="1" applyFill="1" applyBorder="1" applyAlignment="1">
      <alignment horizontal="center" vertical="center" wrapText="1"/>
    </xf>
    <xf numFmtId="0" fontId="77" fillId="3" borderId="62" xfId="0" applyFont="1" applyFill="1" applyBorder="1" applyAlignment="1">
      <alignment horizontal="left" vertical="center"/>
    </xf>
    <xf numFmtId="0" fontId="77" fillId="3" borderId="62" xfId="2" applyFont="1" applyFill="1" applyBorder="1" applyAlignment="1">
      <alignment horizontal="left" vertical="center"/>
    </xf>
    <xf numFmtId="10" fontId="77" fillId="3" borderId="62" xfId="7" applyNumberFormat="1" applyFont="1" applyFill="1" applyBorder="1" applyAlignment="1">
      <alignment horizontal="center" vertical="center"/>
    </xf>
    <xf numFmtId="10" fontId="77" fillId="3" borderId="62" xfId="7" applyNumberFormat="1" applyFont="1" applyFill="1" applyBorder="1" applyAlignment="1">
      <alignment horizontal="left" vertical="center"/>
    </xf>
    <xf numFmtId="9" fontId="77" fillId="3" borderId="62" xfId="7" applyFont="1" applyFill="1" applyBorder="1" applyAlignment="1">
      <alignment horizontal="right" vertical="center"/>
    </xf>
    <xf numFmtId="0" fontId="77" fillId="11" borderId="43" xfId="0" applyFont="1" applyFill="1" applyBorder="1" applyAlignment="1">
      <alignment horizontal="left" vertical="center"/>
    </xf>
    <xf numFmtId="0" fontId="77" fillId="11" borderId="43" xfId="2" applyFont="1" applyFill="1" applyBorder="1" applyAlignment="1">
      <alignment horizontal="left" vertical="center"/>
    </xf>
    <xf numFmtId="10" fontId="77" fillId="11" borderId="43" xfId="7" applyNumberFormat="1" applyFont="1" applyFill="1" applyBorder="1" applyAlignment="1">
      <alignment horizontal="center" vertical="center"/>
    </xf>
    <xf numFmtId="0" fontId="77" fillId="11" borderId="43" xfId="0" applyFont="1" applyFill="1" applyBorder="1" applyAlignment="1">
      <alignment horizontal="left" vertical="center" wrapText="1"/>
    </xf>
    <xf numFmtId="9" fontId="77" fillId="11" borderId="43" xfId="7" applyFont="1" applyFill="1" applyBorder="1" applyAlignment="1">
      <alignment horizontal="left" vertical="center" wrapText="1"/>
    </xf>
    <xf numFmtId="10" fontId="77" fillId="11" borderId="43" xfId="0" applyNumberFormat="1" applyFont="1" applyFill="1" applyBorder="1" applyAlignment="1">
      <alignment horizontal="left" vertical="center" wrapText="1"/>
    </xf>
    <xf numFmtId="0" fontId="77" fillId="3" borderId="43" xfId="0" applyFont="1" applyFill="1" applyBorder="1" applyAlignment="1">
      <alignment horizontal="left" vertical="center"/>
    </xf>
    <xf numFmtId="0" fontId="77" fillId="3" borderId="43" xfId="2" applyFont="1" applyFill="1" applyBorder="1" applyAlignment="1">
      <alignment horizontal="left" vertical="center"/>
    </xf>
    <xf numFmtId="9" fontId="77" fillId="3" borderId="43" xfId="7" applyFont="1" applyFill="1" applyBorder="1" applyAlignment="1">
      <alignment horizontal="center" vertical="center"/>
    </xf>
    <xf numFmtId="10" fontId="77" fillId="3" borderId="43" xfId="7" applyNumberFormat="1" applyFont="1" applyFill="1" applyBorder="1" applyAlignment="1">
      <alignment horizontal="center" vertical="center"/>
    </xf>
    <xf numFmtId="10" fontId="77" fillId="3" borderId="43" xfId="7" applyNumberFormat="1" applyFont="1" applyFill="1" applyBorder="1" applyAlignment="1">
      <alignment horizontal="left" vertical="center"/>
    </xf>
    <xf numFmtId="9" fontId="77" fillId="3" borderId="43" xfId="7" applyFont="1" applyFill="1" applyBorder="1" applyAlignment="1">
      <alignment horizontal="right" vertical="center"/>
    </xf>
    <xf numFmtId="10" fontId="77" fillId="11" borderId="43" xfId="7" applyNumberFormat="1" applyFont="1" applyFill="1" applyBorder="1" applyAlignment="1">
      <alignment horizontal="left" vertical="center" wrapText="1"/>
    </xf>
    <xf numFmtId="9" fontId="77" fillId="3" borderId="43" xfId="7" applyFont="1" applyFill="1" applyBorder="1" applyAlignment="1">
      <alignment horizontal="left" vertical="center"/>
    </xf>
    <xf numFmtId="10" fontId="77" fillId="11" borderId="43" xfId="7" applyNumberFormat="1" applyFont="1" applyFill="1" applyBorder="1" applyAlignment="1">
      <alignment horizontal="left" vertical="center"/>
    </xf>
    <xf numFmtId="10" fontId="77" fillId="11" borderId="43" xfId="7" applyNumberFormat="1" applyFont="1" applyFill="1" applyBorder="1" applyAlignment="1">
      <alignment horizontal="right" vertical="center"/>
    </xf>
    <xf numFmtId="0" fontId="77" fillId="3" borderId="43" xfId="0" applyFont="1" applyFill="1" applyBorder="1" applyAlignment="1">
      <alignment horizontal="left" vertical="center" wrapText="1"/>
    </xf>
    <xf numFmtId="10" fontId="77" fillId="3" borderId="43" xfId="1" applyNumberFormat="1" applyFont="1" applyFill="1" applyBorder="1" applyAlignment="1">
      <alignment horizontal="left" vertical="center"/>
    </xf>
    <xf numFmtId="0" fontId="77" fillId="0" borderId="43" xfId="0" applyFont="1" applyBorder="1" applyAlignment="1">
      <alignment horizontal="left" vertical="center" wrapText="1"/>
    </xf>
    <xf numFmtId="10" fontId="77" fillId="0" borderId="43" xfId="1" applyNumberFormat="1" applyFont="1" applyBorder="1" applyAlignment="1">
      <alignment horizontal="left" vertical="center" wrapText="1"/>
    </xf>
    <xf numFmtId="9" fontId="77" fillId="11" borderId="43" xfId="7" applyFont="1" applyFill="1" applyBorder="1" applyAlignment="1">
      <alignment horizontal="right" vertical="center"/>
    </xf>
    <xf numFmtId="9" fontId="77" fillId="11" borderId="43" xfId="7" applyFont="1" applyFill="1" applyBorder="1" applyAlignment="1">
      <alignment horizontal="center" vertical="center"/>
    </xf>
    <xf numFmtId="0" fontId="77" fillId="3" borderId="43" xfId="0" applyFont="1" applyFill="1" applyBorder="1" applyAlignment="1">
      <alignment horizontal="center" vertical="center" wrapText="1"/>
    </xf>
    <xf numFmtId="0" fontId="77" fillId="3" borderId="43" xfId="0" applyFont="1" applyFill="1" applyBorder="1" applyAlignment="1">
      <alignment horizontal="right" vertical="center" wrapText="1"/>
    </xf>
    <xf numFmtId="9" fontId="77" fillId="11" borderId="43" xfId="7" applyFont="1" applyFill="1" applyBorder="1" applyAlignment="1">
      <alignment horizontal="left" vertical="center"/>
    </xf>
    <xf numFmtId="0" fontId="77" fillId="3" borderId="43" xfId="7" applyNumberFormat="1" applyFont="1" applyFill="1" applyBorder="1" applyAlignment="1">
      <alignment horizontal="left" vertical="center"/>
    </xf>
    <xf numFmtId="10" fontId="77" fillId="3" borderId="43" xfId="7" applyNumberFormat="1" applyFont="1" applyFill="1" applyBorder="1" applyAlignment="1">
      <alignment horizontal="right" vertical="center"/>
    </xf>
    <xf numFmtId="10" fontId="77" fillId="0" borderId="43" xfId="1" applyNumberFormat="1" applyFont="1" applyFill="1" applyBorder="1" applyAlignment="1">
      <alignment horizontal="center" vertical="center"/>
    </xf>
    <xf numFmtId="10" fontId="77" fillId="0" borderId="43" xfId="1" applyNumberFormat="1" applyFont="1" applyFill="1" applyBorder="1" applyAlignment="1">
      <alignment horizontal="left" vertical="center"/>
    </xf>
    <xf numFmtId="0" fontId="77" fillId="11" borderId="43" xfId="7" applyNumberFormat="1" applyFont="1" applyFill="1" applyBorder="1" applyAlignment="1">
      <alignment horizontal="left" vertical="center"/>
    </xf>
    <xf numFmtId="0" fontId="76" fillId="3" borderId="43" xfId="0" applyFont="1" applyFill="1" applyBorder="1" applyAlignment="1">
      <alignment horizontal="left" vertical="center" wrapText="1"/>
    </xf>
    <xf numFmtId="0" fontId="77" fillId="11" borderId="44" xfId="0" applyFont="1" applyFill="1" applyBorder="1" applyAlignment="1">
      <alignment horizontal="left" vertical="center"/>
    </xf>
    <xf numFmtId="0" fontId="77" fillId="11" borderId="44" xfId="7" applyNumberFormat="1" applyFont="1" applyFill="1" applyBorder="1" applyAlignment="1">
      <alignment horizontal="left" vertical="center"/>
    </xf>
    <xf numFmtId="10" fontId="77" fillId="11" borderId="44" xfId="7" applyNumberFormat="1" applyFont="1" applyFill="1" applyBorder="1" applyAlignment="1">
      <alignment horizontal="center" vertical="center"/>
    </xf>
    <xf numFmtId="0" fontId="76" fillId="0" borderId="44" xfId="0" applyFont="1" applyBorder="1" applyAlignment="1">
      <alignment horizontal="left" vertical="center" wrapText="1"/>
    </xf>
    <xf numFmtId="10" fontId="77" fillId="11" borderId="44" xfId="7" applyNumberFormat="1" applyFont="1" applyFill="1" applyBorder="1" applyAlignment="1">
      <alignment horizontal="left" vertical="center"/>
    </xf>
    <xf numFmtId="9" fontId="77" fillId="11" borderId="44" xfId="7" applyFont="1" applyFill="1" applyBorder="1" applyAlignment="1">
      <alignment horizontal="left" vertical="center"/>
    </xf>
    <xf numFmtId="9" fontId="77" fillId="11" borderId="44" xfId="7" applyFont="1" applyFill="1" applyBorder="1" applyAlignment="1">
      <alignment horizontal="right" vertical="center"/>
    </xf>
    <xf numFmtId="0" fontId="78" fillId="0" borderId="0" xfId="0" applyFont="1"/>
    <xf numFmtId="166" fontId="77" fillId="3" borderId="62" xfId="2" applyNumberFormat="1" applyFont="1" applyFill="1" applyBorder="1" applyAlignment="1">
      <alignment horizontal="left" vertical="center"/>
    </xf>
    <xf numFmtId="0" fontId="77" fillId="0" borderId="43" xfId="0" applyFont="1" applyBorder="1" applyAlignment="1">
      <alignment horizontal="left" vertical="center"/>
    </xf>
    <xf numFmtId="166" fontId="77" fillId="0" borderId="43" xfId="2" applyNumberFormat="1" applyFont="1" applyBorder="1" applyAlignment="1">
      <alignment horizontal="left" vertical="center"/>
    </xf>
    <xf numFmtId="10" fontId="77" fillId="0" borderId="43" xfId="7" applyNumberFormat="1" applyFont="1" applyFill="1" applyBorder="1" applyAlignment="1">
      <alignment horizontal="center" vertical="center"/>
    </xf>
    <xf numFmtId="10" fontId="77" fillId="0" borderId="43" xfId="7" applyNumberFormat="1" applyFont="1" applyFill="1" applyBorder="1" applyAlignment="1">
      <alignment horizontal="left" vertical="center" wrapText="1"/>
    </xf>
    <xf numFmtId="10" fontId="77" fillId="0" borderId="43" xfId="7" applyNumberFormat="1" applyFont="1" applyFill="1" applyBorder="1" applyAlignment="1">
      <alignment horizontal="right" vertical="center"/>
    </xf>
    <xf numFmtId="166" fontId="77" fillId="3" borderId="43" xfId="2" applyNumberFormat="1" applyFont="1" applyFill="1" applyBorder="1" applyAlignment="1">
      <alignment horizontal="left" vertical="center"/>
    </xf>
    <xf numFmtId="10" fontId="77" fillId="3" borderId="43" xfId="7" applyNumberFormat="1" applyFont="1" applyFill="1" applyBorder="1" applyAlignment="1">
      <alignment horizontal="center" vertical="center" wrapText="1"/>
    </xf>
    <xf numFmtId="10" fontId="77" fillId="0" borderId="43" xfId="7" applyNumberFormat="1" applyFont="1" applyFill="1" applyBorder="1" applyAlignment="1">
      <alignment horizontal="center" vertical="center" wrapText="1"/>
    </xf>
    <xf numFmtId="10" fontId="77" fillId="3" borderId="43" xfId="7" applyNumberFormat="1" applyFont="1" applyFill="1" applyBorder="1" applyAlignment="1">
      <alignment horizontal="left" vertical="center" wrapText="1"/>
    </xf>
    <xf numFmtId="10" fontId="77" fillId="0" borderId="43" xfId="7" applyNumberFormat="1" applyFont="1" applyFill="1" applyBorder="1" applyAlignment="1">
      <alignment horizontal="left" vertical="center"/>
    </xf>
    <xf numFmtId="0" fontId="77" fillId="3" borderId="44" xfId="0" applyFont="1" applyFill="1" applyBorder="1" applyAlignment="1">
      <alignment horizontal="left" vertical="center"/>
    </xf>
    <xf numFmtId="166" fontId="77" fillId="3" borderId="44" xfId="2" applyNumberFormat="1" applyFont="1" applyFill="1" applyBorder="1" applyAlignment="1">
      <alignment horizontal="left" vertical="center"/>
    </xf>
    <xf numFmtId="10" fontId="77" fillId="3" borderId="44" xfId="7" applyNumberFormat="1" applyFont="1" applyFill="1" applyBorder="1" applyAlignment="1">
      <alignment horizontal="center" vertical="center"/>
    </xf>
    <xf numFmtId="10" fontId="77" fillId="3" borderId="44" xfId="7" applyNumberFormat="1" applyFont="1" applyFill="1" applyBorder="1" applyAlignment="1">
      <alignment horizontal="left" vertical="center" wrapText="1"/>
    </xf>
    <xf numFmtId="0" fontId="79" fillId="0" borderId="0" xfId="0" applyFont="1" applyAlignment="1">
      <alignment vertical="center"/>
    </xf>
    <xf numFmtId="0" fontId="33" fillId="0" borderId="0" xfId="0" applyFont="1" applyAlignment="1">
      <alignment horizontal="left" vertical="center"/>
    </xf>
    <xf numFmtId="0" fontId="33" fillId="3" borderId="0" xfId="0" applyFont="1" applyFill="1" applyAlignment="1">
      <alignment horizontal="left" vertical="center" wrapText="1"/>
    </xf>
    <xf numFmtId="14" fontId="33" fillId="3" borderId="0" xfId="0" applyNumberFormat="1" applyFont="1" applyFill="1" applyAlignment="1">
      <alignment horizontal="left" vertical="center" wrapText="1"/>
    </xf>
    <xf numFmtId="0" fontId="33" fillId="11" borderId="0" xfId="0" applyFont="1" applyFill="1" applyAlignment="1">
      <alignment horizontal="left" vertical="center" wrapText="1"/>
    </xf>
    <xf numFmtId="14" fontId="33" fillId="11" borderId="0" xfId="0" applyNumberFormat="1" applyFont="1" applyFill="1" applyAlignment="1">
      <alignment horizontal="left" vertical="center" wrapText="1"/>
    </xf>
    <xf numFmtId="0" fontId="26" fillId="18" borderId="0" xfId="0" applyFont="1" applyFill="1" applyAlignment="1">
      <alignment horizontal="center" vertical="center"/>
    </xf>
    <xf numFmtId="0" fontId="26" fillId="18" borderId="0" xfId="0" applyFont="1" applyFill="1" applyAlignment="1">
      <alignment vertical="center"/>
    </xf>
    <xf numFmtId="169" fontId="26" fillId="18" borderId="0" xfId="1" applyNumberFormat="1" applyFont="1" applyFill="1" applyAlignment="1">
      <alignment vertical="center"/>
    </xf>
    <xf numFmtId="14" fontId="26" fillId="18" borderId="0" xfId="0" applyNumberFormat="1" applyFont="1" applyFill="1" applyAlignment="1">
      <alignment vertical="center"/>
    </xf>
    <xf numFmtId="0" fontId="48" fillId="0" borderId="0" xfId="4" applyFont="1" applyAlignment="1">
      <alignment horizontal="left" vertical="center"/>
    </xf>
    <xf numFmtId="0" fontId="48" fillId="0" borderId="0" xfId="4" applyFont="1" applyAlignment="1">
      <alignment horizontal="center" vertical="center"/>
    </xf>
    <xf numFmtId="0" fontId="49" fillId="0" borderId="0" xfId="4" applyFont="1" applyAlignment="1">
      <alignment horizontal="right" vertical="center" wrapText="1"/>
    </xf>
    <xf numFmtId="0" fontId="48" fillId="0" borderId="0" xfId="4" applyFont="1" applyAlignment="1">
      <alignment vertical="center"/>
    </xf>
    <xf numFmtId="0" fontId="49" fillId="0" borderId="0" xfId="4" applyFont="1" applyAlignment="1">
      <alignment horizontal="left" vertical="center" wrapText="1"/>
    </xf>
    <xf numFmtId="0" fontId="49" fillId="0" borderId="0" xfId="4" applyFont="1" applyAlignment="1">
      <alignment horizontal="center" vertical="center"/>
    </xf>
    <xf numFmtId="0" fontId="49" fillId="0" borderId="0" xfId="4" applyFont="1" applyAlignment="1">
      <alignment vertical="center" wrapText="1"/>
    </xf>
    <xf numFmtId="0" fontId="50" fillId="2" borderId="0" xfId="4" applyFont="1" applyFill="1" applyAlignment="1">
      <alignment horizontal="center" vertical="center" wrapText="1"/>
    </xf>
    <xf numFmtId="166" fontId="48" fillId="0" borderId="0" xfId="11" applyNumberFormat="1" applyFont="1" applyAlignment="1">
      <alignment vertical="center"/>
    </xf>
    <xf numFmtId="0" fontId="52" fillId="7" borderId="0" xfId="4" applyFont="1" applyFill="1" applyAlignment="1">
      <alignment horizontal="left" vertical="center"/>
    </xf>
    <xf numFmtId="0" fontId="52" fillId="7" borderId="0" xfId="4" applyFont="1" applyFill="1" applyAlignment="1">
      <alignment horizontal="left" vertical="center" wrapText="1"/>
    </xf>
    <xf numFmtId="166" fontId="50" fillId="7" borderId="0" xfId="4" applyNumberFormat="1" applyFont="1" applyFill="1" applyAlignment="1">
      <alignment horizontal="center" vertical="center" wrapText="1"/>
    </xf>
    <xf numFmtId="0" fontId="48" fillId="7" borderId="0" xfId="4" applyFont="1" applyFill="1" applyAlignment="1">
      <alignment horizontal="left" vertical="center"/>
    </xf>
    <xf numFmtId="0" fontId="48" fillId="3" borderId="0" xfId="4" applyFont="1" applyFill="1" applyAlignment="1">
      <alignment horizontal="center" vertical="center"/>
    </xf>
    <xf numFmtId="0" fontId="48" fillId="3" borderId="0" xfId="4" applyFont="1" applyFill="1" applyAlignment="1">
      <alignment horizontal="left" vertical="center"/>
    </xf>
    <xf numFmtId="166" fontId="48" fillId="3" borderId="0" xfId="11" applyNumberFormat="1" applyFont="1" applyFill="1" applyAlignment="1">
      <alignment vertical="center"/>
    </xf>
    <xf numFmtId="0" fontId="49" fillId="8" borderId="0" xfId="4" applyFont="1" applyFill="1" applyAlignment="1">
      <alignment vertical="center"/>
    </xf>
    <xf numFmtId="0" fontId="49" fillId="8" borderId="0" xfId="4" applyFont="1" applyFill="1" applyAlignment="1">
      <alignment vertical="center" wrapText="1"/>
    </xf>
    <xf numFmtId="166" fontId="49" fillId="8" borderId="0" xfId="4" applyNumberFormat="1" applyFont="1" applyFill="1" applyAlignment="1">
      <alignment vertical="center"/>
    </xf>
    <xf numFmtId="0" fontId="48" fillId="8" borderId="0" xfId="4" applyFont="1" applyFill="1" applyAlignment="1">
      <alignment horizontal="left" vertical="center"/>
    </xf>
    <xf numFmtId="0" fontId="51" fillId="0" borderId="0" xfId="4" applyFont="1" applyAlignment="1">
      <alignment horizontal="left" vertical="center"/>
    </xf>
    <xf numFmtId="0" fontId="48" fillId="11" borderId="0" xfId="4" applyFont="1" applyFill="1" applyAlignment="1">
      <alignment vertical="center"/>
    </xf>
    <xf numFmtId="0" fontId="51" fillId="0" borderId="0" xfId="4" applyFont="1" applyAlignment="1">
      <alignment horizontal="center" vertical="center"/>
    </xf>
    <xf numFmtId="0" fontId="52" fillId="0" borderId="0" xfId="4" applyFont="1" applyAlignment="1">
      <alignment horizontal="center" vertical="center" wrapText="1"/>
    </xf>
    <xf numFmtId="166" fontId="52" fillId="0" borderId="0" xfId="4" applyNumberFormat="1" applyFont="1" applyAlignment="1">
      <alignment horizontal="center" vertical="center"/>
    </xf>
    <xf numFmtId="166" fontId="49" fillId="0" borderId="0" xfId="4" applyNumberFormat="1" applyFont="1" applyAlignment="1">
      <alignment horizontal="center" vertical="center"/>
    </xf>
    <xf numFmtId="0" fontId="48" fillId="0" borderId="0" xfId="4" applyFont="1" applyAlignment="1">
      <alignment vertical="center" wrapText="1"/>
    </xf>
    <xf numFmtId="167" fontId="50" fillId="7" borderId="0" xfId="4" applyNumberFormat="1" applyFont="1" applyFill="1" applyAlignment="1">
      <alignment horizontal="center" vertical="center" wrapText="1"/>
    </xf>
    <xf numFmtId="172" fontId="48" fillId="0" borderId="0" xfId="12" applyNumberFormat="1" applyFont="1" applyAlignment="1">
      <alignment vertical="center"/>
    </xf>
    <xf numFmtId="0" fontId="49" fillId="0" borderId="0" xfId="4" applyFont="1" applyAlignment="1">
      <alignment horizontal="center" vertical="center" wrapText="1"/>
    </xf>
    <xf numFmtId="49" fontId="49" fillId="0" borderId="0" xfId="4" applyNumberFormat="1" applyFont="1" applyAlignment="1">
      <alignment horizontal="left" vertical="center" wrapText="1"/>
    </xf>
    <xf numFmtId="0" fontId="26" fillId="3" borderId="15" xfId="0" applyFont="1" applyFill="1" applyBorder="1" applyAlignment="1">
      <alignment horizontal="left" vertical="center"/>
    </xf>
    <xf numFmtId="0" fontId="26" fillId="3" borderId="15" xfId="0" applyFont="1" applyFill="1" applyBorder="1" applyAlignment="1">
      <alignment vertical="center"/>
    </xf>
    <xf numFmtId="14" fontId="26" fillId="3" borderId="15" xfId="0" applyNumberFormat="1" applyFont="1" applyFill="1" applyBorder="1" applyAlignment="1">
      <alignment vertical="center"/>
    </xf>
    <xf numFmtId="0" fontId="26" fillId="3" borderId="15" xfId="0" applyFont="1" applyFill="1" applyBorder="1" applyAlignment="1">
      <alignment horizontal="center" vertical="center"/>
    </xf>
    <xf numFmtId="0" fontId="26" fillId="11" borderId="15" xfId="0" applyFont="1" applyFill="1" applyBorder="1" applyAlignment="1">
      <alignment horizontal="left" vertical="center"/>
    </xf>
    <xf numFmtId="0" fontId="26" fillId="11" borderId="15" xfId="0" applyFont="1" applyFill="1" applyBorder="1" applyAlignment="1">
      <alignment vertical="center"/>
    </xf>
    <xf numFmtId="14" fontId="26" fillId="11" borderId="15" xfId="0" applyNumberFormat="1" applyFont="1" applyFill="1" applyBorder="1" applyAlignment="1">
      <alignment vertical="center"/>
    </xf>
    <xf numFmtId="0" fontId="26" fillId="11" borderId="15" xfId="0" applyFont="1" applyFill="1" applyBorder="1" applyAlignment="1">
      <alignment horizontal="center" vertical="center"/>
    </xf>
    <xf numFmtId="0" fontId="26" fillId="0" borderId="0" xfId="0" applyFont="1" applyAlignment="1">
      <alignment horizontal="center"/>
    </xf>
    <xf numFmtId="0" fontId="16" fillId="4" borderId="2" xfId="0" applyFont="1" applyFill="1" applyBorder="1" applyAlignment="1">
      <alignment horizontal="left" vertical="center" wrapText="1"/>
    </xf>
    <xf numFmtId="0" fontId="16" fillId="4" borderId="0" xfId="0" applyFont="1" applyFill="1" applyAlignment="1">
      <alignment horizontal="left" vertical="center" wrapText="1"/>
    </xf>
    <xf numFmtId="0" fontId="77" fillId="11" borderId="43" xfId="0" applyFont="1" applyFill="1" applyBorder="1" applyAlignment="1">
      <alignment horizontal="left" vertical="center"/>
    </xf>
    <xf numFmtId="0" fontId="77" fillId="11" borderId="43" xfId="2" applyFont="1" applyFill="1" applyBorder="1" applyAlignment="1">
      <alignment horizontal="left" vertical="center"/>
    </xf>
    <xf numFmtId="0" fontId="77" fillId="11" borderId="43" xfId="7" applyNumberFormat="1" applyFont="1" applyFill="1" applyBorder="1" applyAlignment="1">
      <alignment horizontal="left" vertical="center"/>
    </xf>
    <xf numFmtId="0" fontId="77" fillId="3" borderId="43" xfId="2" applyFont="1" applyFill="1" applyBorder="1" applyAlignment="1">
      <alignment horizontal="left" vertical="center"/>
    </xf>
    <xf numFmtId="0" fontId="77" fillId="3" borderId="43" xfId="0" applyFont="1" applyFill="1" applyBorder="1" applyAlignment="1">
      <alignment horizontal="left" vertical="center"/>
    </xf>
    <xf numFmtId="0" fontId="28" fillId="2" borderId="1" xfId="0" applyFont="1" applyFill="1" applyBorder="1" applyAlignment="1">
      <alignment horizontal="center" vertical="center" wrapText="1"/>
    </xf>
    <xf numFmtId="9" fontId="77" fillId="11" borderId="43" xfId="7" applyFont="1" applyFill="1" applyBorder="1" applyAlignment="1">
      <alignment horizontal="right" vertical="center"/>
    </xf>
    <xf numFmtId="9" fontId="77" fillId="11" borderId="43" xfId="0" applyNumberFormat="1" applyFont="1" applyFill="1" applyBorder="1" applyAlignment="1">
      <alignment horizontal="right" vertical="center" wrapText="1"/>
    </xf>
    <xf numFmtId="9" fontId="77" fillId="3" borderId="43" xfId="7" applyFont="1" applyFill="1" applyBorder="1" applyAlignment="1">
      <alignment horizontal="right" vertical="center"/>
    </xf>
    <xf numFmtId="0" fontId="11" fillId="2" borderId="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26" fillId="12" borderId="15" xfId="0" applyFont="1" applyFill="1" applyBorder="1" applyAlignment="1">
      <alignment horizontal="center" vertical="center"/>
    </xf>
    <xf numFmtId="165" fontId="26" fillId="12" borderId="15" xfId="6" applyNumberFormat="1" applyFont="1" applyFill="1" applyBorder="1" applyAlignment="1">
      <alignment horizontal="center" vertical="center" wrapText="1"/>
    </xf>
    <xf numFmtId="0" fontId="26" fillId="12" borderId="15" xfId="0" applyFont="1" applyFill="1" applyBorder="1" applyAlignment="1">
      <alignment horizontal="center" vertical="center" wrapText="1"/>
    </xf>
    <xf numFmtId="166" fontId="26" fillId="12" borderId="15" xfId="6" applyNumberFormat="1" applyFont="1" applyFill="1" applyBorder="1" applyAlignment="1">
      <alignment horizontal="center" vertical="center" wrapText="1"/>
    </xf>
    <xf numFmtId="166" fontId="29" fillId="3" borderId="13" xfId="2" applyNumberFormat="1" applyFont="1" applyFill="1" applyBorder="1" applyAlignment="1">
      <alignment horizontal="center" vertical="center" wrapText="1"/>
    </xf>
    <xf numFmtId="166" fontId="29" fillId="3" borderId="17" xfId="2" applyNumberFormat="1" applyFont="1" applyFill="1" applyBorder="1" applyAlignment="1">
      <alignment horizontal="center" vertical="center" wrapText="1"/>
    </xf>
    <xf numFmtId="166" fontId="29" fillId="3" borderId="14" xfId="2" applyNumberFormat="1" applyFont="1" applyFill="1" applyBorder="1" applyAlignment="1">
      <alignment horizontal="center" vertical="center" wrapText="1"/>
    </xf>
    <xf numFmtId="166" fontId="29" fillId="0" borderId="13" xfId="2" applyNumberFormat="1" applyFont="1" applyBorder="1" applyAlignment="1">
      <alignment horizontal="center" vertical="center" wrapText="1"/>
    </xf>
    <xf numFmtId="166" fontId="29" fillId="0" borderId="17" xfId="2" applyNumberFormat="1" applyFont="1" applyBorder="1" applyAlignment="1">
      <alignment horizontal="center" vertical="center" wrapText="1"/>
    </xf>
    <xf numFmtId="166" fontId="29" fillId="0" borderId="14" xfId="2" applyNumberFormat="1" applyFont="1" applyBorder="1" applyAlignment="1">
      <alignment horizontal="center" vertical="center" wrapText="1"/>
    </xf>
    <xf numFmtId="0" fontId="27" fillId="17" borderId="18" xfId="0" applyFont="1" applyFill="1" applyBorder="1" applyAlignment="1">
      <alignment horizontal="center" vertical="center"/>
    </xf>
    <xf numFmtId="0" fontId="27" fillId="17" borderId="20" xfId="0" applyFont="1" applyFill="1" applyBorder="1" applyAlignment="1">
      <alignment horizontal="center" vertical="center"/>
    </xf>
    <xf numFmtId="0" fontId="27" fillId="17" borderId="21" xfId="0" applyFont="1" applyFill="1" applyBorder="1" applyAlignment="1">
      <alignment horizontal="center" vertical="center"/>
    </xf>
    <xf numFmtId="0" fontId="39" fillId="6" borderId="5" xfId="0" applyFont="1" applyFill="1" applyBorder="1" applyAlignment="1">
      <alignment horizontal="center" vertical="center"/>
    </xf>
    <xf numFmtId="0" fontId="39" fillId="6" borderId="7" xfId="0" applyFont="1" applyFill="1" applyBorder="1" applyAlignment="1">
      <alignment horizontal="center" vertical="center"/>
    </xf>
    <xf numFmtId="0" fontId="39" fillId="6" borderId="8" xfId="0" applyFont="1" applyFill="1" applyBorder="1" applyAlignment="1">
      <alignment horizontal="center" vertical="center"/>
    </xf>
    <xf numFmtId="0" fontId="39" fillId="6" borderId="9" xfId="0" applyFont="1" applyFill="1" applyBorder="1" applyAlignment="1">
      <alignment horizontal="center" vertical="center"/>
    </xf>
    <xf numFmtId="0" fontId="45" fillId="16" borderId="0" xfId="0" applyFont="1" applyFill="1" applyAlignment="1">
      <alignment horizontal="center" vertical="center"/>
    </xf>
    <xf numFmtId="0" fontId="38" fillId="5" borderId="0" xfId="0" applyFont="1" applyFill="1" applyAlignment="1">
      <alignment horizontal="center"/>
    </xf>
    <xf numFmtId="0" fontId="36" fillId="6" borderId="5" xfId="0" applyFont="1" applyFill="1" applyBorder="1" applyAlignment="1">
      <alignment horizontal="center" vertical="center"/>
    </xf>
    <xf numFmtId="0" fontId="36" fillId="6" borderId="8" xfId="0" applyFont="1" applyFill="1" applyBorder="1" applyAlignment="1">
      <alignment horizontal="center" vertical="center"/>
    </xf>
    <xf numFmtId="0" fontId="36" fillId="6" borderId="9" xfId="0" applyFont="1" applyFill="1" applyBorder="1" applyAlignment="1">
      <alignment horizontal="center" vertical="center"/>
    </xf>
    <xf numFmtId="0" fontId="36" fillId="6" borderId="7" xfId="0" applyFont="1" applyFill="1" applyBorder="1" applyAlignment="1">
      <alignment horizontal="center" vertical="center"/>
    </xf>
    <xf numFmtId="0" fontId="20" fillId="10" borderId="0" xfId="0" applyFont="1" applyFill="1" applyAlignment="1">
      <alignment horizontal="left" vertical="center" wrapText="1"/>
    </xf>
    <xf numFmtId="0" fontId="70" fillId="7" borderId="0" xfId="0" applyFont="1" applyFill="1" applyAlignment="1">
      <alignment horizontal="left" vertical="center" wrapText="1"/>
    </xf>
    <xf numFmtId="0" fontId="21" fillId="11" borderId="0" xfId="0" applyFont="1" applyFill="1" applyAlignment="1">
      <alignment horizontal="left" vertical="center" wrapText="1"/>
    </xf>
    <xf numFmtId="0" fontId="21" fillId="11" borderId="0" xfId="0" applyFont="1" applyFill="1" applyAlignment="1">
      <alignment vertical="center" wrapText="1"/>
    </xf>
    <xf numFmtId="0" fontId="21" fillId="11" borderId="43" xfId="0" applyFont="1" applyFill="1" applyBorder="1" applyAlignment="1">
      <alignment vertical="center" wrapText="1"/>
    </xf>
    <xf numFmtId="0" fontId="20" fillId="0" borderId="0" xfId="0" applyFont="1" applyAlignment="1">
      <alignment horizontal="left" vertical="center" wrapText="1"/>
    </xf>
    <xf numFmtId="0" fontId="50" fillId="2" borderId="0" xfId="4" applyFont="1" applyFill="1" applyAlignment="1">
      <alignment horizontal="left" vertical="center" wrapText="1"/>
    </xf>
    <xf numFmtId="0" fontId="52" fillId="2" borderId="0" xfId="4" applyFont="1" applyFill="1" applyAlignment="1">
      <alignment horizontal="center" vertical="center"/>
    </xf>
    <xf numFmtId="0" fontId="52" fillId="2" borderId="0" xfId="4" applyFont="1" applyFill="1" applyAlignment="1">
      <alignment horizontal="left" vertical="center" wrapText="1"/>
    </xf>
    <xf numFmtId="0" fontId="50" fillId="2" borderId="12" xfId="4" applyFont="1" applyFill="1" applyBorder="1" applyAlignment="1">
      <alignment horizontal="center" vertical="center" wrapText="1"/>
    </xf>
    <xf numFmtId="0" fontId="50" fillId="2" borderId="0" xfId="4" applyFont="1" applyFill="1" applyAlignment="1">
      <alignment horizontal="center" vertical="center" wrapText="1"/>
    </xf>
    <xf numFmtId="0" fontId="55" fillId="16" borderId="39" xfId="0" applyFont="1" applyFill="1" applyBorder="1" applyAlignment="1">
      <alignment horizontal="center" vertical="center"/>
    </xf>
    <xf numFmtId="0" fontId="42" fillId="16" borderId="39" xfId="0" applyFont="1" applyFill="1" applyBorder="1" applyAlignment="1">
      <alignment horizontal="center" vertical="center"/>
    </xf>
    <xf numFmtId="0" fontId="45" fillId="16" borderId="39" xfId="0" applyFont="1" applyFill="1" applyBorder="1" applyAlignment="1">
      <alignment horizontal="center" vertical="center"/>
    </xf>
    <xf numFmtId="0" fontId="45" fillId="2" borderId="18" xfId="0" applyFont="1" applyFill="1" applyBorder="1" applyAlignment="1">
      <alignment horizontal="center" vertical="center"/>
    </xf>
    <xf numFmtId="0" fontId="45" fillId="2" borderId="20" xfId="0" applyFont="1" applyFill="1" applyBorder="1" applyAlignment="1">
      <alignment horizontal="center" vertical="center"/>
    </xf>
    <xf numFmtId="0" fontId="45" fillId="2" borderId="21" xfId="0" applyFont="1" applyFill="1" applyBorder="1" applyAlignment="1">
      <alignment horizontal="center" vertical="center"/>
    </xf>
    <xf numFmtId="0" fontId="45" fillId="2" borderId="15" xfId="0" applyFont="1" applyFill="1" applyBorder="1" applyAlignment="1">
      <alignment horizontal="center" vertical="center"/>
    </xf>
    <xf numFmtId="0" fontId="45" fillId="2" borderId="22" xfId="0" applyFont="1" applyFill="1" applyBorder="1" applyAlignment="1">
      <alignment horizontal="center" vertical="center"/>
    </xf>
    <xf numFmtId="0" fontId="45" fillId="2" borderId="11" xfId="0" applyFont="1" applyFill="1" applyBorder="1" applyAlignment="1">
      <alignment horizontal="center" vertical="center"/>
    </xf>
    <xf numFmtId="0" fontId="45" fillId="2" borderId="23" xfId="0" applyFont="1" applyFill="1" applyBorder="1" applyAlignment="1">
      <alignment horizontal="center" vertical="center"/>
    </xf>
    <xf numFmtId="0" fontId="57" fillId="2" borderId="18" xfId="0" applyFont="1" applyFill="1" applyBorder="1" applyAlignment="1">
      <alignment horizontal="center" vertical="center"/>
    </xf>
    <xf numFmtId="0" fontId="57" fillId="2" borderId="20" xfId="0" applyFont="1" applyFill="1" applyBorder="1" applyAlignment="1">
      <alignment horizontal="center" vertical="center"/>
    </xf>
    <xf numFmtId="0" fontId="57" fillId="2" borderId="21" xfId="0" applyFont="1" applyFill="1" applyBorder="1" applyAlignment="1">
      <alignment horizontal="center" vertical="center"/>
    </xf>
    <xf numFmtId="0" fontId="57" fillId="2" borderId="15" xfId="0" applyFont="1" applyFill="1" applyBorder="1" applyAlignment="1">
      <alignment horizontal="center" vertical="center"/>
    </xf>
    <xf numFmtId="0" fontId="57" fillId="2" borderId="13" xfId="0" applyFont="1" applyFill="1" applyBorder="1" applyAlignment="1">
      <alignment horizontal="center" vertical="center"/>
    </xf>
    <xf numFmtId="0" fontId="57" fillId="2" borderId="22" xfId="0" applyFont="1" applyFill="1" applyBorder="1" applyAlignment="1">
      <alignment horizontal="center" vertical="center"/>
    </xf>
    <xf numFmtId="0" fontId="57" fillId="2" borderId="11" xfId="0" applyFont="1" applyFill="1" applyBorder="1" applyAlignment="1">
      <alignment horizontal="center" vertical="center"/>
    </xf>
    <xf numFmtId="0" fontId="57" fillId="2" borderId="23" xfId="0" applyFont="1" applyFill="1" applyBorder="1" applyAlignment="1">
      <alignment horizontal="center" vertical="center"/>
    </xf>
    <xf numFmtId="0" fontId="61" fillId="0" borderId="0" xfId="0" applyFont="1" applyAlignment="1">
      <alignment horizontal="left" vertical="center" wrapText="1"/>
    </xf>
    <xf numFmtId="0" fontId="61" fillId="0" borderId="0" xfId="0" applyFont="1" applyAlignment="1">
      <alignment vertical="center" wrapText="1"/>
    </xf>
    <xf numFmtId="0" fontId="65" fillId="0" borderId="0" xfId="0" applyFont="1" applyAlignment="1">
      <alignment vertical="center" wrapText="1"/>
    </xf>
    <xf numFmtId="0" fontId="8" fillId="0" borderId="0" xfId="0" applyFont="1" applyAlignment="1">
      <alignment vertical="center"/>
    </xf>
    <xf numFmtId="0" fontId="65" fillId="0" borderId="0" xfId="0" applyFont="1" applyAlignment="1">
      <alignment horizontal="left" vertical="center" wrapText="1"/>
    </xf>
    <xf numFmtId="0" fontId="8" fillId="0" borderId="34" xfId="0" applyFont="1" applyBorder="1" applyAlignment="1">
      <alignment horizontal="left" vertical="center" wrapText="1"/>
    </xf>
    <xf numFmtId="0" fontId="8" fillId="0" borderId="31" xfId="0" applyFont="1" applyBorder="1" applyAlignment="1">
      <alignment horizontal="left" vertical="center" wrapText="1"/>
    </xf>
    <xf numFmtId="0" fontId="8" fillId="0" borderId="30" xfId="0" applyFont="1" applyBorder="1" applyAlignment="1">
      <alignment horizontal="left" vertical="center" wrapText="1"/>
    </xf>
    <xf numFmtId="0" fontId="65" fillId="0" borderId="34" xfId="0" applyFont="1" applyBorder="1" applyAlignment="1">
      <alignment vertical="center" wrapText="1"/>
    </xf>
    <xf numFmtId="0" fontId="65" fillId="0" borderId="31" xfId="0" applyFont="1" applyBorder="1" applyAlignment="1">
      <alignment vertical="center" wrapText="1"/>
    </xf>
    <xf numFmtId="0" fontId="65" fillId="0" borderId="30" xfId="0" applyFont="1" applyBorder="1" applyAlignment="1">
      <alignment vertical="center" wrapText="1"/>
    </xf>
    <xf numFmtId="0" fontId="9" fillId="0" borderId="0" xfId="0" applyFont="1" applyBorder="1" applyAlignment="1">
      <alignment vertical="center"/>
    </xf>
    <xf numFmtId="0" fontId="33" fillId="0" borderId="0" xfId="0" applyFont="1" applyBorder="1" applyAlignment="1">
      <alignment vertical="center"/>
    </xf>
    <xf numFmtId="0" fontId="26" fillId="3" borderId="43" xfId="0" applyFont="1" applyFill="1" applyBorder="1" applyAlignment="1">
      <alignment horizontal="left" vertical="center"/>
    </xf>
    <xf numFmtId="0" fontId="26" fillId="3" borderId="43" xfId="0" applyFont="1" applyFill="1" applyBorder="1" applyAlignment="1">
      <alignment vertical="center"/>
    </xf>
    <xf numFmtId="14" fontId="26" fillId="3" borderId="43" xfId="0" applyNumberFormat="1" applyFont="1" applyFill="1" applyBorder="1" applyAlignment="1">
      <alignment vertical="center"/>
    </xf>
    <xf numFmtId="0" fontId="26" fillId="3" borderId="43" xfId="0" applyFont="1" applyFill="1" applyBorder="1" applyAlignment="1">
      <alignment horizontal="center" vertical="center"/>
    </xf>
    <xf numFmtId="0" fontId="26" fillId="11" borderId="43" xfId="0" applyFont="1" applyFill="1" applyBorder="1" applyAlignment="1">
      <alignment horizontal="left" vertical="center"/>
    </xf>
    <xf numFmtId="0" fontId="26" fillId="11" borderId="43" xfId="0" applyFont="1" applyFill="1" applyBorder="1" applyAlignment="1">
      <alignment vertical="center"/>
    </xf>
    <xf numFmtId="14" fontId="26" fillId="11" borderId="43" xfId="0" applyNumberFormat="1" applyFont="1" applyFill="1" applyBorder="1" applyAlignment="1">
      <alignment vertical="center"/>
    </xf>
    <xf numFmtId="0" fontId="26" fillId="11" borderId="43" xfId="0" applyFont="1" applyFill="1" applyBorder="1" applyAlignment="1">
      <alignment horizontal="center" vertical="center"/>
    </xf>
    <xf numFmtId="0" fontId="26" fillId="3" borderId="44" xfId="0" applyFont="1" applyFill="1" applyBorder="1" applyAlignment="1">
      <alignment horizontal="left" vertical="center"/>
    </xf>
    <xf numFmtId="0" fontId="26" fillId="3" borderId="44" xfId="0" applyFont="1" applyFill="1" applyBorder="1" applyAlignment="1">
      <alignment vertical="center"/>
    </xf>
    <xf numFmtId="14" fontId="26" fillId="3" borderId="44" xfId="0" applyNumberFormat="1" applyFont="1" applyFill="1" applyBorder="1" applyAlignment="1">
      <alignment vertical="center"/>
    </xf>
    <xf numFmtId="0" fontId="26" fillId="3" borderId="44" xfId="0" applyFont="1" applyFill="1" applyBorder="1" applyAlignment="1">
      <alignment horizontal="center" vertical="center"/>
    </xf>
    <xf numFmtId="0" fontId="26" fillId="3" borderId="28" xfId="0" applyFont="1" applyFill="1" applyBorder="1" applyAlignment="1">
      <alignment horizontal="left" vertical="center"/>
    </xf>
    <xf numFmtId="0" fontId="26" fillId="3" borderId="28" xfId="0" applyFont="1" applyFill="1" applyBorder="1" applyAlignment="1">
      <alignment vertical="center"/>
    </xf>
    <xf numFmtId="14" fontId="26" fillId="3" borderId="28" xfId="0" applyNumberFormat="1" applyFont="1" applyFill="1" applyBorder="1" applyAlignment="1">
      <alignment vertical="center"/>
    </xf>
    <xf numFmtId="0" fontId="26" fillId="3" borderId="28" xfId="0" applyFont="1" applyFill="1" applyBorder="1" applyAlignment="1">
      <alignment horizontal="center" vertical="center"/>
    </xf>
    <xf numFmtId="0" fontId="28" fillId="2" borderId="55" xfId="0" applyFont="1" applyFill="1" applyBorder="1" applyAlignment="1">
      <alignment horizontal="center" vertical="center" wrapText="1"/>
    </xf>
    <xf numFmtId="0" fontId="47" fillId="0" borderId="0" xfId="0" applyFont="1" applyAlignment="1">
      <alignment vertical="center"/>
    </xf>
  </cellXfs>
  <cellStyles count="13">
    <cellStyle name="Lien hypertexte" xfId="3" builtinId="8"/>
    <cellStyle name="Milliers" xfId="1" builtinId="3"/>
    <cellStyle name="Milliers 2" xfId="6" xr:uid="{58D22433-2746-4BE9-81A7-FB64543A8675}"/>
    <cellStyle name="Milliers 414" xfId="10" xr:uid="{F3A78FCF-DC6C-450F-860E-FE73C9DA5EE7}"/>
    <cellStyle name="Normal" xfId="0" builtinId="0"/>
    <cellStyle name="Normal 2" xfId="5" xr:uid="{00000000-0005-0000-0000-000003000000}"/>
    <cellStyle name="Normal 2 2 21" xfId="9" xr:uid="{FE05A990-2739-4472-96A5-76D3F4F353E7}"/>
    <cellStyle name="Normal 2 5" xfId="4" xr:uid="{00000000-0005-0000-0000-000004000000}"/>
    <cellStyle name="Normal 4" xfId="8" xr:uid="{A1C0FD85-63F8-46AF-A976-22B9CBACA7A1}"/>
    <cellStyle name="Normal 5" xfId="2" xr:uid="{00000000-0005-0000-0000-000005000000}"/>
    <cellStyle name="Normal 5 2" xfId="11" xr:uid="{9018011B-90F2-4F44-85FA-A7DD87B9B722}"/>
    <cellStyle name="Pourcentage" xfId="7" builtinId="5"/>
    <cellStyle name="Pourcentage 2" xfId="12" xr:uid="{BA8E95F1-37B0-41D1-AC0E-0C64D38D8648}"/>
  </cellStyles>
  <dxfs count="109">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strike val="0"/>
        <outline val="0"/>
        <shadow val="0"/>
        <u val="none"/>
        <vertAlign val="baseline"/>
        <sz val="10"/>
        <name val="Kohinoor Devanagari"/>
        <scheme val="none"/>
      </font>
      <fill>
        <patternFill patternType="solid">
          <fgColor indexed="64"/>
          <bgColor rgb="FFA9ECEF"/>
        </patternFill>
      </fill>
      <alignment horizontal="general" vertical="center" textRotation="0" wrapText="1" indent="0" justifyLastLine="0" shrinkToFit="0" readingOrder="0"/>
    </dxf>
    <dxf>
      <font>
        <strike val="0"/>
        <outline val="0"/>
        <shadow val="0"/>
        <u val="none"/>
        <vertAlign val="baseline"/>
        <sz val="10"/>
        <name val="Kohinoor Devanagari"/>
        <scheme val="none"/>
      </font>
      <fill>
        <patternFill patternType="solid">
          <fgColor indexed="64"/>
          <bgColor rgb="FFA9ECEF"/>
        </patternFill>
      </fill>
      <alignment horizontal="general" vertical="center" textRotation="0" wrapText="1" indent="0" justifyLastLine="0" shrinkToFit="0" readingOrder="0"/>
    </dxf>
    <dxf>
      <font>
        <strike val="0"/>
        <outline val="0"/>
        <shadow val="0"/>
        <u val="none"/>
        <vertAlign val="baseline"/>
        <sz val="10"/>
        <name val="Kohinoor Devanagari"/>
        <scheme val="none"/>
      </font>
      <fill>
        <patternFill patternType="solid">
          <fgColor indexed="64"/>
          <bgColor rgb="FFA9ECEF"/>
        </patternFill>
      </fill>
      <alignment horizontal="general" vertical="center" textRotation="0" wrapText="1" indent="0" justifyLastLine="0" shrinkToFit="0" readingOrder="0"/>
    </dxf>
    <dxf>
      <font>
        <strike val="0"/>
        <outline val="0"/>
        <shadow val="0"/>
        <u val="none"/>
        <vertAlign val="baseline"/>
        <sz val="10"/>
        <name val="Kohinoor Devanagari"/>
        <scheme val="none"/>
      </font>
      <fill>
        <patternFill patternType="solid">
          <fgColor indexed="64"/>
          <bgColor rgb="FFA9ECEF"/>
        </patternFill>
      </fill>
      <alignment horizontal="general" vertical="center" textRotation="0" wrapText="1" indent="0" justifyLastLine="0" shrinkToFit="0" readingOrder="0"/>
      <border diagonalUp="0" diagonalDown="0" outline="0">
        <right style="thin">
          <color indexed="64"/>
        </right>
      </border>
    </dxf>
    <dxf>
      <font>
        <strike val="0"/>
        <outline val="0"/>
        <shadow val="0"/>
        <u val="none"/>
        <vertAlign val="baseline"/>
        <sz val="10"/>
        <name val="Kohinoor Devanagari"/>
        <scheme val="none"/>
      </font>
      <fill>
        <patternFill patternType="solid">
          <fgColor indexed="64"/>
          <bgColor rgb="FFA9ECEF"/>
        </patternFill>
      </fill>
      <alignment horizontal="general" vertical="center" textRotation="0" wrapText="1" indent="0" justifyLastLine="0" shrinkToFit="0" readingOrder="0"/>
    </dxf>
    <dxf>
      <font>
        <strike val="0"/>
        <outline val="0"/>
        <shadow val="0"/>
        <u val="none"/>
        <vertAlign val="baseline"/>
        <sz val="10"/>
        <name val="Kohinoor Devanagari"/>
        <scheme val="none"/>
      </font>
      <fill>
        <patternFill patternType="solid">
          <fgColor indexed="64"/>
          <bgColor rgb="FFA9ECEF"/>
        </patternFill>
      </fill>
      <alignment horizontal="general" vertical="center" textRotation="0" wrapText="1" indent="0" justifyLastLine="0" shrinkToFit="0" readingOrder="0"/>
    </dxf>
    <dxf>
      <font>
        <strike val="0"/>
        <outline val="0"/>
        <shadow val="0"/>
        <u val="none"/>
        <vertAlign val="baseline"/>
        <sz val="10"/>
        <name val="Kohinoor Devanagari"/>
        <scheme val="none"/>
      </font>
      <fill>
        <patternFill patternType="solid">
          <fgColor indexed="64"/>
          <bgColor rgb="FFA9ECEF"/>
        </patternFill>
      </fill>
      <alignment horizontal="general" vertical="center" textRotation="0" wrapText="1" indent="0" justifyLastLine="0" shrinkToFit="0" readingOrder="0"/>
    </dxf>
    <dxf>
      <font>
        <strike val="0"/>
        <outline val="0"/>
        <shadow val="0"/>
        <u val="none"/>
        <vertAlign val="baseline"/>
        <sz val="10"/>
        <name val="Kohinoor Devanagari"/>
        <scheme val="none"/>
      </font>
      <fill>
        <patternFill patternType="solid">
          <fgColor indexed="64"/>
          <bgColor rgb="FFA9ECEF"/>
        </patternFill>
      </fill>
      <alignment horizontal="general" vertical="center" textRotation="0" wrapText="1" indent="0" justifyLastLine="0" shrinkToFit="0" readingOrder="0"/>
    </dxf>
    <dxf>
      <font>
        <strike val="0"/>
        <outline val="0"/>
        <shadow val="0"/>
        <u val="none"/>
        <vertAlign val="baseline"/>
        <sz val="10"/>
        <name val="Kohinoor Devanagari"/>
        <scheme val="none"/>
      </font>
      <fill>
        <patternFill patternType="solid">
          <fgColor indexed="64"/>
          <bgColor rgb="FFA9ECEF"/>
        </patternFill>
      </fill>
      <alignment horizontal="general" vertical="center" textRotation="0" wrapText="1" indent="0" justifyLastLine="0" shrinkToFit="0" readingOrder="0"/>
    </dxf>
    <dxf>
      <font>
        <strike val="0"/>
        <outline val="0"/>
        <shadow val="0"/>
        <u val="none"/>
        <vertAlign val="baseline"/>
        <sz val="10"/>
        <name val="Kohinoor Devanagari"/>
        <scheme val="none"/>
      </font>
      <fill>
        <patternFill patternType="solid">
          <fgColor indexed="64"/>
          <bgColor rgb="FFA9ECEF"/>
        </patternFill>
      </fill>
      <alignment horizontal="general" vertical="center" textRotation="0" wrapText="1" indent="0" justifyLastLine="0" shrinkToFit="0" readingOrder="0"/>
    </dxf>
    <dxf>
      <font>
        <strike val="0"/>
        <outline val="0"/>
        <shadow val="0"/>
        <u val="none"/>
        <vertAlign val="baseline"/>
        <sz val="10"/>
        <name val="Kohinoor Devanagari"/>
        <scheme val="none"/>
      </font>
      <fill>
        <patternFill patternType="solid">
          <fgColor indexed="64"/>
          <bgColor rgb="FFA9ECEF"/>
        </patternFill>
      </fill>
      <alignment horizontal="general" vertical="center" textRotation="0" wrapText="1" indent="0" justifyLastLine="0" shrinkToFit="0" readingOrder="0"/>
    </dxf>
    <dxf>
      <font>
        <strike val="0"/>
        <outline val="0"/>
        <shadow val="0"/>
        <u val="none"/>
        <vertAlign val="baseline"/>
        <sz val="10"/>
        <name val="Kohinoor Devanagari"/>
        <scheme val="none"/>
      </font>
      <fill>
        <patternFill patternType="solid">
          <fgColor indexed="64"/>
          <bgColor rgb="FFA9ECEF"/>
        </patternFill>
      </fill>
      <alignment horizontal="general" vertical="center" textRotation="0" wrapText="1" indent="0" justifyLastLine="0" shrinkToFit="0" readingOrder="0"/>
    </dxf>
    <dxf>
      <font>
        <strike val="0"/>
        <outline val="0"/>
        <shadow val="0"/>
        <u val="none"/>
        <vertAlign val="baseline"/>
        <sz val="10"/>
        <name val="Kohinoor Devanagari"/>
        <scheme val="none"/>
      </font>
      <fill>
        <patternFill patternType="solid">
          <fgColor indexed="64"/>
          <bgColor rgb="FFA9ECEF"/>
        </patternFill>
      </fill>
      <alignment horizontal="general" vertical="center" textRotation="0" wrapText="1" indent="0" justifyLastLine="0" shrinkToFit="0" readingOrder="0"/>
    </dxf>
    <dxf>
      <font>
        <strike val="0"/>
        <outline val="0"/>
        <shadow val="0"/>
        <u val="none"/>
        <vertAlign val="baseline"/>
        <sz val="10"/>
        <name val="Kohinoor Devanagari"/>
        <scheme val="none"/>
      </font>
      <fill>
        <patternFill patternType="solid">
          <fgColor indexed="64"/>
          <bgColor rgb="FFA9ECEF"/>
        </patternFill>
      </fill>
      <alignment horizontal="general" vertical="center" textRotation="0" wrapText="1" indent="0" justifyLastLine="0" shrinkToFit="0" readingOrder="0"/>
      <border diagonalUp="0" diagonalDown="0" outline="0">
        <left/>
        <right style="thin">
          <color indexed="64"/>
        </right>
        <top/>
        <bottom/>
      </border>
    </dxf>
    <dxf>
      <font>
        <strike val="0"/>
        <outline val="0"/>
        <shadow val="0"/>
        <u val="none"/>
        <vertAlign val="baseline"/>
        <sz val="10"/>
        <name val="Kohinoor Devanagari"/>
        <scheme val="none"/>
      </font>
      <fill>
        <patternFill patternType="solid">
          <fgColor indexed="64"/>
          <bgColor rgb="FFA9ECEF"/>
        </patternFill>
      </fill>
      <alignment horizontal="general" vertical="center" textRotation="0" wrapText="1" indent="0" justifyLastLine="0" shrinkToFit="0" readingOrder="0"/>
    </dxf>
    <dxf>
      <font>
        <strike val="0"/>
        <outline val="0"/>
        <shadow val="0"/>
        <u val="none"/>
        <vertAlign val="baseline"/>
        <sz val="10"/>
        <name val="Kohinoor Devanagari"/>
        <scheme val="none"/>
      </font>
      <fill>
        <patternFill patternType="solid">
          <fgColor indexed="64"/>
          <bgColor rgb="FFA9ECEF"/>
        </patternFill>
      </fill>
      <alignment horizontal="general" vertical="center" textRotation="0" wrapText="1" indent="0" justifyLastLine="0" shrinkToFit="0" readingOrder="0"/>
    </dxf>
    <dxf>
      <font>
        <strike val="0"/>
        <outline val="0"/>
        <shadow val="0"/>
        <u val="none"/>
        <vertAlign val="baseline"/>
        <sz val="10"/>
        <name val="Kohinoor Devanagari"/>
        <scheme val="none"/>
      </font>
      <fill>
        <patternFill patternType="solid">
          <fgColor indexed="64"/>
          <bgColor rgb="FFA9ECEF"/>
        </patternFill>
      </fill>
      <alignment horizontal="general" vertical="center" textRotation="0" wrapText="1" indent="0" justifyLastLine="0" shrinkToFit="0" readingOrder="0"/>
    </dxf>
    <dxf>
      <font>
        <strike val="0"/>
        <outline val="0"/>
        <shadow val="0"/>
        <u val="none"/>
        <vertAlign val="baseline"/>
        <sz val="10"/>
        <name val="Kohinoor Devanagari"/>
        <scheme val="none"/>
      </font>
      <fill>
        <patternFill patternType="solid">
          <fgColor indexed="64"/>
          <bgColor rgb="FFA9ECEF"/>
        </patternFill>
      </fill>
      <alignment horizontal="general" vertical="center" textRotation="0" wrapText="1" indent="0" justifyLastLine="0" shrinkToFit="0" readingOrder="0"/>
      <border diagonalUp="0" diagonalDown="0" outline="0">
        <left/>
        <right style="thin">
          <color indexed="64"/>
        </right>
        <top/>
        <bottom/>
      </border>
    </dxf>
    <dxf>
      <font>
        <strike val="0"/>
        <outline val="0"/>
        <shadow val="0"/>
        <u val="none"/>
        <vertAlign val="baseline"/>
        <sz val="10"/>
        <name val="Kohinoor Devanagari"/>
        <scheme val="none"/>
      </font>
      <fill>
        <patternFill patternType="solid">
          <fgColor indexed="64"/>
          <bgColor rgb="FFA9ECEF"/>
        </patternFill>
      </fill>
      <alignment horizontal="general" vertical="center" textRotation="0" wrapText="1" indent="0" justifyLastLine="0" shrinkToFit="0" readingOrder="0"/>
    </dxf>
    <dxf>
      <font>
        <strike val="0"/>
        <outline val="0"/>
        <shadow val="0"/>
        <u val="none"/>
        <vertAlign val="baseline"/>
        <sz val="10"/>
        <name val="Kohinoor Devanagari"/>
        <scheme val="none"/>
      </font>
      <fill>
        <patternFill patternType="solid">
          <fgColor indexed="64"/>
          <bgColor rgb="FFA9ECEF"/>
        </patternFill>
      </fill>
      <alignment horizontal="general" vertical="center" textRotation="0" wrapText="1" indent="0" justifyLastLine="0" shrinkToFit="0" readingOrder="0"/>
    </dxf>
    <dxf>
      <font>
        <strike val="0"/>
        <outline val="0"/>
        <shadow val="0"/>
        <u val="none"/>
        <vertAlign val="baseline"/>
        <sz val="10"/>
        <name val="Kohinoor Devanagari"/>
        <scheme val="none"/>
      </font>
      <fill>
        <patternFill patternType="solid">
          <fgColor indexed="64"/>
          <bgColor rgb="FFA9ECEF"/>
        </patternFill>
      </fill>
      <alignment horizontal="general" vertical="center" textRotation="0" wrapText="1" indent="0" justifyLastLine="0" shrinkToFit="0" readingOrder="0"/>
    </dxf>
    <dxf>
      <font>
        <strike val="0"/>
        <outline val="0"/>
        <shadow val="0"/>
        <u val="none"/>
        <vertAlign val="baseline"/>
        <sz val="10"/>
        <name val="Kohinoor Devanagari"/>
        <scheme val="none"/>
      </font>
      <fill>
        <patternFill patternType="solid">
          <fgColor indexed="64"/>
          <bgColor rgb="FFA9ECEF"/>
        </patternFill>
      </fill>
      <alignment horizontal="general" vertical="center" textRotation="0" wrapText="1" indent="0" justifyLastLine="0" shrinkToFit="0" readingOrder="0"/>
      <border diagonalUp="0" diagonalDown="0" outline="0">
        <left style="thin">
          <color indexed="64"/>
        </left>
        <right/>
        <top/>
        <bottom/>
      </border>
    </dxf>
    <dxf>
      <font>
        <strike val="0"/>
        <outline val="0"/>
        <shadow val="0"/>
        <u val="none"/>
        <vertAlign val="baseline"/>
        <sz val="10"/>
        <name val="Kohinoor Devanagari"/>
        <scheme val="none"/>
      </font>
      <fill>
        <patternFill patternType="solid">
          <fgColor indexed="64"/>
          <bgColor rgb="FFA9ECEF"/>
        </patternFill>
      </fill>
      <alignment horizontal="general" vertical="center" textRotation="0" wrapText="1" indent="0" justifyLastLine="0" shrinkToFit="0" readingOrder="0"/>
    </dxf>
    <dxf>
      <font>
        <strike val="0"/>
        <outline val="0"/>
        <shadow val="0"/>
        <u val="none"/>
        <vertAlign val="baseline"/>
        <sz val="10"/>
        <name val="Kohinoor Devanagari"/>
        <scheme val="none"/>
      </font>
      <fill>
        <patternFill patternType="solid">
          <fgColor indexed="64"/>
          <bgColor rgb="FFA9ECEF"/>
        </patternFill>
      </fill>
      <alignment horizontal="center" vertical="center" textRotation="0" wrapText="0" indent="0" justifyLastLine="0" shrinkToFit="0" readingOrder="0"/>
    </dxf>
    <dxf>
      <font>
        <strike val="0"/>
        <outline val="0"/>
        <shadow val="0"/>
        <u val="none"/>
        <vertAlign val="baseline"/>
        <sz val="10"/>
        <name val="Kohinoor Devanagari"/>
        <scheme val="none"/>
      </font>
      <fill>
        <patternFill patternType="solid">
          <fgColor indexed="64"/>
          <bgColor rgb="FFA9ECEF"/>
        </patternFill>
      </fill>
      <alignment horizontal="general" vertical="center" textRotation="0" wrapText="1" indent="0" justifyLastLine="0" shrinkToFit="0" readingOrder="0"/>
    </dxf>
    <dxf>
      <font>
        <b/>
        <strike val="0"/>
        <outline val="0"/>
        <shadow val="0"/>
        <u val="none"/>
        <vertAlign val="baseline"/>
        <sz val="10"/>
        <color theme="0"/>
        <name val="Kohinoor Devanagari"/>
        <scheme val="none"/>
      </font>
      <fill>
        <patternFill patternType="solid">
          <fgColor indexed="64"/>
          <bgColor rgb="FF657C91"/>
        </patternFill>
      </fill>
      <alignment horizontal="center" vertical="center" textRotation="0" wrapText="1" indent="0" justifyLastLine="0" shrinkToFit="0" readingOrder="0"/>
    </dxf>
    <dxf>
      <font>
        <strike val="0"/>
        <outline val="0"/>
        <shadow val="0"/>
        <u val="none"/>
        <vertAlign val="baseline"/>
        <sz val="10"/>
        <color theme="1"/>
        <name val="Kohinoor Devanagari"/>
        <scheme val="none"/>
      </font>
      <fill>
        <patternFill patternType="solid">
          <fgColor indexed="64"/>
          <bgColor rgb="FFA9ECEF"/>
        </patternFill>
      </fill>
      <alignment horizontal="left" vertical="center" textRotation="0" wrapText="1" indent="0" justifyLastLine="0" shrinkToFit="0" readingOrder="0"/>
    </dxf>
    <dxf>
      <font>
        <strike val="0"/>
        <outline val="0"/>
        <shadow val="0"/>
        <u val="none"/>
        <vertAlign val="baseline"/>
        <sz val="10"/>
        <color theme="1"/>
        <name val="Kohinoor Devanagari"/>
        <scheme val="none"/>
      </font>
      <fill>
        <patternFill patternType="solid">
          <fgColor indexed="64"/>
          <bgColor rgb="FFA9ECEF"/>
        </patternFill>
      </fill>
      <alignment horizontal="left" vertical="center" textRotation="0" wrapText="1" indent="0" justifyLastLine="0" shrinkToFit="0" readingOrder="0"/>
    </dxf>
    <dxf>
      <font>
        <strike val="0"/>
        <outline val="0"/>
        <shadow val="0"/>
        <u val="none"/>
        <vertAlign val="baseline"/>
        <sz val="10"/>
        <color theme="1"/>
        <name val="Kohinoor Devanagari"/>
        <scheme val="none"/>
      </font>
      <fill>
        <patternFill patternType="solid">
          <fgColor indexed="64"/>
          <bgColor rgb="FFA9ECEF"/>
        </patternFill>
      </fill>
      <alignment horizontal="left" vertical="center" textRotation="0" wrapText="1" indent="0" justifyLastLine="0" shrinkToFit="0" readingOrder="0"/>
    </dxf>
    <dxf>
      <font>
        <strike val="0"/>
        <outline val="0"/>
        <shadow val="0"/>
        <u val="none"/>
        <vertAlign val="baseline"/>
        <sz val="10"/>
        <color theme="1"/>
        <name val="Kohinoor Devanagari"/>
        <scheme val="none"/>
      </font>
      <fill>
        <patternFill patternType="solid">
          <fgColor indexed="64"/>
          <bgColor rgb="FFA9ECEF"/>
        </patternFill>
      </fill>
      <alignment horizontal="left" vertical="center" textRotation="0" wrapText="1" indent="0" justifyLastLine="0" shrinkToFit="0" readingOrder="0"/>
    </dxf>
    <dxf>
      <font>
        <strike val="0"/>
        <outline val="0"/>
        <shadow val="0"/>
        <u val="none"/>
        <vertAlign val="baseline"/>
        <sz val="10"/>
        <color theme="1"/>
        <name val="Kohinoor Devanagari"/>
        <scheme val="none"/>
      </font>
      <fill>
        <patternFill patternType="solid">
          <fgColor indexed="64"/>
          <bgColor rgb="FFA9ECEF"/>
        </patternFill>
      </fill>
      <alignment horizontal="left" vertical="center" textRotation="0" wrapText="1" indent="0" justifyLastLine="0" shrinkToFit="0" readingOrder="0"/>
    </dxf>
    <dxf>
      <font>
        <strike val="0"/>
        <outline val="0"/>
        <shadow val="0"/>
        <u val="none"/>
        <vertAlign val="baseline"/>
        <sz val="10"/>
        <color theme="1"/>
        <name val="Kohinoor Devanagari"/>
        <scheme val="none"/>
      </font>
      <fill>
        <patternFill patternType="solid">
          <fgColor indexed="64"/>
          <bgColor rgb="FFA9ECEF"/>
        </patternFill>
      </fill>
      <alignment horizontal="left" vertical="center" textRotation="0" wrapText="1" indent="0" justifyLastLine="0" shrinkToFit="0" readingOrder="0"/>
    </dxf>
    <dxf>
      <font>
        <strike val="0"/>
        <outline val="0"/>
        <shadow val="0"/>
        <u val="none"/>
        <vertAlign val="baseline"/>
        <sz val="10"/>
        <color theme="1"/>
        <name val="Kohinoor Devanagari"/>
        <scheme val="none"/>
      </font>
      <fill>
        <patternFill patternType="solid">
          <fgColor indexed="64"/>
          <bgColor rgb="FFA9ECEF"/>
        </patternFill>
      </fill>
      <alignment horizontal="left" vertical="center" textRotation="0" wrapText="1" indent="0" justifyLastLine="0" shrinkToFit="0" readingOrder="0"/>
    </dxf>
    <dxf>
      <font>
        <strike val="0"/>
        <outline val="0"/>
        <shadow val="0"/>
        <u val="none"/>
        <vertAlign val="baseline"/>
        <sz val="10"/>
        <color theme="1"/>
        <name val="Kohinoor Devanagari"/>
        <scheme val="none"/>
      </font>
      <fill>
        <patternFill patternType="solid">
          <fgColor indexed="64"/>
          <bgColor rgb="FFA9ECEF"/>
        </patternFill>
      </fill>
      <alignment horizontal="left" vertical="center" textRotation="0" wrapText="1" indent="0" justifyLastLine="0" shrinkToFit="0" readingOrder="0"/>
    </dxf>
    <dxf>
      <font>
        <strike val="0"/>
        <outline val="0"/>
        <shadow val="0"/>
        <u val="none"/>
        <vertAlign val="baseline"/>
        <sz val="10"/>
        <color theme="1"/>
        <name val="Kohinoor Devanagari"/>
        <scheme val="none"/>
      </font>
      <fill>
        <patternFill patternType="solid">
          <fgColor indexed="64"/>
          <bgColor rgb="FFA9ECEF"/>
        </patternFill>
      </fill>
      <alignment horizontal="left" vertical="center" textRotation="0" wrapText="1" indent="0" justifyLastLine="0" shrinkToFit="0" readingOrder="0"/>
    </dxf>
    <dxf>
      <font>
        <strike val="0"/>
        <outline val="0"/>
        <shadow val="0"/>
        <u val="none"/>
        <vertAlign val="baseline"/>
        <sz val="10"/>
        <color theme="1"/>
        <name val="Kohinoor Devanagari"/>
        <scheme val="none"/>
      </font>
      <fill>
        <patternFill patternType="solid">
          <fgColor indexed="64"/>
          <bgColor rgb="FFA9ECEF"/>
        </patternFill>
      </fill>
      <alignment horizontal="left" vertical="center" textRotation="0" wrapText="1" indent="0" justifyLastLine="0" shrinkToFit="0" readingOrder="0"/>
    </dxf>
    <dxf>
      <border outline="0">
        <bottom style="thick">
          <color rgb="FFC00000"/>
        </bottom>
      </border>
    </dxf>
    <dxf>
      <font>
        <b/>
        <i val="0"/>
        <strike val="0"/>
        <condense val="0"/>
        <extend val="0"/>
        <outline val="0"/>
        <shadow val="0"/>
        <u val="none"/>
        <vertAlign val="baseline"/>
        <sz val="10"/>
        <color theme="0"/>
        <name val="Kohinoor Devanagari"/>
        <scheme val="none"/>
      </font>
      <fill>
        <patternFill patternType="solid">
          <fgColor indexed="64"/>
          <bgColor rgb="FF657C91"/>
        </patternFill>
      </fill>
      <alignment horizontal="center" vertical="center" textRotation="0" wrapText="1" indent="0" justifyLastLine="0" shrinkToFit="0" readingOrder="0"/>
    </dxf>
  </dxfs>
  <tableStyles count="0" defaultTableStyle="TableStyleMedium2" defaultPivotStyle="PivotStyleLight16"/>
  <colors>
    <mruColors>
      <color rgb="FFA9ECEF"/>
      <color rgb="FF3B3838"/>
      <color rgb="FF2A9E9B"/>
      <color rgb="FF657C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microsoft.com/office/2017/10/relationships/person" Target="persons/perso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2.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655320</xdr:colOff>
      <xdr:row>4</xdr:row>
      <xdr:rowOff>53340</xdr:rowOff>
    </xdr:from>
    <xdr:to>
      <xdr:col>9</xdr:col>
      <xdr:colOff>655320</xdr:colOff>
      <xdr:row>59</xdr:row>
      <xdr:rowOff>36794</xdr:rowOff>
    </xdr:to>
    <xdr:pic>
      <xdr:nvPicPr>
        <xdr:cNvPr id="2" name="Image 1">
          <a:extLst>
            <a:ext uri="{FF2B5EF4-FFF2-40B4-BE49-F238E27FC236}">
              <a16:creationId xmlns:a16="http://schemas.microsoft.com/office/drawing/2014/main" id="{81BAF227-F4EF-3D6E-22A5-4D28EBB854A1}"/>
            </a:ext>
          </a:extLst>
        </xdr:cNvPr>
        <xdr:cNvPicPr>
          <a:picLocks noChangeAspect="1"/>
        </xdr:cNvPicPr>
      </xdr:nvPicPr>
      <xdr:blipFill>
        <a:blip xmlns:r="http://schemas.openxmlformats.org/officeDocument/2006/relationships" r:embed="rId1"/>
        <a:stretch>
          <a:fillRect/>
        </a:stretch>
      </xdr:blipFill>
      <xdr:spPr>
        <a:xfrm>
          <a:off x="655320" y="784860"/>
          <a:ext cx="7132320" cy="100418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586591ac1fcef3e/02.%20Worls%202021/04-%20BDO_Consulting/02-%20ITIE%20S&#233;n&#233;gal/03-%20Travaux/03-%20Reporting/05.Pr&#233;final%20rapport/Database_ITIE%20S&#233;n&#233;gal_2019_%20(Pr&#233;-finale).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Users/asus%20pc/Documents/Missions%20MS/2014/08-%20EITI%20Burkina%20Faso/05-%20Base%20de%20donn&#233;es/01-%20Received%20documents/Companies/38-%20BG%20International%20Ltd/TEITI%20Report%20Year%20Ended%2030%20June%202012.xlsx?C72F6352" TargetMode="External"/><Relationship Id="rId1" Type="http://schemas.openxmlformats.org/officeDocument/2006/relationships/externalLinkPath" Target="file:///\\C72F6352\TEITI%20Report%20Year%20Ended%2030%20June%20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nies"/>
      <sheetName val="Follow-up"/>
      <sheetName val="Taxes"/>
      <sheetName val="Govt Ag"/>
      <sheetName val="Lists"/>
      <sheetName val="Cours"/>
      <sheetName val="C (1)"/>
      <sheetName val="Minerals &amp; Products"/>
      <sheetName val="Companies info"/>
      <sheetName val="Profil des société"/>
      <sheetName val="Paiements Sociaux"/>
      <sheetName val="Tableau des effectifs"/>
      <sheetName val="Audit "/>
      <sheetName val="Production"/>
      <sheetName val="Exportation"/>
      <sheetName val="Mail"/>
      <sheetName val="Titre Minier"/>
      <sheetName val="C (2)"/>
      <sheetName val="Sheet1"/>
      <sheetName val="C (3)"/>
      <sheetName val="C (4)"/>
      <sheetName val="C (5)"/>
      <sheetName val="C (6)"/>
      <sheetName val="C (7)"/>
      <sheetName val="C (8)"/>
      <sheetName val="C (9)"/>
      <sheetName val="C (10)"/>
      <sheetName val="c"/>
      <sheetName val="cv"/>
      <sheetName val="C (11)"/>
      <sheetName val="C (12)"/>
      <sheetName val="C (13)"/>
      <sheetName val="ccc"/>
      <sheetName val="C (14)"/>
      <sheetName val="C (15)"/>
      <sheetName val="C (16)"/>
      <sheetName val="C (17)"/>
      <sheetName val="C (18)"/>
      <sheetName val="C (19)"/>
      <sheetName val="C (20) nat"/>
      <sheetName val="C (20)"/>
      <sheetName val="C (21)"/>
      <sheetName val="C (22)"/>
      <sheetName val="C (23)"/>
      <sheetName val="C (24)"/>
      <sheetName val="C (25)"/>
      <sheetName val="C (26)"/>
      <sheetName val="Section 1-1"/>
      <sheetName val="Paiement Sociaux"/>
      <sheetName val="Tableau 4"/>
      <sheetName val="Annex 9 2018 (2)"/>
      <sheetName val="5.3"/>
      <sheetName val="5.4"/>
      <sheetName val="Section 1"/>
      <sheetName val="6.1.1"/>
      <sheetName val="6.1.2 Pétrolier"/>
      <sheetName val="6.1.2 minier"/>
      <sheetName val="6.2"/>
      <sheetName val="6.1.3"/>
      <sheetName val="6.4"/>
      <sheetName val="Results All (In cash)"/>
      <sheetName val="Results All (In Kind)"/>
      <sheetName val="difference end breakdown all"/>
      <sheetName val="Reporting by tax All (Cash)"/>
      <sheetName val="Reporting by Comp All (Cash)"/>
      <sheetName val="Reporting by tax kind (Pétrole)"/>
      <sheetName val="Feuil2"/>
      <sheetName val="Reporting byComp kind (Pétrole)"/>
      <sheetName val="Reporting by Comp cash(Pétrole)"/>
      <sheetName val="Reporting by tax cash (Pétrole)"/>
      <sheetName val="Reporting by Comp (Mines)"/>
      <sheetName val="Reporting by tax (Mines)"/>
      <sheetName val="Total Ajust (2)"/>
      <sheetName val="Total Ajust"/>
      <sheetName val="Ajust par Comp (C)"/>
      <sheetName val="Ajust par Taxe (C)"/>
      <sheetName val="Ajust par Comp (Gov)"/>
      <sheetName val="Ajust par Taxe (Gov)"/>
      <sheetName val="Results Pétrole"/>
      <sheetName val="Results Mine"/>
      <sheetName val="Secteur Extractif"/>
      <sheetName val="Paiement 2012"/>
      <sheetName val="Secteur Extractif en Million"/>
      <sheetName val="Reporting by Comp Mandat"/>
      <sheetName val="COTCO"/>
      <sheetName val="Contextuel"/>
      <sheetName val="Production Rapport"/>
      <sheetName val="Paiement Sociaux (Rapp)"/>
      <sheetName val="Transferts Infra"/>
      <sheetName val="Contextual"/>
      <sheetName val="Etat permis d'exploitation"/>
      <sheetName val="Etat permis de recherche"/>
      <sheetName val="Unrec diff Tax vs Comp"/>
      <sheetName val="Unrec diff Comp"/>
      <sheetName val="Unrec diff Tax"/>
      <sheetName val="Annexes 1-2"/>
      <sheetName val="Annexes 3-4"/>
      <sheetName val="Annexes 5-6"/>
      <sheetName val="Annexes Fsseurs"/>
      <sheetName val="Annexes 7-8"/>
      <sheetName val="Feuil1"/>
      <sheetName val="Annexe 9 2017"/>
      <sheetName val="Déclaration unilatérale"/>
      <sheetName val="Annexe 10"/>
      <sheetName val="Section 1,1"/>
      <sheetName val="Budget de l'ETAT "/>
      <sheetName val="Annexe 10 (2)"/>
      <sheetName val="Annexes 11-12"/>
      <sheetName val="Annexe 14"/>
      <sheetName val="Annexe 15"/>
      <sheetName val="Annexe 17"/>
      <sheetName val="Annexe 18"/>
      <sheetName val="Octroi"/>
      <sheetName val="Annexes parties 6"/>
      <sheetName val="Unrec diff Comp vs Tax"/>
      <sheetName val="Nbr Comp per activity"/>
      <sheetName val="Recommendations"/>
      <sheetName val="Recomm"/>
      <sheetName val="News"/>
    </sheetNames>
    <sheetDataSet>
      <sheetData sheetId="0"/>
      <sheetData sheetId="1"/>
      <sheetData sheetId="2"/>
      <sheetData sheetId="3"/>
      <sheetData sheetId="4">
        <row r="7">
          <cell r="A7" t="str">
            <v xml:space="preserve">1- Part de la production de l'État (Profit Oil État) </v>
          </cell>
        </row>
        <row r="8">
          <cell r="A8" t="str">
            <v xml:space="preserve">2- Part de la production de PETROSEN (Profit Oil - Cost Oil PETROSEN) </v>
          </cell>
        </row>
        <row r="9">
          <cell r="A9" t="str">
            <v xml:space="preserve">3- Redevance minière </v>
          </cell>
        </row>
        <row r="10">
          <cell r="A10" t="str">
            <v>4- Appui institutionnel</v>
          </cell>
        </row>
        <row r="11">
          <cell r="A11" t="str">
            <v>5- Droits d'entrée fixes</v>
          </cell>
        </row>
        <row r="12">
          <cell r="A12" t="str">
            <v>6- Bonus (DMG)</v>
          </cell>
        </row>
        <row r="13">
          <cell r="A13" t="str">
            <v>7- Redevance superficiaire</v>
          </cell>
        </row>
        <row r="14">
          <cell r="A14" t="str">
            <v>8- Bonus (PETROSEN)</v>
          </cell>
        </row>
        <row r="15">
          <cell r="A15" t="str">
            <v xml:space="preserve">9- Appui à la formation </v>
          </cell>
        </row>
        <row r="16">
          <cell r="A16" t="str">
            <v>10- Appui à l'équipement</v>
          </cell>
        </row>
        <row r="17">
          <cell r="A17" t="str">
            <v xml:space="preserve">11- Revenus issus de la commercialisation de la Part de la production de l'État </v>
          </cell>
        </row>
        <row r="18">
          <cell r="A18" t="str">
            <v xml:space="preserve">12- Loyer superficiaire </v>
          </cell>
        </row>
        <row r="19">
          <cell r="A19" t="str">
            <v>13- Pénalités versées à PETROSEN</v>
          </cell>
        </row>
        <row r="20">
          <cell r="A20" t="str">
            <v>14- Redevance</v>
          </cell>
        </row>
        <row r="21">
          <cell r="A21" t="str">
            <v>15- Achat de données sismiques</v>
          </cell>
        </row>
        <row r="22">
          <cell r="A22" t="str">
            <v xml:space="preserve">16- Revenus issus de la commercialisation de la Part de la production de l'État </v>
          </cell>
        </row>
        <row r="23">
          <cell r="A23" t="str">
            <v>17- Patente</v>
          </cell>
        </row>
        <row r="24">
          <cell r="A24" t="str">
            <v>18- Contribution foncière des propriétés bâties (CFPB)</v>
          </cell>
        </row>
        <row r="25">
          <cell r="A25" t="str">
            <v>19- Contribution foncière des propriétés non bâties (CFPNB)</v>
          </cell>
        </row>
        <row r="26">
          <cell r="A26" t="str">
            <v xml:space="preserve">20- Appui institutionnel aux collectivités locales </v>
          </cell>
        </row>
        <row r="27">
          <cell r="A27" t="str">
            <v xml:space="preserve">21- Impôt du minimum fiscal </v>
          </cell>
        </row>
        <row r="28">
          <cell r="A28" t="str">
            <v xml:space="preserve">22- Dividendes versés à l'Etat </v>
          </cell>
        </row>
        <row r="29">
          <cell r="A29" t="str">
            <v>23- Frais d'inscription d'une concession minière ou d'un permis d'exploitation</v>
          </cell>
        </row>
        <row r="30">
          <cell r="A30" t="str">
            <v>24- Bonus (DGCPT)</v>
          </cell>
        </row>
        <row r="31">
          <cell r="A31" t="str">
            <v xml:space="preserve">25- Contribution économique locale (CEL VA et CEL VL) </v>
          </cell>
        </row>
        <row r="32">
          <cell r="A32" t="str">
            <v>26- Taxe sur la valeur ajoutée reversée</v>
          </cell>
        </row>
        <row r="33">
          <cell r="A33" t="str">
            <v>27- Retenues à la source sur salaires (IR, TRIMF et CFCE)</v>
          </cell>
        </row>
        <row r="34">
          <cell r="A34" t="str">
            <v>28- Redressements fiscaux</v>
          </cell>
        </row>
        <row r="35">
          <cell r="A35" t="str">
            <v>29 - (a)- Impôt sur les sociétés</v>
          </cell>
        </row>
        <row r="36">
          <cell r="A36" t="str">
            <v>29 - (b)- Impôt sur les sociétés (bénéfices non pétroliers/miniers )</v>
          </cell>
        </row>
        <row r="37">
          <cell r="A37" t="str">
            <v>30- Retenues à la source sur bénéfice non commercial</v>
          </cell>
        </row>
        <row r="38">
          <cell r="A38" t="str">
            <v>31- Contribution spéciale sur les produits des mines et des carrières (CSMC)</v>
          </cell>
        </row>
        <row r="39">
          <cell r="A39" t="str">
            <v>32- Retenue à la source sur sommes versées à des tiers</v>
          </cell>
        </row>
        <row r="40">
          <cell r="A40" t="str">
            <v>33- Taxe sur la valeur ajoutée précomptée</v>
          </cell>
        </row>
        <row r="41">
          <cell r="A41" t="str">
            <v>34- Impôt minimum forfaitaire</v>
          </cell>
        </row>
        <row r="42">
          <cell r="A42" t="str">
            <v>35- Bonus (DGID)</v>
          </cell>
        </row>
        <row r="43">
          <cell r="A43" t="str">
            <v xml:space="preserve">36- Surtaxe foncière </v>
          </cell>
        </row>
        <row r="44">
          <cell r="A44" t="str">
            <v>37- Impôt sur le revenu des valeurs mobilières</v>
          </cell>
        </row>
        <row r="45">
          <cell r="A45" t="str">
            <v>38- Taxe spéciale sur le ciment</v>
          </cell>
        </row>
        <row r="46">
          <cell r="A46" t="str">
            <v xml:space="preserve">39- Frais d'inscription d'une concession minière ou d'un permis d'exploitation </v>
          </cell>
        </row>
        <row r="47">
          <cell r="A47" t="str">
            <v xml:space="preserve">40- Taxe sur la valeur ajoutée </v>
          </cell>
        </row>
        <row r="48">
          <cell r="A48" t="str">
            <v xml:space="preserve">41- Prélèvement communautaire solidaire UEMOA </v>
          </cell>
        </row>
        <row r="49">
          <cell r="A49" t="str">
            <v>42- Redevance statistique UEMOA</v>
          </cell>
        </row>
        <row r="71">
          <cell r="A71" t="str">
            <v>Taxes payées non reportées</v>
          </cell>
        </row>
        <row r="72">
          <cell r="A72" t="str">
            <v>Taxes payées hors période de réconciliation</v>
          </cell>
        </row>
        <row r="73">
          <cell r="A73" t="str">
            <v>Taxes hors périmètre de réconciliation</v>
          </cell>
        </row>
        <row r="74">
          <cell r="A74" t="str">
            <v>Erreur de reporting (montant et détail)</v>
          </cell>
        </row>
        <row r="75">
          <cell r="A75" t="str">
            <v>Taxes reportées non payées</v>
          </cell>
        </row>
        <row r="76">
          <cell r="A76" t="str">
            <v>Montant doublement déclaré</v>
          </cell>
        </row>
        <row r="77">
          <cell r="A77" t="str">
            <v>Erreur de classification</v>
          </cell>
        </row>
        <row r="78">
          <cell r="A78" t="str">
            <v>Taxes payées sous un autre UFI</v>
          </cell>
        </row>
        <row r="79">
          <cell r="A79" t="str">
            <v>Différence de change</v>
          </cell>
        </row>
        <row r="83">
          <cell r="A83" t="str">
            <v>Taxes perçues non reportées par l'Etat</v>
          </cell>
        </row>
        <row r="84">
          <cell r="A84" t="str">
            <v>Montant doublement déclaré</v>
          </cell>
        </row>
        <row r="85">
          <cell r="A85" t="str">
            <v>Taxes perçues hors de la période de réconciliation</v>
          </cell>
        </row>
        <row r="86">
          <cell r="A86" t="str">
            <v>Erreur de reporting (montant et détail)</v>
          </cell>
        </row>
        <row r="87">
          <cell r="A87" t="str">
            <v>Taxe reportée par l'Etat non réellement encaissée</v>
          </cell>
        </row>
        <row r="88">
          <cell r="A88" t="str">
            <v>Erreur de classification</v>
          </cell>
        </row>
        <row r="89">
          <cell r="A89" t="str">
            <v>Taxes payées par la Ste sur un autre IFU non reporté par l'Etat</v>
          </cell>
        </row>
        <row r="90">
          <cell r="A90" t="str">
            <v>Taxes hors périmètre de réconciliation</v>
          </cell>
        </row>
        <row r="94">
          <cell r="A94" t="str">
            <v>FD non soumis par la Société</v>
          </cell>
        </row>
        <row r="95">
          <cell r="A95" t="str">
            <v>FD non soumis par l'Etat</v>
          </cell>
        </row>
        <row r="96">
          <cell r="A96" t="str">
            <v>Différences provenant de détail soumis par la société et non soumis par l'Etat d'un coté et détail soumis pas l'Etat et non soumis par la société de l'autre coté</v>
          </cell>
        </row>
        <row r="97">
          <cell r="A97" t="str">
            <v>Supporting documents do not match Govt Body report</v>
          </cell>
        </row>
        <row r="98">
          <cell r="A98" t="str">
            <v xml:space="preserve">Détail par quittance non soumis par l'Entreprise Extractive </v>
          </cell>
        </row>
        <row r="99">
          <cell r="A99" t="str">
            <v>Détail non soumis par l'Etat</v>
          </cell>
        </row>
        <row r="100">
          <cell r="A100" t="str">
            <v>Taxes non reportées par l'Entreprise Extractive</v>
          </cell>
        </row>
        <row r="101">
          <cell r="A101" t="str">
            <v>Taxes non reportées par l'Etat</v>
          </cell>
        </row>
        <row r="102">
          <cell r="A102" t="str">
            <v>Montants non reportés par l'Etat</v>
          </cell>
        </row>
        <row r="103">
          <cell r="A103" t="str">
            <v>Différence de classification</v>
          </cell>
        </row>
        <row r="104">
          <cell r="A104" t="str">
            <v>Montants non reportés par la société</v>
          </cell>
        </row>
        <row r="105">
          <cell r="A105" t="str">
            <v>Non significatif &lt; 500 000 FCFA</v>
          </cell>
        </row>
      </sheetData>
      <sheetData sheetId="5">
        <row r="4">
          <cell r="E4">
            <v>585.96749999999997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Identification sheet"/>
      <sheetName val="b. Reporting template"/>
      <sheetName val="c. Payment flow details"/>
      <sheetName val="d. Social payment details"/>
      <sheetName val="e. Production details"/>
      <sheetName val="f. Export details"/>
      <sheetName val="MEM"/>
      <sheetName val="TPDC"/>
      <sheetName val="WITHHOLDING TAX"/>
      <sheetName val="PAYE"/>
      <sheetName val="SDL"/>
      <sheetName val="STAMP DUTY"/>
      <sheetName val="NSSF"/>
      <sheetName val="PPF"/>
      <sheetName val="CSR"/>
      <sheetName val="Feuil1"/>
    </sheetNames>
    <sheetDataSet>
      <sheetData sheetId="0"/>
      <sheetData sheetId="1"/>
      <sheetData sheetId="2"/>
      <sheetData sheetId="3"/>
      <sheetData sheetId="4"/>
      <sheetData sheetId="5"/>
      <sheetData sheetId="6">
        <row r="2">
          <cell r="E2">
            <v>51756800</v>
          </cell>
        </row>
      </sheetData>
      <sheetData sheetId="7"/>
      <sheetData sheetId="8"/>
      <sheetData sheetId="9"/>
      <sheetData sheetId="10"/>
      <sheetData sheetId="11"/>
      <sheetData sheetId="12"/>
      <sheetData sheetId="13"/>
      <sheetData sheetId="14"/>
      <sheetData sheetId="15"/>
    </sheetDataSet>
  </externalBook>
</externalLink>
</file>

<file path=xl/persons/person.xml><?xml version="1.0" encoding="utf-8"?>
<personList xmlns="http://schemas.microsoft.com/office/spreadsheetml/2018/threadedcomments" xmlns:x="http://schemas.openxmlformats.org/spreadsheetml/2006/main">
  <person displayName="Othman Marzouk" id="{01F2894C-0C07-409E-A26C-37A11F05C41D}" userId="S::o.marzouk@enerteam.tn::b362531c-f77d-407f-aa2b-6d5e81a1cdce"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90226B1-0DA5-4F55-B300-E20116BB7293}" name="Tableau1" displayName="Tableau1" ref="A4:I14" totalsRowShown="0" headerRowDxfId="108" dataDxfId="106" headerRowBorderDxfId="107">
  <autoFilter ref="A4:I14" xr:uid="{690226B1-0DA5-4F55-B300-E20116BB7293}"/>
  <tableColumns count="9">
    <tableColumn id="1" xr3:uid="{7E460118-2BCF-4F89-8604-C1B5BB499BE4}" name="Référence du Titre/Bloc Concerné" dataDxfId="105"/>
    <tableColumn id="2" xr3:uid="{22BBD7A7-F608-4E68-8226-5557B87568A8}" name="Date d'Octroi_x000a_de Transfert" dataDxfId="104"/>
    <tableColumn id="3" xr3:uid="{63FF842D-E9EB-4D3E-BD6F-D25F451533C2}" name="Raison Sociale_x000a_Ancien Propriétaire" dataDxfId="103"/>
    <tableColumn id="5" xr3:uid="{2331925B-71F1-4E73-A5F7-DFACF59B04BC}" name="Attributaire" dataDxfId="102"/>
    <tableColumn id="6" xr3:uid="{002170E2-CA50-432D-8D54-062EA81CBE76}" name="Processus d'Attribution/Transfert" dataDxfId="101"/>
    <tableColumn id="7" xr3:uid="{0BC46A55-3E35-4618-AA20-0D00A5158E19}" name="Critères Techniques" dataDxfId="100"/>
    <tableColumn id="8" xr3:uid="{87956F92-E57D-4E52-8E7A-D1910CC1FDFB}" name="Critères Financiers" dataDxfId="99"/>
    <tableColumn id="9" xr3:uid="{A91B5718-56BD-4A53-9F0D-3A96C68C99DF}" name="Liste des Candidats" dataDxfId="98"/>
    <tableColumn id="10" xr3:uid="{B99CC341-36F7-42F6-AF6B-33DBB0137C8D}" name="Autres Commentaires" dataDxfId="97"/>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C47D7DA-19B0-4E16-8E74-D5C8428D2C47}" name="Tableau1579" displayName="Tableau1579" ref="A6:X18" totalsRowShown="0" headerRowDxfId="96" dataDxfId="95">
  <autoFilter ref="A6:X18" xr:uid="{3C47D7DA-19B0-4E16-8E74-D5C8428D2C47}"/>
  <tableColumns count="24">
    <tableColumn id="1" xr3:uid="{51B1ADD4-92BD-4ACD-A84A-A95D8CC2B31C}" name="Société" dataDxfId="94"/>
    <tableColumn id="2" xr3:uid="{D3A05AD1-1FF4-49B8-9BCC-723228D4E4E7}" name="Type de produit vendu" dataDxfId="93"/>
    <tableColumn id="9" xr3:uid="{6A7E6A0D-3BF3-4179-8DD4-014A2D08BC24}" name="Nom du Vendeur" dataDxfId="92"/>
    <tableColumn id="8" xr3:uid="{30618BD3-46E0-47C0-BFD5-D6A33C8FD20C}" name="Date de la Vente (Date du Connaissement - Divulgations par Cargaison Uniquement /ou  Non Applicable)                                               (jj/mm/aaaa)" dataDxfId="91"/>
    <tableColumn id="4" xr3:uid="{0DB4D72E-BCC8-411C-8B82-8E3BC85597AE}" name="Teneur et Qualité du Produit (par exemple, API)- Divulgations par Cargaison Uniquement" dataDxfId="90"/>
    <tableColumn id="5" xr3:uid="{0C29DD3B-DECF-46B6-8A2C-87860CF1324F}" name="Profit Oil PETROSEN" dataDxfId="89"/>
    <tableColumn id="6" xr3:uid="{B844DFD6-3155-4D27-9EE9-766C9CBB99EE}" name="N° de Contrat/Numéro de Bon de Commande/ N° de Facture" dataDxfId="88"/>
    <tableColumn id="10" xr3:uid="{150730AD-5D0D-45C9-859A-0CCA9C8F980D}" name="             Nom Complet de l'Acheteur" dataDxfId="87"/>
    <tableColumn id="11" xr3:uid="{FC0B43D1-0ED4-49CC-B5CD-C2DC65F43C94}" name=" Bénéficiare Effectif de l'Acheteur" dataDxfId="86"/>
    <tableColumn id="12" xr3:uid="{C577B0F4-ADF9-4E0B-9F5D-C09CA6E39C20}" name=" Incoterms" dataDxfId="85"/>
    <tableColumn id="13" xr3:uid="{E4D24420-EA9A-4D37-B32B-12FB9383A888}" name="             Port de Chargement, Terminal ou Dépôt" dataDxfId="84"/>
    <tableColumn id="14" xr3:uid="{1B1FD2F5-0BAD-4D64-8F16-6BCAB9A5B101}" name="Volumes Vendus (en barils/ Nm3)" dataDxfId="83"/>
    <tableColumn id="15" xr3:uid="{2DE61D80-11ED-4E11-BA8F-A02ED633E588}" name="Revenus Perçus" dataDxfId="82"/>
    <tableColumn id="16" xr3:uid="{5AD18AA7-F47C-4B6C-9D78-312E11D9B62A}" name="Informations tarifaires : Prix de vente officiel " dataDxfId="81"/>
    <tableColumn id="17" xr3:uid="{9731CC09-D9ED-4E1E-B667-F52ED9FB0555}" name="Informations tarifaires : Option Tarifaire" dataDxfId="80"/>
    <tableColumn id="18" xr3:uid="{FF156997-BA45-4AB4-B959-013230EEAD4C}" name="Type de Contrat" dataDxfId="79"/>
    <tableColumn id="19" xr3:uid="{7824B154-8BA5-4F1D-BC20-0F6B649DB0D1}" name="Droits, Frais et Crédits" dataDxfId="78"/>
    <tableColumn id="20" xr3:uid="{D2F0A420-E9DA-4AAA-8AD1-6D579BD248BE}" name="Taux de Change" dataDxfId="77"/>
    <tableColumn id="21" xr3:uid="{A3366E75-AC13-429C-BF3B-798CE178203C}" name="Date de Réception de Paiement                                (jj/mm/aaaa)" dataDxfId="76"/>
    <tableColumn id="22" xr3:uid="{2EAA4E3E-BE80-4AB0-8244-F2D5FA666EC1}" name="Compte de Paiement" dataDxfId="75"/>
    <tableColumn id="23" xr3:uid="{4F664C26-6DCB-45A1-822C-58ADE6BAB3D6}" name="Destination (Vendeurs Uniquement)" dataDxfId="74"/>
    <tableColumn id="24" xr3:uid="{A62926E3-3BB7-45CD-92AD-DF4F6FEA95F3}" name="Lien vers Source de données publiques" dataDxfId="73"/>
    <tableColumn id="25" xr3:uid="{837234A3-62EA-46CA-8970-1C97549BA070}" name="Contrat(s) de Vente : Références Juridiques" dataDxfId="72"/>
    <tableColumn id="26" xr3:uid="{ADBD8F4D-A2FF-44A5-B793-7F218DED87BE}" name="Commentaires" dataDxfId="71"/>
  </tableColumns>
  <tableStyleInfo name="TableStyleLight8" showFirstColumn="0" showLastColumn="0" showRowStripes="1" showColumnStripes="0"/>
</table>
</file>

<file path=xl/theme/theme1.xml><?xml version="1.0" encoding="utf-8"?>
<a:theme xmlns:a="http://schemas.openxmlformats.org/drawingml/2006/main" name="Thème1">
  <a:themeElements>
    <a:clrScheme name="BDO">
      <a:dk1>
        <a:sysClr val="windowText" lastClr="000000"/>
      </a:dk1>
      <a:lt1>
        <a:sysClr val="window" lastClr="FFFFFF"/>
      </a:lt1>
      <a:dk2>
        <a:srgbClr val="685040"/>
      </a:dk2>
      <a:lt2>
        <a:srgbClr val="EEE8E5"/>
      </a:lt2>
      <a:accent1>
        <a:srgbClr val="ED1A3B"/>
      </a:accent1>
      <a:accent2>
        <a:srgbClr val="2EAFA4"/>
      </a:accent2>
      <a:accent3>
        <a:srgbClr val="98002E"/>
      </a:accent3>
      <a:accent4>
        <a:srgbClr val="62CAE3"/>
      </a:accent4>
      <a:accent5>
        <a:srgbClr val="F65275"/>
      </a:accent5>
      <a:accent6>
        <a:srgbClr val="F3D03E"/>
      </a:accent6>
      <a:hlink>
        <a:srgbClr val="ED1A3B"/>
      </a:hlink>
      <a:folHlink>
        <a:srgbClr val="22409A"/>
      </a:folHlink>
    </a:clrScheme>
    <a:fontScheme name="BDO Template">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6350">
          <a:solidFill>
            <a:schemeClr val="accent1"/>
          </a:solidFill>
        </a:ln>
      </a:spPr>
      <a:bodyPr lIns="72000" tIns="72000" rIns="72000" bIns="72000"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lnDef>
      <a:spPr>
        <a:ln w="6350">
          <a:solidFill>
            <a:schemeClr val="tx1"/>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defRPr sz="2000" dirty="0" err="1" smtClean="0"/>
        </a:defPPr>
      </a:lstStyle>
    </a:txDef>
  </a:objectDefaults>
  <a:extraClrSchemeLst/>
  <a:extLst>
    <a:ext uri="{05A4C25C-085E-4340-85A3-A5531E510DB2}">
      <thm15:themeFamily xmlns:thm15="http://schemas.microsoft.com/office/thememl/2012/main" name="Theme BDO" id="{6BCBF84E-C4CB-4089-A33D-14ECC6455FB5}" vid="{692DC6C8-34ED-4FE6-AFC9-86FF15C70B18}"/>
    </a:ext>
  </a:extLst>
</a:theme>
</file>

<file path=xl/threadedComments/threadedComment1.xml><?xml version="1.0" encoding="utf-8"?>
<ThreadedComments xmlns="http://schemas.microsoft.com/office/spreadsheetml/2018/threadedcomments" xmlns:x="http://schemas.openxmlformats.org/spreadsheetml/2006/main">
  <threadedComment ref="I75" dT="2023-09-25T16:39:10.34" personId="{01F2894C-0C07-409E-A26C-37A11F05C41D}" id="{CD73E24B-429C-4E50-8854-2295D980FA5C}">
    <text>TAXE ACOMPTE BIC + TAXE INTERIEURE : 112745 + 990725</text>
  </threadedComment>
</ThreadedComments>
</file>

<file path=xl/threadedComments/threadedComment2.xml><?xml version="1.0" encoding="utf-8"?>
<ThreadedComments xmlns="http://schemas.microsoft.com/office/spreadsheetml/2018/threadedcomments" xmlns:x="http://schemas.openxmlformats.org/spreadsheetml/2006/main">
  <threadedComment ref="I75" dT="2023-09-25T16:51:59.48" personId="{01F2894C-0C07-409E-A26C-37A11F05C41D}" id="{D4BD294B-BBFF-4110-A676-101AFFA5845A}">
    <text>TAXE BIC 46052 FCFA + Taxe intérieur 3005737 FCFA</text>
  </threadedComment>
</ThreadedComments>
</file>

<file path=xl/threadedComments/threadedComment3.xml><?xml version="1.0" encoding="utf-8"?>
<ThreadedComments xmlns="http://schemas.microsoft.com/office/spreadsheetml/2018/threadedcomments" xmlns:x="http://schemas.openxmlformats.org/spreadsheetml/2006/main">
  <threadedComment ref="I75" dT="2023-09-25T16:41:56.11" personId="{01F2894C-0C07-409E-A26C-37A11F05C41D}" id="{96B554F3-46F2-43C1-BF9F-5996CB49F136}">
    <text>TAXE ACOMPTE BIC</text>
  </threadedComment>
</ThreadedComments>
</file>

<file path=xl/threadedComments/threadedComment4.xml><?xml version="1.0" encoding="utf-8"?>
<ThreadedComments xmlns="http://schemas.microsoft.com/office/spreadsheetml/2018/threadedcomments" xmlns:x="http://schemas.openxmlformats.org/spreadsheetml/2006/main">
  <threadedComment ref="I75" dT="2023-11-22T09:10:12.71" personId="{01F2894C-0C07-409E-A26C-37A11F05C41D}" id="{BFE39A2E-E2D1-4B73-9683-CC380437691B}">
    <text>Taxe BIC 637091 + taxe intérieur 750367</text>
  </threadedComment>
</ThreadedComments>
</file>

<file path=xl/worksheets/_rels/sheet13.xml.rels><?xml version="1.0" encoding="UTF-8" standalone="yes"?>
<Relationships xmlns="http://schemas.openxmlformats.org/package/2006/relationships"><Relationship Id="rId8" Type="http://schemas.openxmlformats.org/officeDocument/2006/relationships/hyperlink" Target="Rapport%20ITIE-S&#233;n&#233;gal%202022%20-%20Annexes.xlsx" TargetMode="External"/><Relationship Id="rId13" Type="http://schemas.openxmlformats.org/officeDocument/2006/relationships/hyperlink" Target="Rapport%20ITIE-S&#233;n&#233;gal%202022%20-%20Annexes.xlsx" TargetMode="External"/><Relationship Id="rId18" Type="http://schemas.openxmlformats.org/officeDocument/2006/relationships/hyperlink" Target="Rapport%20ITIE-S&#233;n&#233;gal%202022%20-%20Annexes.xlsx" TargetMode="External"/><Relationship Id="rId26" Type="http://schemas.openxmlformats.org/officeDocument/2006/relationships/hyperlink" Target="Rapport%20ITIE-S&#233;n&#233;gal%202022%20-%20Annexes.xlsx" TargetMode="External"/><Relationship Id="rId3" Type="http://schemas.openxmlformats.org/officeDocument/2006/relationships/hyperlink" Target="Rapport%20ITIE-S&#233;n&#233;gal%202022%20-%20Annexes.xlsx" TargetMode="External"/><Relationship Id="rId21" Type="http://schemas.openxmlformats.org/officeDocument/2006/relationships/hyperlink" Target="Rapport%20ITIE-S&#233;n&#233;gal%202022%20-%20Annexes.xlsx" TargetMode="External"/><Relationship Id="rId7" Type="http://schemas.openxmlformats.org/officeDocument/2006/relationships/hyperlink" Target="Rapport%20ITIE-S&#233;n&#233;gal%202022%20-%20Annexes.xlsx" TargetMode="External"/><Relationship Id="rId12" Type="http://schemas.openxmlformats.org/officeDocument/2006/relationships/hyperlink" Target="Rapport%20ITIE-S&#233;n&#233;gal%202022%20-%20Annexes.xlsx" TargetMode="External"/><Relationship Id="rId17" Type="http://schemas.openxmlformats.org/officeDocument/2006/relationships/hyperlink" Target="Rapport%20ITIE-S&#233;n&#233;gal%202022%20-%20Annexes.xlsx" TargetMode="External"/><Relationship Id="rId25" Type="http://schemas.openxmlformats.org/officeDocument/2006/relationships/hyperlink" Target="Rapport%20ITIE-S&#233;n&#233;gal%202022%20-%20Annexes.xlsx" TargetMode="External"/><Relationship Id="rId2" Type="http://schemas.openxmlformats.org/officeDocument/2006/relationships/hyperlink" Target="Rapport%20ITIE-S&#233;n&#233;gal%202022%20-%20Annexes.xlsx" TargetMode="External"/><Relationship Id="rId16" Type="http://schemas.openxmlformats.org/officeDocument/2006/relationships/hyperlink" Target="Rapport%20ITIE-S&#233;n&#233;gal%202022%20-%20Annexes.xlsx" TargetMode="External"/><Relationship Id="rId20" Type="http://schemas.openxmlformats.org/officeDocument/2006/relationships/hyperlink" Target="Rapport%20ITIE-S&#233;n&#233;gal%202022%20-%20Annexes.xlsx" TargetMode="External"/><Relationship Id="rId29" Type="http://schemas.openxmlformats.org/officeDocument/2006/relationships/hyperlink" Target="Rapport%20ITIE-S&#233;n&#233;gal%202022%20-%20Annexes.xlsx" TargetMode="External"/><Relationship Id="rId1" Type="http://schemas.openxmlformats.org/officeDocument/2006/relationships/hyperlink" Target="Rapport%20ITIE-S&#233;n&#233;gal%202022%20-%20Annexes.xlsx" TargetMode="External"/><Relationship Id="rId6" Type="http://schemas.openxmlformats.org/officeDocument/2006/relationships/hyperlink" Target="Rapport%20ITIE-S&#233;n&#233;gal%202022%20-%20Annexes.xlsx" TargetMode="External"/><Relationship Id="rId11" Type="http://schemas.openxmlformats.org/officeDocument/2006/relationships/hyperlink" Target="Rapport%20ITIE-S&#233;n&#233;gal%202022%20-%20Annexes.xlsx" TargetMode="External"/><Relationship Id="rId24" Type="http://schemas.openxmlformats.org/officeDocument/2006/relationships/hyperlink" Target="Rapport%20ITIE-S&#233;n&#233;gal%202022%20-%20Annexes.xlsx" TargetMode="External"/><Relationship Id="rId5" Type="http://schemas.openxmlformats.org/officeDocument/2006/relationships/hyperlink" Target="Rapport%20ITIE-S&#233;n&#233;gal%202022%20-%20Annexes.xlsx" TargetMode="External"/><Relationship Id="rId15" Type="http://schemas.openxmlformats.org/officeDocument/2006/relationships/hyperlink" Target="Rapport%20ITIE-S&#233;n&#233;gal%202022%20-%20Annexes.xlsx" TargetMode="External"/><Relationship Id="rId23" Type="http://schemas.openxmlformats.org/officeDocument/2006/relationships/hyperlink" Target="Rapport%20ITIE-S&#233;n&#233;gal%202022%20-%20Annexes.xlsx" TargetMode="External"/><Relationship Id="rId28" Type="http://schemas.openxmlformats.org/officeDocument/2006/relationships/hyperlink" Target="Rapport%20ITIE-S&#233;n&#233;gal%202022%20-%20Annexes.xlsx" TargetMode="External"/><Relationship Id="rId10" Type="http://schemas.openxmlformats.org/officeDocument/2006/relationships/hyperlink" Target="Rapport%20ITIE-S&#233;n&#233;gal%202022%20-%20Annexes.xlsx" TargetMode="External"/><Relationship Id="rId19" Type="http://schemas.openxmlformats.org/officeDocument/2006/relationships/hyperlink" Target="Rapport%20ITIE-S&#233;n&#233;gal%202022%20-%20Annexes.xlsx" TargetMode="External"/><Relationship Id="rId4" Type="http://schemas.openxmlformats.org/officeDocument/2006/relationships/hyperlink" Target="Rapport%20ITIE-S&#233;n&#233;gal%202022%20-%20Annexes.xlsx" TargetMode="External"/><Relationship Id="rId9" Type="http://schemas.openxmlformats.org/officeDocument/2006/relationships/hyperlink" Target="Rapport%20ITIE-S&#233;n&#233;gal%202022%20-%20Annexes.xlsx" TargetMode="External"/><Relationship Id="rId14" Type="http://schemas.openxmlformats.org/officeDocument/2006/relationships/hyperlink" Target="Rapport%20ITIE-S&#233;n&#233;gal%202022%20-%20Annexes.xlsx" TargetMode="External"/><Relationship Id="rId22" Type="http://schemas.openxmlformats.org/officeDocument/2006/relationships/hyperlink" Target="Rapport%20ITIE-S&#233;n&#233;gal%202022%20-%20Annexes.xlsx" TargetMode="External"/><Relationship Id="rId27" Type="http://schemas.openxmlformats.org/officeDocument/2006/relationships/hyperlink" Target="Rapport%20ITIE-S&#233;n&#233;gal%202022%20-%20Annexes.xlsx"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 Id="rId4" Type="http://schemas.microsoft.com/office/2017/10/relationships/threadedComment" Target="../threadedComments/threadedComment1.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 Id="rId4" Type="http://schemas.microsoft.com/office/2017/10/relationships/threadedComment" Target="../threadedComments/threadedComment2.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30.bin"/><Relationship Id="rId4" Type="http://schemas.microsoft.com/office/2017/10/relationships/threadedComment" Target="../threadedComments/threadedComment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F03DB-A86A-4C78-946B-3B04C5CB389D}">
  <dimension ref="B2:C58"/>
  <sheetViews>
    <sheetView tabSelected="1" topLeftCell="A30" workbookViewId="0">
      <selection activeCell="D42" sqref="D42"/>
    </sheetView>
  </sheetViews>
  <sheetFormatPr baseColWidth="10" defaultColWidth="11" defaultRowHeight="13.2"/>
  <cols>
    <col min="1" max="1" width="11" style="304"/>
    <col min="2" max="2" width="10.88671875" style="304" bestFit="1" customWidth="1"/>
    <col min="3" max="3" width="71.6640625" style="304" bestFit="1" customWidth="1"/>
    <col min="4" max="16384" width="11" style="304"/>
  </cols>
  <sheetData>
    <row r="2" spans="2:3" ht="26.25" customHeight="1" thickBot="1">
      <c r="B2" s="305" t="s">
        <v>4150</v>
      </c>
      <c r="C2" s="305" t="s">
        <v>4151</v>
      </c>
    </row>
    <row r="3" spans="2:3">
      <c r="B3" s="433" t="s">
        <v>4102</v>
      </c>
      <c r="C3" s="433" t="s">
        <v>4128</v>
      </c>
    </row>
    <row r="4" spans="2:3">
      <c r="B4" s="434" t="s">
        <v>4103</v>
      </c>
      <c r="C4" s="434" t="s">
        <v>4129</v>
      </c>
    </row>
    <row r="5" spans="2:3">
      <c r="B5" s="433" t="s">
        <v>4104</v>
      </c>
      <c r="C5" s="433" t="s">
        <v>4130</v>
      </c>
    </row>
    <row r="6" spans="2:3">
      <c r="B6" s="434" t="s">
        <v>4105</v>
      </c>
      <c r="C6" s="434" t="s">
        <v>4131</v>
      </c>
    </row>
    <row r="7" spans="2:3">
      <c r="B7" s="433" t="s">
        <v>4106</v>
      </c>
      <c r="C7" s="433" t="s">
        <v>4132</v>
      </c>
    </row>
    <row r="8" spans="2:3">
      <c r="B8" s="434" t="s">
        <v>4107</v>
      </c>
      <c r="C8" s="434" t="s">
        <v>467</v>
      </c>
    </row>
    <row r="9" spans="2:3">
      <c r="B9" s="433" t="s">
        <v>4108</v>
      </c>
      <c r="C9" s="433" t="s">
        <v>469</v>
      </c>
    </row>
    <row r="10" spans="2:3">
      <c r="B10" s="434" t="s">
        <v>4109</v>
      </c>
      <c r="C10" s="434" t="s">
        <v>3467</v>
      </c>
    </row>
    <row r="11" spans="2:3">
      <c r="B11" s="433" t="s">
        <v>4110</v>
      </c>
      <c r="C11" s="433" t="s">
        <v>4133</v>
      </c>
    </row>
    <row r="12" spans="2:3" ht="13.8" thickBot="1">
      <c r="B12" s="434" t="s">
        <v>4111</v>
      </c>
      <c r="C12" s="434" t="s">
        <v>4134</v>
      </c>
    </row>
    <row r="13" spans="2:3">
      <c r="B13" s="535" t="s">
        <v>4112</v>
      </c>
      <c r="C13" s="536" t="s">
        <v>4135</v>
      </c>
    </row>
    <row r="14" spans="2:3">
      <c r="B14" s="537" t="s">
        <v>3470</v>
      </c>
      <c r="C14" s="538" t="s">
        <v>4152</v>
      </c>
    </row>
    <row r="15" spans="2:3">
      <c r="B15" s="539" t="s">
        <v>3471</v>
      </c>
      <c r="C15" s="540" t="s">
        <v>4153</v>
      </c>
    </row>
    <row r="16" spans="2:3">
      <c r="B16" s="537" t="s">
        <v>3472</v>
      </c>
      <c r="C16" s="538" t="s">
        <v>4154</v>
      </c>
    </row>
    <row r="17" spans="2:3">
      <c r="B17" s="539" t="s">
        <v>3473</v>
      </c>
      <c r="C17" s="540" t="s">
        <v>4155</v>
      </c>
    </row>
    <row r="18" spans="2:3">
      <c r="B18" s="537" t="s">
        <v>3474</v>
      </c>
      <c r="C18" s="538" t="s">
        <v>4156</v>
      </c>
    </row>
    <row r="19" spans="2:3">
      <c r="B19" s="539" t="s">
        <v>3475</v>
      </c>
      <c r="C19" s="540" t="s">
        <v>4157</v>
      </c>
    </row>
    <row r="20" spans="2:3">
      <c r="B20" s="537" t="s">
        <v>3476</v>
      </c>
      <c r="C20" s="538" t="s">
        <v>4158</v>
      </c>
    </row>
    <row r="21" spans="2:3">
      <c r="B21" s="539" t="s">
        <v>3477</v>
      </c>
      <c r="C21" s="540" t="s">
        <v>4159</v>
      </c>
    </row>
    <row r="22" spans="2:3">
      <c r="B22" s="537" t="s">
        <v>3478</v>
      </c>
      <c r="C22" s="538" t="s">
        <v>4160</v>
      </c>
    </row>
    <row r="23" spans="2:3">
      <c r="B23" s="539" t="s">
        <v>3479</v>
      </c>
      <c r="C23" s="540" t="s">
        <v>4161</v>
      </c>
    </row>
    <row r="24" spans="2:3">
      <c r="B24" s="537" t="s">
        <v>3480</v>
      </c>
      <c r="C24" s="538" t="s">
        <v>4162</v>
      </c>
    </row>
    <row r="25" spans="2:3">
      <c r="B25" s="539" t="s">
        <v>3481</v>
      </c>
      <c r="C25" s="540" t="s">
        <v>4163</v>
      </c>
    </row>
    <row r="26" spans="2:3">
      <c r="B26" s="537" t="s">
        <v>3482</v>
      </c>
      <c r="C26" s="538" t="s">
        <v>4164</v>
      </c>
    </row>
    <row r="27" spans="2:3">
      <c r="B27" s="539" t="s">
        <v>3483</v>
      </c>
      <c r="C27" s="540" t="s">
        <v>4165</v>
      </c>
    </row>
    <row r="28" spans="2:3">
      <c r="B28" s="537" t="s">
        <v>3484</v>
      </c>
      <c r="C28" s="538" t="s">
        <v>4166</v>
      </c>
    </row>
    <row r="29" spans="2:3">
      <c r="B29" s="539" t="s">
        <v>3485</v>
      </c>
      <c r="C29" s="540" t="s">
        <v>4167</v>
      </c>
    </row>
    <row r="30" spans="2:3">
      <c r="B30" s="537" t="s">
        <v>3486</v>
      </c>
      <c r="C30" s="538" t="s">
        <v>4168</v>
      </c>
    </row>
    <row r="31" spans="2:3">
      <c r="B31" s="539" t="s">
        <v>3487</v>
      </c>
      <c r="C31" s="540" t="s">
        <v>4169</v>
      </c>
    </row>
    <row r="32" spans="2:3">
      <c r="B32" s="537" t="s">
        <v>3488</v>
      </c>
      <c r="C32" s="538" t="s">
        <v>4170</v>
      </c>
    </row>
    <row r="33" spans="2:3">
      <c r="B33" s="539" t="s">
        <v>3489</v>
      </c>
      <c r="C33" s="540" t="s">
        <v>4171</v>
      </c>
    </row>
    <row r="34" spans="2:3">
      <c r="B34" s="537" t="s">
        <v>3490</v>
      </c>
      <c r="C34" s="538" t="s">
        <v>4172</v>
      </c>
    </row>
    <row r="35" spans="2:3">
      <c r="B35" s="539" t="s">
        <v>3491</v>
      </c>
      <c r="C35" s="540" t="s">
        <v>4173</v>
      </c>
    </row>
    <row r="36" spans="2:3">
      <c r="B36" s="537" t="s">
        <v>3492</v>
      </c>
      <c r="C36" s="538" t="s">
        <v>4174</v>
      </c>
    </row>
    <row r="37" spans="2:3">
      <c r="B37" s="539" t="s">
        <v>3493</v>
      </c>
      <c r="C37" s="540" t="s">
        <v>4175</v>
      </c>
    </row>
    <row r="38" spans="2:3">
      <c r="B38" s="537" t="s">
        <v>3494</v>
      </c>
      <c r="C38" s="538" t="s">
        <v>4176</v>
      </c>
    </row>
    <row r="39" spans="2:3">
      <c r="B39" s="539" t="s">
        <v>3495</v>
      </c>
      <c r="C39" s="540" t="s">
        <v>4177</v>
      </c>
    </row>
    <row r="40" spans="2:3">
      <c r="B40" s="537" t="s">
        <v>3496</v>
      </c>
      <c r="C40" s="538" t="s">
        <v>4178</v>
      </c>
    </row>
    <row r="41" spans="2:3">
      <c r="B41" s="539" t="s">
        <v>3497</v>
      </c>
      <c r="C41" s="540" t="s">
        <v>4179</v>
      </c>
    </row>
    <row r="42" spans="2:3" ht="13.8" thickBot="1">
      <c r="B42" s="541" t="s">
        <v>3498</v>
      </c>
      <c r="C42" s="542" t="s">
        <v>4180</v>
      </c>
    </row>
    <row r="43" spans="2:3">
      <c r="B43" s="433" t="s">
        <v>4113</v>
      </c>
      <c r="C43" s="433" t="s">
        <v>4136</v>
      </c>
    </row>
    <row r="44" spans="2:3">
      <c r="B44" s="434" t="s">
        <v>4114</v>
      </c>
      <c r="C44" s="434" t="s">
        <v>4137</v>
      </c>
    </row>
    <row r="45" spans="2:3">
      <c r="B45" s="433" t="s">
        <v>4115</v>
      </c>
      <c r="C45" s="433" t="s">
        <v>4138</v>
      </c>
    </row>
    <row r="46" spans="2:3">
      <c r="B46" s="434" t="s">
        <v>4116</v>
      </c>
      <c r="C46" s="434" t="s">
        <v>4139</v>
      </c>
    </row>
    <row r="47" spans="2:3">
      <c r="B47" s="433" t="s">
        <v>4117</v>
      </c>
      <c r="C47" s="433" t="s">
        <v>4140</v>
      </c>
    </row>
    <row r="48" spans="2:3">
      <c r="B48" s="434" t="s">
        <v>4118</v>
      </c>
      <c r="C48" s="434" t="s">
        <v>4141</v>
      </c>
    </row>
    <row r="49" spans="2:3">
      <c r="B49" s="433" t="s">
        <v>4258</v>
      </c>
      <c r="C49" s="433" t="s">
        <v>4142</v>
      </c>
    </row>
    <row r="50" spans="2:3">
      <c r="B50" s="434" t="s">
        <v>4259</v>
      </c>
      <c r="C50" s="434" t="s">
        <v>4257</v>
      </c>
    </row>
    <row r="51" spans="2:3">
      <c r="B51" s="433" t="s">
        <v>4119</v>
      </c>
      <c r="C51" s="433" t="s">
        <v>4143</v>
      </c>
    </row>
    <row r="52" spans="2:3">
      <c r="B52" s="434" t="s">
        <v>4120</v>
      </c>
      <c r="C52" s="434" t="s">
        <v>4144</v>
      </c>
    </row>
    <row r="53" spans="2:3">
      <c r="B53" s="433" t="s">
        <v>4121</v>
      </c>
      <c r="C53" s="433" t="s">
        <v>4145</v>
      </c>
    </row>
    <row r="54" spans="2:3">
      <c r="B54" s="434" t="s">
        <v>4122</v>
      </c>
      <c r="C54" s="434" t="s">
        <v>4146</v>
      </c>
    </row>
    <row r="55" spans="2:3">
      <c r="B55" s="433" t="s">
        <v>4123</v>
      </c>
      <c r="C55" s="433" t="s">
        <v>4147</v>
      </c>
    </row>
    <row r="56" spans="2:3">
      <c r="B56" s="434" t="s">
        <v>4124</v>
      </c>
      <c r="C56" s="434" t="s">
        <v>4148</v>
      </c>
    </row>
    <row r="57" spans="2:3">
      <c r="B57" s="433" t="s">
        <v>4125</v>
      </c>
      <c r="C57" s="433" t="s">
        <v>4149</v>
      </c>
    </row>
    <row r="58" spans="2:3">
      <c r="B58" s="434" t="s">
        <v>5124</v>
      </c>
      <c r="C58" s="434" t="s">
        <v>5128</v>
      </c>
    </row>
  </sheetData>
  <phoneticPr fontId="69"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C02A3-D28E-4DAE-BAF0-A12DB3729706}">
  <sheetPr>
    <tabColor rgb="FF00B050"/>
  </sheetPr>
  <dimension ref="A1:M782"/>
  <sheetViews>
    <sheetView topLeftCell="A757" workbookViewId="0">
      <selection activeCell="G790" sqref="G790"/>
    </sheetView>
  </sheetViews>
  <sheetFormatPr baseColWidth="10" defaultColWidth="8" defaultRowHeight="10.199999999999999"/>
  <cols>
    <col min="1" max="1" width="2.33203125" style="95" bestFit="1" customWidth="1"/>
    <col min="2" max="2" width="24.109375" style="95" bestFit="1" customWidth="1"/>
    <col min="3" max="3" width="7.6640625" style="95" bestFit="1" customWidth="1"/>
    <col min="4" max="4" width="16.44140625" style="95" bestFit="1" customWidth="1"/>
    <col min="5" max="5" width="18" style="95" bestFit="1" customWidth="1"/>
    <col min="6" max="6" width="15.44140625" style="95" bestFit="1" customWidth="1"/>
    <col min="7" max="7" width="19.109375" style="376" bestFit="1" customWidth="1"/>
    <col min="8" max="8" width="21.109375" style="377" bestFit="1" customWidth="1"/>
    <col min="9" max="9" width="30.77734375" style="95" bestFit="1" customWidth="1"/>
    <col min="10" max="10" width="28.33203125" style="95" bestFit="1" customWidth="1"/>
    <col min="11" max="11" width="19" style="95" bestFit="1" customWidth="1"/>
    <col min="12" max="12" width="44.33203125" style="95" bestFit="1" customWidth="1"/>
    <col min="13" max="13" width="29" style="95" bestFit="1" customWidth="1"/>
    <col min="14" max="16384" width="8" style="95"/>
  </cols>
  <sheetData>
    <row r="1" spans="1:13" ht="18.600000000000001">
      <c r="A1" s="20" t="s">
        <v>13</v>
      </c>
    </row>
    <row r="2" spans="1:13" ht="15.6">
      <c r="A2" s="22"/>
    </row>
    <row r="3" spans="1:13" ht="13.8">
      <c r="A3" s="21" t="s">
        <v>14</v>
      </c>
    </row>
    <row r="4" spans="1:13" ht="10.8" thickBot="1"/>
    <row r="5" spans="1:13" ht="10.8" thickBot="1">
      <c r="G5" s="715" t="s">
        <v>128</v>
      </c>
      <c r="H5" s="716"/>
      <c r="I5" s="717" t="s">
        <v>78</v>
      </c>
      <c r="J5" s="716"/>
      <c r="K5" s="717" t="s">
        <v>129</v>
      </c>
      <c r="L5" s="718"/>
      <c r="M5" s="716"/>
    </row>
    <row r="6" spans="1:13" ht="41.4" thickBot="1">
      <c r="A6" s="74" t="s">
        <v>15</v>
      </c>
      <c r="B6" s="74" t="s">
        <v>3</v>
      </c>
      <c r="C6" s="74" t="s">
        <v>1200</v>
      </c>
      <c r="D6" s="74" t="s">
        <v>130</v>
      </c>
      <c r="E6" s="74" t="s">
        <v>3444</v>
      </c>
      <c r="F6" s="74" t="s">
        <v>3445</v>
      </c>
      <c r="G6" s="362" t="s">
        <v>131</v>
      </c>
      <c r="H6" s="286" t="s">
        <v>132</v>
      </c>
      <c r="I6" s="74" t="s">
        <v>133</v>
      </c>
      <c r="J6" s="74" t="s">
        <v>134</v>
      </c>
      <c r="K6" s="74" t="s">
        <v>135</v>
      </c>
      <c r="L6" s="74" t="s">
        <v>3446</v>
      </c>
      <c r="M6" s="74" t="s">
        <v>136</v>
      </c>
    </row>
    <row r="7" spans="1:13">
      <c r="A7" s="371">
        <v>28</v>
      </c>
      <c r="B7" s="369" t="s">
        <v>1019</v>
      </c>
      <c r="C7" s="363" t="s">
        <v>3443</v>
      </c>
      <c r="D7" s="363" t="s">
        <v>3457</v>
      </c>
      <c r="E7" s="363"/>
      <c r="F7" s="363"/>
      <c r="G7" s="364">
        <v>224209516.80000004</v>
      </c>
      <c r="H7" s="370"/>
      <c r="I7" s="364"/>
      <c r="J7" s="363"/>
      <c r="K7" s="363"/>
      <c r="L7" s="363"/>
      <c r="M7" s="363"/>
    </row>
    <row r="8" spans="1:13">
      <c r="A8" s="371">
        <v>28</v>
      </c>
      <c r="B8" s="369" t="s">
        <v>1019</v>
      </c>
      <c r="C8" s="363" t="s">
        <v>3443</v>
      </c>
      <c r="D8" s="363" t="s">
        <v>3457</v>
      </c>
      <c r="E8" s="363"/>
      <c r="F8" s="363"/>
      <c r="G8" s="364">
        <v>128855415</v>
      </c>
      <c r="H8" s="370"/>
      <c r="I8" s="364"/>
      <c r="J8" s="363"/>
      <c r="K8" s="363"/>
      <c r="L8" s="363"/>
      <c r="M8" s="363"/>
    </row>
    <row r="9" spans="1:13">
      <c r="A9" s="371">
        <v>28</v>
      </c>
      <c r="B9" s="369" t="s">
        <v>1019</v>
      </c>
      <c r="C9" s="363" t="s">
        <v>3443</v>
      </c>
      <c r="D9" s="363" t="s">
        <v>3457</v>
      </c>
      <c r="E9" s="363"/>
      <c r="F9" s="363"/>
      <c r="G9" s="364">
        <v>814475.25000000012</v>
      </c>
      <c r="H9" s="370"/>
      <c r="I9" s="364"/>
      <c r="J9" s="363"/>
      <c r="K9" s="363"/>
      <c r="L9" s="363"/>
      <c r="M9" s="363"/>
    </row>
    <row r="10" spans="1:13">
      <c r="A10" s="371">
        <v>28</v>
      </c>
      <c r="B10" s="369" t="s">
        <v>1019</v>
      </c>
      <c r="C10" s="363" t="s">
        <v>3443</v>
      </c>
      <c r="D10" s="363" t="s">
        <v>3457</v>
      </c>
      <c r="E10" s="363"/>
      <c r="F10" s="363"/>
      <c r="G10" s="364">
        <v>12552728.1</v>
      </c>
      <c r="H10" s="370"/>
      <c r="I10" s="364"/>
      <c r="J10" s="363"/>
      <c r="K10" s="363"/>
      <c r="L10" s="363"/>
      <c r="M10" s="363"/>
    </row>
    <row r="11" spans="1:13">
      <c r="A11" s="371">
        <v>28</v>
      </c>
      <c r="B11" s="369" t="s">
        <v>1019</v>
      </c>
      <c r="C11" s="363" t="s">
        <v>3443</v>
      </c>
      <c r="D11" s="363" t="s">
        <v>3457</v>
      </c>
      <c r="E11" s="363"/>
      <c r="F11" s="363"/>
      <c r="G11" s="364">
        <v>245950.8</v>
      </c>
      <c r="H11" s="370"/>
      <c r="I11" s="364"/>
      <c r="J11" s="363"/>
      <c r="K11" s="363"/>
      <c r="L11" s="363"/>
      <c r="M11" s="363"/>
    </row>
    <row r="12" spans="1:13">
      <c r="A12" s="371">
        <v>28</v>
      </c>
      <c r="B12" s="369" t="s">
        <v>1019</v>
      </c>
      <c r="C12" s="363" t="s">
        <v>3443</v>
      </c>
      <c r="D12" s="363" t="s">
        <v>3457</v>
      </c>
      <c r="E12" s="363"/>
      <c r="F12" s="363"/>
      <c r="G12" s="364">
        <v>21106283.399999999</v>
      </c>
      <c r="H12" s="370"/>
      <c r="I12" s="364"/>
      <c r="J12" s="363"/>
      <c r="K12" s="363"/>
      <c r="L12" s="363"/>
      <c r="M12" s="363"/>
    </row>
    <row r="13" spans="1:13">
      <c r="A13" s="371">
        <v>28</v>
      </c>
      <c r="B13" s="369" t="s">
        <v>1019</v>
      </c>
      <c r="C13" s="363" t="s">
        <v>3443</v>
      </c>
      <c r="D13" s="363" t="s">
        <v>3457</v>
      </c>
      <c r="E13" s="363"/>
      <c r="F13" s="363"/>
      <c r="G13" s="364">
        <v>1512371.0999999999</v>
      </c>
      <c r="H13" s="370"/>
      <c r="I13" s="364"/>
      <c r="J13" s="363"/>
      <c r="K13" s="363"/>
      <c r="L13" s="363"/>
      <c r="M13" s="363"/>
    </row>
    <row r="14" spans="1:13">
      <c r="A14" s="371">
        <v>28</v>
      </c>
      <c r="B14" s="369" t="s">
        <v>1019</v>
      </c>
      <c r="C14" s="363" t="s">
        <v>3443</v>
      </c>
      <c r="D14" s="363" t="s">
        <v>3457</v>
      </c>
      <c r="E14" s="363"/>
      <c r="F14" s="363"/>
      <c r="G14" s="364">
        <v>3950833.8</v>
      </c>
      <c r="H14" s="370"/>
      <c r="I14" s="364"/>
      <c r="J14" s="363"/>
      <c r="K14" s="363"/>
      <c r="L14" s="363"/>
      <c r="M14" s="363"/>
    </row>
    <row r="15" spans="1:13">
      <c r="A15" s="371">
        <v>28</v>
      </c>
      <c r="B15" s="369" t="s">
        <v>1019</v>
      </c>
      <c r="C15" s="363" t="s">
        <v>3443</v>
      </c>
      <c r="D15" s="363" t="s">
        <v>3457</v>
      </c>
      <c r="E15" s="363"/>
      <c r="F15" s="363"/>
      <c r="G15" s="364">
        <v>3276295.65</v>
      </c>
      <c r="H15" s="370"/>
      <c r="I15" s="364"/>
      <c r="J15" s="363"/>
      <c r="K15" s="363"/>
      <c r="L15" s="363"/>
      <c r="M15" s="363"/>
    </row>
    <row r="16" spans="1:13">
      <c r="A16" s="371">
        <v>28</v>
      </c>
      <c r="B16" s="369" t="s">
        <v>1019</v>
      </c>
      <c r="C16" s="363" t="s">
        <v>3443</v>
      </c>
      <c r="D16" s="363" t="s">
        <v>3457</v>
      </c>
      <c r="E16" s="363"/>
      <c r="F16" s="363"/>
      <c r="G16" s="364">
        <v>7232956.5750000002</v>
      </c>
      <c r="H16" s="370"/>
      <c r="I16" s="364"/>
      <c r="J16" s="363"/>
      <c r="K16" s="363"/>
      <c r="L16" s="363"/>
      <c r="M16" s="363"/>
    </row>
    <row r="17" spans="1:13">
      <c r="A17" s="371">
        <v>28</v>
      </c>
      <c r="B17" s="369" t="s">
        <v>1019</v>
      </c>
      <c r="C17" s="363" t="s">
        <v>3443</v>
      </c>
      <c r="D17" s="363" t="s">
        <v>3457</v>
      </c>
      <c r="E17" s="363"/>
      <c r="F17" s="363"/>
      <c r="G17" s="364">
        <v>885839.85</v>
      </c>
      <c r="H17" s="370"/>
      <c r="I17" s="364"/>
      <c r="J17" s="363"/>
      <c r="K17" s="363"/>
      <c r="L17" s="363"/>
      <c r="M17" s="363"/>
    </row>
    <row r="18" spans="1:13">
      <c r="A18" s="371">
        <v>28</v>
      </c>
      <c r="B18" s="369" t="s">
        <v>1019</v>
      </c>
      <c r="C18" s="363" t="s">
        <v>3443</v>
      </c>
      <c r="D18" s="363" t="s">
        <v>3457</v>
      </c>
      <c r="E18" s="363"/>
      <c r="F18" s="363"/>
      <c r="G18" s="364">
        <v>7220275.2750000004</v>
      </c>
      <c r="H18" s="370"/>
      <c r="I18" s="364"/>
      <c r="J18" s="363"/>
      <c r="K18" s="363"/>
      <c r="L18" s="363"/>
      <c r="M18" s="363"/>
    </row>
    <row r="19" spans="1:13">
      <c r="A19" s="714" t="s">
        <v>74</v>
      </c>
      <c r="B19" s="714"/>
      <c r="C19" s="714"/>
      <c r="D19" s="714"/>
      <c r="E19" s="714"/>
      <c r="F19" s="714"/>
      <c r="G19" s="372">
        <f>SUM(G7:G18)</f>
        <v>411862941.60000008</v>
      </c>
      <c r="H19" s="373"/>
      <c r="I19" s="372">
        <f>SUM(I7:I18)</f>
        <v>0</v>
      </c>
      <c r="J19" s="374">
        <f>+G19+I19</f>
        <v>411862941.60000008</v>
      </c>
      <c r="K19" s="375"/>
      <c r="L19" s="375"/>
      <c r="M19" s="375"/>
    </row>
    <row r="21" spans="1:13" ht="13.8">
      <c r="A21" s="21" t="s">
        <v>16</v>
      </c>
    </row>
    <row r="22" spans="1:13" ht="10.8" thickBot="1"/>
    <row r="23" spans="1:13" ht="10.8" thickBot="1">
      <c r="G23" s="715" t="s">
        <v>128</v>
      </c>
      <c r="H23" s="716"/>
      <c r="I23" s="717" t="s">
        <v>78</v>
      </c>
      <c r="J23" s="716"/>
      <c r="K23" s="717" t="s">
        <v>129</v>
      </c>
      <c r="L23" s="718"/>
      <c r="M23" s="716"/>
    </row>
    <row r="24" spans="1:13" ht="41.4" thickBot="1">
      <c r="A24" s="74" t="s">
        <v>15</v>
      </c>
      <c r="B24" s="74" t="s">
        <v>3</v>
      </c>
      <c r="C24" s="74" t="s">
        <v>1200</v>
      </c>
      <c r="D24" s="74" t="s">
        <v>130</v>
      </c>
      <c r="E24" s="74" t="s">
        <v>3444</v>
      </c>
      <c r="F24" s="74" t="s">
        <v>3445</v>
      </c>
      <c r="G24" s="362" t="s">
        <v>131</v>
      </c>
      <c r="H24" s="286" t="s">
        <v>132</v>
      </c>
      <c r="I24" s="74" t="s">
        <v>133</v>
      </c>
      <c r="J24" s="74" t="s">
        <v>134</v>
      </c>
      <c r="K24" s="74" t="s">
        <v>135</v>
      </c>
      <c r="L24" s="74" t="s">
        <v>3446</v>
      </c>
      <c r="M24" s="74" t="s">
        <v>136</v>
      </c>
    </row>
    <row r="25" spans="1:13">
      <c r="A25" s="363">
        <v>1</v>
      </c>
      <c r="B25" s="363" t="s">
        <v>1500</v>
      </c>
      <c r="C25" s="363" t="s">
        <v>1501</v>
      </c>
      <c r="D25" s="363" t="s">
        <v>3447</v>
      </c>
      <c r="E25" s="363" t="s">
        <v>18</v>
      </c>
      <c r="F25" s="363" t="s">
        <v>18</v>
      </c>
      <c r="G25" s="364">
        <v>261110547.44999999</v>
      </c>
      <c r="H25" s="365">
        <v>44613</v>
      </c>
      <c r="I25" s="364" t="s">
        <v>18</v>
      </c>
      <c r="J25" s="363" t="s">
        <v>18</v>
      </c>
      <c r="K25" s="363" t="s">
        <v>18</v>
      </c>
      <c r="L25" s="363" t="s">
        <v>3448</v>
      </c>
      <c r="M25" s="363" t="s">
        <v>18</v>
      </c>
    </row>
    <row r="26" spans="1:13">
      <c r="A26" s="363">
        <v>1</v>
      </c>
      <c r="B26" s="363" t="s">
        <v>1500</v>
      </c>
      <c r="C26" s="363" t="s">
        <v>1501</v>
      </c>
      <c r="D26" s="363" t="s">
        <v>3447</v>
      </c>
      <c r="E26" s="363" t="s">
        <v>18</v>
      </c>
      <c r="F26" s="363" t="s">
        <v>18</v>
      </c>
      <c r="G26" s="364">
        <v>102506250</v>
      </c>
      <c r="H26" s="365">
        <v>44712</v>
      </c>
      <c r="I26" s="364" t="s">
        <v>18</v>
      </c>
      <c r="J26" s="363" t="s">
        <v>18</v>
      </c>
      <c r="K26" s="363" t="s">
        <v>18</v>
      </c>
      <c r="L26" s="363" t="s">
        <v>3449</v>
      </c>
      <c r="M26" s="363" t="s">
        <v>18</v>
      </c>
    </row>
    <row r="27" spans="1:13">
      <c r="A27" s="363">
        <v>1</v>
      </c>
      <c r="B27" s="363" t="s">
        <v>1500</v>
      </c>
      <c r="C27" s="363" t="s">
        <v>1501</v>
      </c>
      <c r="D27" s="363" t="s">
        <v>3447</v>
      </c>
      <c r="E27" s="363" t="s">
        <v>18</v>
      </c>
      <c r="F27" s="363" t="s">
        <v>18</v>
      </c>
      <c r="G27" s="364">
        <v>2539000</v>
      </c>
      <c r="H27" s="365">
        <v>44665</v>
      </c>
      <c r="I27" s="364" t="s">
        <v>18</v>
      </c>
      <c r="J27" s="363" t="s">
        <v>18</v>
      </c>
      <c r="K27" s="363" t="s">
        <v>18</v>
      </c>
      <c r="L27" s="363" t="s">
        <v>3449</v>
      </c>
      <c r="M27" s="363" t="s">
        <v>18</v>
      </c>
    </row>
    <row r="28" spans="1:13">
      <c r="A28" s="366">
        <v>2</v>
      </c>
      <c r="B28" s="311" t="s">
        <v>2831</v>
      </c>
      <c r="C28" s="366">
        <v>28797</v>
      </c>
      <c r="D28" s="366" t="s">
        <v>3450</v>
      </c>
      <c r="E28" s="366"/>
      <c r="F28" s="366"/>
      <c r="G28" s="367"/>
      <c r="H28" s="368"/>
      <c r="I28" s="367">
        <v>12572000</v>
      </c>
      <c r="J28" s="366" t="s">
        <v>981</v>
      </c>
      <c r="K28" s="366"/>
      <c r="L28" s="366" t="s">
        <v>3450</v>
      </c>
      <c r="M28" s="366"/>
    </row>
    <row r="29" spans="1:13">
      <c r="A29" s="363">
        <v>3</v>
      </c>
      <c r="B29" s="369" t="s">
        <v>167</v>
      </c>
      <c r="C29" s="363" t="s">
        <v>280</v>
      </c>
      <c r="D29" s="363" t="s">
        <v>497</v>
      </c>
      <c r="E29" s="363" t="s">
        <v>3451</v>
      </c>
      <c r="F29" s="363" t="s">
        <v>3452</v>
      </c>
      <c r="G29" s="364">
        <v>22509982.050000001</v>
      </c>
      <c r="H29" s="370"/>
      <c r="I29" s="364"/>
      <c r="J29" s="363"/>
      <c r="K29" s="363"/>
      <c r="L29" s="363"/>
      <c r="M29" s="363"/>
    </row>
    <row r="30" spans="1:13">
      <c r="A30" s="366">
        <v>4</v>
      </c>
      <c r="B30" s="311" t="s">
        <v>3372</v>
      </c>
      <c r="C30" s="366">
        <v>4408622</v>
      </c>
      <c r="D30" s="366"/>
      <c r="E30" s="366"/>
      <c r="F30" s="366"/>
      <c r="G30" s="367">
        <v>3213000</v>
      </c>
      <c r="H30" s="368">
        <v>44910</v>
      </c>
      <c r="I30" s="367"/>
      <c r="J30" s="366"/>
      <c r="K30" s="366"/>
      <c r="L30" s="366"/>
      <c r="M30" s="366"/>
    </row>
    <row r="31" spans="1:13">
      <c r="A31" s="363">
        <v>5</v>
      </c>
      <c r="B31" s="363" t="s">
        <v>3453</v>
      </c>
      <c r="C31" s="363" t="s">
        <v>3454</v>
      </c>
      <c r="D31" s="363" t="s">
        <v>3455</v>
      </c>
      <c r="E31" s="363"/>
      <c r="F31" s="363" t="s">
        <v>96</v>
      </c>
      <c r="G31" s="364">
        <v>58024566.100000001</v>
      </c>
      <c r="H31" s="370">
        <v>44614</v>
      </c>
      <c r="I31" s="364" t="s">
        <v>96</v>
      </c>
      <c r="J31" s="363" t="s">
        <v>96</v>
      </c>
      <c r="K31" s="363" t="s">
        <v>96</v>
      </c>
      <c r="L31" s="363" t="s">
        <v>3456</v>
      </c>
      <c r="M31" s="363"/>
    </row>
    <row r="32" spans="1:13" s="73" customFormat="1">
      <c r="A32" s="310">
        <v>6</v>
      </c>
      <c r="B32" s="311" t="s">
        <v>1947</v>
      </c>
      <c r="C32" s="311" t="s">
        <v>1948</v>
      </c>
      <c r="D32" s="311" t="s">
        <v>1949</v>
      </c>
      <c r="E32" s="311"/>
      <c r="F32" s="311" t="s">
        <v>95</v>
      </c>
      <c r="G32" s="312">
        <v>2</v>
      </c>
      <c r="H32" s="313">
        <v>44642</v>
      </c>
      <c r="I32" s="311" t="s">
        <v>1226</v>
      </c>
      <c r="J32" s="311"/>
      <c r="K32" s="311"/>
      <c r="L32" s="311"/>
      <c r="M32" s="311" t="s">
        <v>1950</v>
      </c>
    </row>
    <row r="33" spans="1:13" s="73" customFormat="1">
      <c r="A33" s="310">
        <v>6</v>
      </c>
      <c r="B33" s="311" t="s">
        <v>1947</v>
      </c>
      <c r="C33" s="311" t="s">
        <v>1948</v>
      </c>
      <c r="D33" s="311" t="s">
        <v>1951</v>
      </c>
      <c r="E33" s="311"/>
      <c r="F33" s="311" t="s">
        <v>95</v>
      </c>
      <c r="G33" s="312">
        <v>17088000</v>
      </c>
      <c r="H33" s="313">
        <v>44642</v>
      </c>
      <c r="I33" s="311" t="s">
        <v>1226</v>
      </c>
      <c r="J33" s="311"/>
      <c r="K33" s="311"/>
      <c r="L33" s="311"/>
      <c r="M33" s="311" t="s">
        <v>1950</v>
      </c>
    </row>
    <row r="34" spans="1:13" s="73" customFormat="1">
      <c r="A34" s="310">
        <v>6</v>
      </c>
      <c r="B34" s="311" t="s">
        <v>1947</v>
      </c>
      <c r="C34" s="311" t="s">
        <v>1948</v>
      </c>
      <c r="D34" s="311" t="s">
        <v>1952</v>
      </c>
      <c r="E34" s="311"/>
      <c r="F34" s="311" t="s">
        <v>95</v>
      </c>
      <c r="G34" s="312">
        <v>22178941</v>
      </c>
      <c r="H34" s="313">
        <v>44642</v>
      </c>
      <c r="I34" s="311" t="s">
        <v>1226</v>
      </c>
      <c r="J34" s="311"/>
      <c r="K34" s="311"/>
      <c r="L34" s="311"/>
      <c r="M34" s="311" t="s">
        <v>1950</v>
      </c>
    </row>
    <row r="35" spans="1:13" s="73" customFormat="1">
      <c r="A35" s="310">
        <v>6</v>
      </c>
      <c r="B35" s="311" t="s">
        <v>1947</v>
      </c>
      <c r="C35" s="311" t="s">
        <v>1948</v>
      </c>
      <c r="D35" s="311" t="s">
        <v>1953</v>
      </c>
      <c r="E35" s="311"/>
      <c r="F35" s="311" t="s">
        <v>95</v>
      </c>
      <c r="G35" s="312">
        <v>11818144</v>
      </c>
      <c r="H35" s="313">
        <v>44642</v>
      </c>
      <c r="I35" s="311" t="s">
        <v>1226</v>
      </c>
      <c r="J35" s="311"/>
      <c r="K35" s="311"/>
      <c r="L35" s="311"/>
      <c r="M35" s="311" t="s">
        <v>1950</v>
      </c>
    </row>
    <row r="36" spans="1:13" s="73" customFormat="1">
      <c r="A36" s="310">
        <v>6</v>
      </c>
      <c r="B36" s="311" t="s">
        <v>1947</v>
      </c>
      <c r="C36" s="311" t="s">
        <v>1948</v>
      </c>
      <c r="D36" s="311" t="s">
        <v>1954</v>
      </c>
      <c r="E36" s="311"/>
      <c r="F36" s="311" t="s">
        <v>95</v>
      </c>
      <c r="G36" s="312">
        <v>25052300</v>
      </c>
      <c r="H36" s="313">
        <v>44642</v>
      </c>
      <c r="I36" s="311" t="s">
        <v>1226</v>
      </c>
      <c r="J36" s="311"/>
      <c r="K36" s="311"/>
      <c r="L36" s="311"/>
      <c r="M36" s="311" t="s">
        <v>1950</v>
      </c>
    </row>
    <row r="37" spans="1:13" s="73" customFormat="1">
      <c r="A37" s="310">
        <v>6</v>
      </c>
      <c r="B37" s="311" t="s">
        <v>1947</v>
      </c>
      <c r="C37" s="311" t="s">
        <v>1948</v>
      </c>
      <c r="D37" s="311" t="s">
        <v>1955</v>
      </c>
      <c r="E37" s="311"/>
      <c r="F37" s="311" t="s">
        <v>95</v>
      </c>
      <c r="G37" s="312">
        <v>23026506</v>
      </c>
      <c r="H37" s="313">
        <v>44642</v>
      </c>
      <c r="I37" s="311" t="s">
        <v>1226</v>
      </c>
      <c r="J37" s="311"/>
      <c r="K37" s="311"/>
      <c r="L37" s="311"/>
      <c r="M37" s="311" t="s">
        <v>1950</v>
      </c>
    </row>
    <row r="38" spans="1:13" s="73" customFormat="1">
      <c r="A38" s="310">
        <v>6</v>
      </c>
      <c r="B38" s="311" t="s">
        <v>1947</v>
      </c>
      <c r="C38" s="311" t="s">
        <v>1948</v>
      </c>
      <c r="D38" s="311" t="s">
        <v>1254</v>
      </c>
      <c r="E38" s="311"/>
      <c r="F38" s="311" t="s">
        <v>95</v>
      </c>
      <c r="G38" s="312">
        <v>20771576</v>
      </c>
      <c r="H38" s="313">
        <v>44642</v>
      </c>
      <c r="I38" s="311" t="s">
        <v>1226</v>
      </c>
      <c r="J38" s="311"/>
      <c r="K38" s="311"/>
      <c r="L38" s="311"/>
      <c r="M38" s="311" t="s">
        <v>1950</v>
      </c>
    </row>
    <row r="39" spans="1:13" s="73" customFormat="1">
      <c r="A39" s="310">
        <v>6</v>
      </c>
      <c r="B39" s="311" t="s">
        <v>1947</v>
      </c>
      <c r="C39" s="311" t="s">
        <v>1948</v>
      </c>
      <c r="D39" s="311" t="s">
        <v>1956</v>
      </c>
      <c r="E39" s="311"/>
      <c r="F39" s="311" t="s">
        <v>95</v>
      </c>
      <c r="G39" s="312">
        <v>19046828</v>
      </c>
      <c r="H39" s="313">
        <v>44642</v>
      </c>
      <c r="I39" s="311" t="s">
        <v>1226</v>
      </c>
      <c r="J39" s="311"/>
      <c r="K39" s="311"/>
      <c r="L39" s="311"/>
      <c r="M39" s="311" t="s">
        <v>1950</v>
      </c>
    </row>
    <row r="40" spans="1:13" s="73" customFormat="1">
      <c r="A40" s="310">
        <v>6</v>
      </c>
      <c r="B40" s="311" t="s">
        <v>1947</v>
      </c>
      <c r="C40" s="311" t="s">
        <v>1948</v>
      </c>
      <c r="D40" s="311" t="s">
        <v>1957</v>
      </c>
      <c r="E40" s="311"/>
      <c r="F40" s="311" t="s">
        <v>95</v>
      </c>
      <c r="G40" s="312">
        <v>14167865</v>
      </c>
      <c r="H40" s="313">
        <v>44642</v>
      </c>
      <c r="I40" s="311" t="s">
        <v>1226</v>
      </c>
      <c r="J40" s="311"/>
      <c r="K40" s="311"/>
      <c r="L40" s="311"/>
      <c r="M40" s="311" t="s">
        <v>1950</v>
      </c>
    </row>
    <row r="41" spans="1:13" s="73" customFormat="1">
      <c r="A41" s="310">
        <v>6</v>
      </c>
      <c r="B41" s="311" t="s">
        <v>1947</v>
      </c>
      <c r="C41" s="311" t="s">
        <v>1948</v>
      </c>
      <c r="D41" s="311" t="s">
        <v>1958</v>
      </c>
      <c r="E41" s="311"/>
      <c r="F41" s="311" t="s">
        <v>95</v>
      </c>
      <c r="G41" s="312">
        <v>15398534</v>
      </c>
      <c r="H41" s="313">
        <v>44642</v>
      </c>
      <c r="I41" s="311" t="s">
        <v>1226</v>
      </c>
      <c r="J41" s="311"/>
      <c r="K41" s="311"/>
      <c r="L41" s="311"/>
      <c r="M41" s="311" t="s">
        <v>1950</v>
      </c>
    </row>
    <row r="42" spans="1:13" s="73" customFormat="1">
      <c r="A42" s="310">
        <v>6</v>
      </c>
      <c r="B42" s="311" t="s">
        <v>1947</v>
      </c>
      <c r="C42" s="311" t="s">
        <v>1948</v>
      </c>
      <c r="D42" s="311" t="s">
        <v>1959</v>
      </c>
      <c r="E42" s="311"/>
      <c r="F42" s="311" t="s">
        <v>95</v>
      </c>
      <c r="G42" s="312">
        <v>17006551</v>
      </c>
      <c r="H42" s="313">
        <v>44642</v>
      </c>
      <c r="I42" s="311" t="s">
        <v>1226</v>
      </c>
      <c r="J42" s="311"/>
      <c r="K42" s="311"/>
      <c r="L42" s="311"/>
      <c r="M42" s="311" t="s">
        <v>1950</v>
      </c>
    </row>
    <row r="43" spans="1:13" s="73" customFormat="1">
      <c r="A43" s="310">
        <v>6</v>
      </c>
      <c r="B43" s="311" t="s">
        <v>1947</v>
      </c>
      <c r="C43" s="311" t="s">
        <v>1948</v>
      </c>
      <c r="D43" s="311" t="s">
        <v>1960</v>
      </c>
      <c r="E43" s="311"/>
      <c r="F43" s="311" t="s">
        <v>95</v>
      </c>
      <c r="G43" s="312">
        <v>15972633</v>
      </c>
      <c r="H43" s="313">
        <v>44642</v>
      </c>
      <c r="I43" s="311" t="s">
        <v>1226</v>
      </c>
      <c r="J43" s="311"/>
      <c r="K43" s="311"/>
      <c r="L43" s="311"/>
      <c r="M43" s="311" t="s">
        <v>1950</v>
      </c>
    </row>
    <row r="44" spans="1:13" s="73" customFormat="1">
      <c r="A44" s="310">
        <v>6</v>
      </c>
      <c r="B44" s="311" t="s">
        <v>1947</v>
      </c>
      <c r="C44" s="311" t="s">
        <v>1948</v>
      </c>
      <c r="D44" s="311" t="s">
        <v>1961</v>
      </c>
      <c r="E44" s="311"/>
      <c r="F44" s="311" t="s">
        <v>95</v>
      </c>
      <c r="G44" s="312">
        <v>17592174</v>
      </c>
      <c r="H44" s="313">
        <v>44642</v>
      </c>
      <c r="I44" s="311" t="s">
        <v>1226</v>
      </c>
      <c r="J44" s="311"/>
      <c r="K44" s="311"/>
      <c r="L44" s="311"/>
      <c r="M44" s="311" t="s">
        <v>1950</v>
      </c>
    </row>
    <row r="45" spans="1:13" s="73" customFormat="1">
      <c r="A45" s="310">
        <v>6</v>
      </c>
      <c r="B45" s="311" t="s">
        <v>1947</v>
      </c>
      <c r="C45" s="311" t="s">
        <v>1948</v>
      </c>
      <c r="D45" s="311" t="s">
        <v>1955</v>
      </c>
      <c r="E45" s="311"/>
      <c r="F45" s="311" t="s">
        <v>95</v>
      </c>
      <c r="G45" s="312">
        <v>12542226</v>
      </c>
      <c r="H45" s="313">
        <v>44642</v>
      </c>
      <c r="I45" s="311" t="s">
        <v>1226</v>
      </c>
      <c r="J45" s="311"/>
      <c r="K45" s="311"/>
      <c r="L45" s="311"/>
      <c r="M45" s="311" t="s">
        <v>1950</v>
      </c>
    </row>
    <row r="46" spans="1:13" s="73" customFormat="1">
      <c r="A46" s="310">
        <v>6</v>
      </c>
      <c r="B46" s="311" t="s">
        <v>1947</v>
      </c>
      <c r="C46" s="311" t="s">
        <v>1948</v>
      </c>
      <c r="D46" s="311" t="s">
        <v>1962</v>
      </c>
      <c r="E46" s="311"/>
      <c r="F46" s="311" t="s">
        <v>95</v>
      </c>
      <c r="G46" s="312">
        <v>19798926</v>
      </c>
      <c r="H46" s="313">
        <v>44642</v>
      </c>
      <c r="I46" s="311" t="s">
        <v>1226</v>
      </c>
      <c r="J46" s="311"/>
      <c r="K46" s="311"/>
      <c r="L46" s="311"/>
      <c r="M46" s="311" t="s">
        <v>1950</v>
      </c>
    </row>
    <row r="47" spans="1:13" s="73" customFormat="1">
      <c r="A47" s="310">
        <v>6</v>
      </c>
      <c r="B47" s="311" t="s">
        <v>1947</v>
      </c>
      <c r="C47" s="311" t="s">
        <v>1948</v>
      </c>
      <c r="D47" s="311" t="s">
        <v>1963</v>
      </c>
      <c r="E47" s="311"/>
      <c r="F47" s="311" t="s">
        <v>95</v>
      </c>
      <c r="G47" s="312">
        <v>1210625</v>
      </c>
      <c r="H47" s="313">
        <v>44642</v>
      </c>
      <c r="I47" s="311" t="s">
        <v>1226</v>
      </c>
      <c r="J47" s="311"/>
      <c r="K47" s="311"/>
      <c r="L47" s="311"/>
      <c r="M47" s="311" t="s">
        <v>1950</v>
      </c>
    </row>
    <row r="48" spans="1:13" s="73" customFormat="1">
      <c r="A48" s="310">
        <v>6</v>
      </c>
      <c r="B48" s="311" t="s">
        <v>1947</v>
      </c>
      <c r="C48" s="311" t="s">
        <v>1948</v>
      </c>
      <c r="D48" s="311" t="s">
        <v>1963</v>
      </c>
      <c r="E48" s="311"/>
      <c r="F48" s="311" t="s">
        <v>95</v>
      </c>
      <c r="G48" s="312">
        <v>6756672</v>
      </c>
      <c r="H48" s="313">
        <v>44642</v>
      </c>
      <c r="I48" s="311" t="s">
        <v>1226</v>
      </c>
      <c r="J48" s="311"/>
      <c r="K48" s="311"/>
      <c r="L48" s="311"/>
      <c r="M48" s="311" t="s">
        <v>1950</v>
      </c>
    </row>
    <row r="49" spans="1:13" s="73" customFormat="1">
      <c r="A49" s="310">
        <v>6</v>
      </c>
      <c r="B49" s="311" t="s">
        <v>1947</v>
      </c>
      <c r="C49" s="311" t="s">
        <v>1948</v>
      </c>
      <c r="D49" s="311" t="s">
        <v>1964</v>
      </c>
      <c r="E49" s="311"/>
      <c r="F49" s="311" t="s">
        <v>95</v>
      </c>
      <c r="G49" s="312">
        <v>5341372</v>
      </c>
      <c r="H49" s="313">
        <v>44642</v>
      </c>
      <c r="I49" s="311" t="s">
        <v>1226</v>
      </c>
      <c r="J49" s="311"/>
      <c r="K49" s="311"/>
      <c r="L49" s="311"/>
      <c r="M49" s="311" t="s">
        <v>1950</v>
      </c>
    </row>
    <row r="50" spans="1:13" s="73" customFormat="1">
      <c r="A50" s="310">
        <v>6</v>
      </c>
      <c r="B50" s="311" t="s">
        <v>1947</v>
      </c>
      <c r="C50" s="311" t="s">
        <v>1948</v>
      </c>
      <c r="D50" s="311" t="s">
        <v>1965</v>
      </c>
      <c r="E50" s="311"/>
      <c r="F50" s="311" t="s">
        <v>95</v>
      </c>
      <c r="G50" s="312">
        <v>9630993</v>
      </c>
      <c r="H50" s="313">
        <v>44642</v>
      </c>
      <c r="I50" s="311" t="s">
        <v>1226</v>
      </c>
      <c r="J50" s="311"/>
      <c r="K50" s="311"/>
      <c r="L50" s="311"/>
      <c r="M50" s="311" t="s">
        <v>1950</v>
      </c>
    </row>
    <row r="51" spans="1:13" s="73" customFormat="1">
      <c r="A51" s="310">
        <v>6</v>
      </c>
      <c r="B51" s="311" t="s">
        <v>1947</v>
      </c>
      <c r="C51" s="311" t="s">
        <v>1948</v>
      </c>
      <c r="D51" s="311" t="s">
        <v>1966</v>
      </c>
      <c r="E51" s="311"/>
      <c r="F51" s="311" t="s">
        <v>95</v>
      </c>
      <c r="G51" s="312">
        <v>16974038</v>
      </c>
      <c r="H51" s="313">
        <v>44642</v>
      </c>
      <c r="I51" s="311" t="s">
        <v>1226</v>
      </c>
      <c r="J51" s="311"/>
      <c r="K51" s="311"/>
      <c r="L51" s="311"/>
      <c r="M51" s="311" t="s">
        <v>1950</v>
      </c>
    </row>
    <row r="52" spans="1:13" s="73" customFormat="1">
      <c r="A52" s="310">
        <v>6</v>
      </c>
      <c r="B52" s="311" t="s">
        <v>1947</v>
      </c>
      <c r="C52" s="311" t="s">
        <v>1948</v>
      </c>
      <c r="D52" s="311" t="s">
        <v>1967</v>
      </c>
      <c r="E52" s="311"/>
      <c r="F52" s="311" t="s">
        <v>95</v>
      </c>
      <c r="G52" s="312">
        <v>13090430</v>
      </c>
      <c r="H52" s="313">
        <v>44642</v>
      </c>
      <c r="I52" s="311" t="s">
        <v>1226</v>
      </c>
      <c r="J52" s="311"/>
      <c r="K52" s="311"/>
      <c r="L52" s="311"/>
      <c r="M52" s="311" t="s">
        <v>1950</v>
      </c>
    </row>
    <row r="53" spans="1:13" s="73" customFormat="1">
      <c r="A53" s="310">
        <v>6</v>
      </c>
      <c r="B53" s="311" t="s">
        <v>1947</v>
      </c>
      <c r="C53" s="311" t="s">
        <v>1948</v>
      </c>
      <c r="D53" s="311" t="s">
        <v>1254</v>
      </c>
      <c r="E53" s="311"/>
      <c r="F53" s="311" t="s">
        <v>95</v>
      </c>
      <c r="G53" s="312">
        <v>26185064</v>
      </c>
      <c r="H53" s="313">
        <v>44642</v>
      </c>
      <c r="I53" s="311" t="s">
        <v>1226</v>
      </c>
      <c r="J53" s="311"/>
      <c r="K53" s="311"/>
      <c r="L53" s="311"/>
      <c r="M53" s="311" t="s">
        <v>1950</v>
      </c>
    </row>
    <row r="54" spans="1:13" s="73" customFormat="1">
      <c r="A54" s="310">
        <v>6</v>
      </c>
      <c r="B54" s="311" t="s">
        <v>1947</v>
      </c>
      <c r="C54" s="311" t="s">
        <v>1948</v>
      </c>
      <c r="D54" s="311" t="s">
        <v>1968</v>
      </c>
      <c r="E54" s="311"/>
      <c r="F54" s="311" t="s">
        <v>95</v>
      </c>
      <c r="G54" s="312">
        <v>15916054</v>
      </c>
      <c r="H54" s="313">
        <v>44642</v>
      </c>
      <c r="I54" s="311" t="s">
        <v>1226</v>
      </c>
      <c r="J54" s="311"/>
      <c r="K54" s="311"/>
      <c r="L54" s="311"/>
      <c r="M54" s="311" t="s">
        <v>1950</v>
      </c>
    </row>
    <row r="55" spans="1:13" s="73" customFormat="1">
      <c r="A55" s="310">
        <v>6</v>
      </c>
      <c r="B55" s="311" t="s">
        <v>1947</v>
      </c>
      <c r="C55" s="311" t="s">
        <v>1948</v>
      </c>
      <c r="D55" s="311" t="s">
        <v>1969</v>
      </c>
      <c r="E55" s="311"/>
      <c r="F55" s="311" t="s">
        <v>95</v>
      </c>
      <c r="G55" s="312">
        <v>10103201</v>
      </c>
      <c r="H55" s="313">
        <v>44642</v>
      </c>
      <c r="I55" s="311" t="s">
        <v>1226</v>
      </c>
      <c r="J55" s="311"/>
      <c r="K55" s="311"/>
      <c r="L55" s="311"/>
      <c r="M55" s="311" t="s">
        <v>1950</v>
      </c>
    </row>
    <row r="56" spans="1:13" s="73" customFormat="1">
      <c r="A56" s="310">
        <v>6</v>
      </c>
      <c r="B56" s="311" t="s">
        <v>1947</v>
      </c>
      <c r="C56" s="311" t="s">
        <v>1948</v>
      </c>
      <c r="D56" s="311" t="s">
        <v>1970</v>
      </c>
      <c r="E56" s="311"/>
      <c r="F56" s="311" t="s">
        <v>95</v>
      </c>
      <c r="G56" s="312">
        <v>12036675</v>
      </c>
      <c r="H56" s="313">
        <v>44642</v>
      </c>
      <c r="I56" s="311" t="s">
        <v>1226</v>
      </c>
      <c r="J56" s="311"/>
      <c r="K56" s="311"/>
      <c r="L56" s="311"/>
      <c r="M56" s="311" t="s">
        <v>1950</v>
      </c>
    </row>
    <row r="57" spans="1:13" s="73" customFormat="1">
      <c r="A57" s="310">
        <v>6</v>
      </c>
      <c r="B57" s="311" t="s">
        <v>1947</v>
      </c>
      <c r="C57" s="311" t="s">
        <v>1948</v>
      </c>
      <c r="D57" s="311" t="s">
        <v>1971</v>
      </c>
      <c r="E57" s="311"/>
      <c r="F57" s="311" t="s">
        <v>95</v>
      </c>
      <c r="G57" s="312">
        <v>5942225</v>
      </c>
      <c r="H57" s="313">
        <v>44642</v>
      </c>
      <c r="I57" s="311" t="s">
        <v>1226</v>
      </c>
      <c r="J57" s="311"/>
      <c r="K57" s="311"/>
      <c r="L57" s="311"/>
      <c r="M57" s="311" t="s">
        <v>1950</v>
      </c>
    </row>
    <row r="58" spans="1:13" s="73" customFormat="1">
      <c r="A58" s="310">
        <v>6</v>
      </c>
      <c r="B58" s="311" t="s">
        <v>1947</v>
      </c>
      <c r="C58" s="311" t="s">
        <v>1948</v>
      </c>
      <c r="D58" s="311" t="s">
        <v>1972</v>
      </c>
      <c r="E58" s="311"/>
      <c r="F58" s="311" t="s">
        <v>95</v>
      </c>
      <c r="G58" s="312">
        <v>15426687</v>
      </c>
      <c r="H58" s="313">
        <v>44642</v>
      </c>
      <c r="I58" s="311" t="s">
        <v>1226</v>
      </c>
      <c r="J58" s="311"/>
      <c r="K58" s="311"/>
      <c r="L58" s="311"/>
      <c r="M58" s="311" t="s">
        <v>1950</v>
      </c>
    </row>
    <row r="59" spans="1:13" s="73" customFormat="1">
      <c r="A59" s="310">
        <v>6</v>
      </c>
      <c r="B59" s="311" t="s">
        <v>1947</v>
      </c>
      <c r="C59" s="311" t="s">
        <v>1948</v>
      </c>
      <c r="D59" s="311" t="s">
        <v>1973</v>
      </c>
      <c r="E59" s="311"/>
      <c r="F59" s="311" t="s">
        <v>95</v>
      </c>
      <c r="G59" s="312">
        <v>17380358</v>
      </c>
      <c r="H59" s="313">
        <v>44642</v>
      </c>
      <c r="I59" s="311" t="s">
        <v>1226</v>
      </c>
      <c r="J59" s="311"/>
      <c r="K59" s="311"/>
      <c r="L59" s="311"/>
      <c r="M59" s="311" t="s">
        <v>1950</v>
      </c>
    </row>
    <row r="60" spans="1:13" s="73" customFormat="1">
      <c r="A60" s="310">
        <v>6</v>
      </c>
      <c r="B60" s="311" t="s">
        <v>1947</v>
      </c>
      <c r="C60" s="311" t="s">
        <v>1948</v>
      </c>
      <c r="D60" s="311" t="s">
        <v>1974</v>
      </c>
      <c r="E60" s="311"/>
      <c r="F60" s="311" t="s">
        <v>95</v>
      </c>
      <c r="G60" s="312">
        <v>16072690</v>
      </c>
      <c r="H60" s="313">
        <v>44642</v>
      </c>
      <c r="I60" s="311" t="s">
        <v>1226</v>
      </c>
      <c r="J60" s="311"/>
      <c r="K60" s="311"/>
      <c r="L60" s="311"/>
      <c r="M60" s="311" t="s">
        <v>1950</v>
      </c>
    </row>
    <row r="61" spans="1:13" s="73" customFormat="1">
      <c r="A61" s="310">
        <v>6</v>
      </c>
      <c r="B61" s="311" t="s">
        <v>1947</v>
      </c>
      <c r="C61" s="311" t="s">
        <v>1948</v>
      </c>
      <c r="D61" s="311" t="s">
        <v>1975</v>
      </c>
      <c r="E61" s="311"/>
      <c r="F61" s="311" t="s">
        <v>95</v>
      </c>
      <c r="G61" s="312">
        <v>5540037</v>
      </c>
      <c r="H61" s="313">
        <v>44642</v>
      </c>
      <c r="I61" s="311" t="s">
        <v>1226</v>
      </c>
      <c r="J61" s="311"/>
      <c r="K61" s="311"/>
      <c r="L61" s="311"/>
      <c r="M61" s="311" t="s">
        <v>1950</v>
      </c>
    </row>
    <row r="62" spans="1:13" s="73" customFormat="1">
      <c r="A62" s="310">
        <v>6</v>
      </c>
      <c r="B62" s="311" t="s">
        <v>1947</v>
      </c>
      <c r="C62" s="311" t="s">
        <v>1948</v>
      </c>
      <c r="D62" s="311" t="s">
        <v>1976</v>
      </c>
      <c r="E62" s="311"/>
      <c r="F62" s="311" t="s">
        <v>95</v>
      </c>
      <c r="G62" s="312">
        <v>9980912</v>
      </c>
      <c r="H62" s="313">
        <v>44642</v>
      </c>
      <c r="I62" s="311" t="s">
        <v>1226</v>
      </c>
      <c r="J62" s="311"/>
      <c r="K62" s="311"/>
      <c r="L62" s="311"/>
      <c r="M62" s="311" t="s">
        <v>1950</v>
      </c>
    </row>
    <row r="63" spans="1:13" s="73" customFormat="1">
      <c r="A63" s="310">
        <v>6</v>
      </c>
      <c r="B63" s="311" t="s">
        <v>1947</v>
      </c>
      <c r="C63" s="311" t="s">
        <v>1948</v>
      </c>
      <c r="D63" s="311" t="s">
        <v>1977</v>
      </c>
      <c r="E63" s="311"/>
      <c r="F63" s="311" t="s">
        <v>95</v>
      </c>
      <c r="G63" s="312">
        <v>11543982</v>
      </c>
      <c r="H63" s="313">
        <v>44642</v>
      </c>
      <c r="I63" s="311" t="s">
        <v>1226</v>
      </c>
      <c r="J63" s="311"/>
      <c r="K63" s="311"/>
      <c r="L63" s="311"/>
      <c r="M63" s="311" t="s">
        <v>1950</v>
      </c>
    </row>
    <row r="64" spans="1:13" s="73" customFormat="1">
      <c r="A64" s="310">
        <v>6</v>
      </c>
      <c r="B64" s="311" t="s">
        <v>1947</v>
      </c>
      <c r="C64" s="311" t="s">
        <v>1948</v>
      </c>
      <c r="D64" s="311" t="s">
        <v>1978</v>
      </c>
      <c r="E64" s="311"/>
      <c r="F64" s="311" t="s">
        <v>95</v>
      </c>
      <c r="G64" s="312">
        <v>8832286</v>
      </c>
      <c r="H64" s="313">
        <v>44642</v>
      </c>
      <c r="I64" s="311" t="s">
        <v>1226</v>
      </c>
      <c r="J64" s="311"/>
      <c r="K64" s="311"/>
      <c r="L64" s="311"/>
      <c r="M64" s="311" t="s">
        <v>1950</v>
      </c>
    </row>
    <row r="65" spans="1:13" s="73" customFormat="1">
      <c r="A65" s="310">
        <v>6</v>
      </c>
      <c r="B65" s="311" t="s">
        <v>1947</v>
      </c>
      <c r="C65" s="311" t="s">
        <v>1948</v>
      </c>
      <c r="D65" s="311" t="s">
        <v>1979</v>
      </c>
      <c r="E65" s="311"/>
      <c r="F65" s="311" t="s">
        <v>95</v>
      </c>
      <c r="G65" s="312">
        <v>6240234</v>
      </c>
      <c r="H65" s="313">
        <v>44642</v>
      </c>
      <c r="I65" s="311" t="s">
        <v>1226</v>
      </c>
      <c r="J65" s="311"/>
      <c r="K65" s="311"/>
      <c r="L65" s="311"/>
      <c r="M65" s="311" t="s">
        <v>1950</v>
      </c>
    </row>
    <row r="66" spans="1:13" s="73" customFormat="1">
      <c r="A66" s="310">
        <v>6</v>
      </c>
      <c r="B66" s="311" t="s">
        <v>1947</v>
      </c>
      <c r="C66" s="311" t="s">
        <v>1948</v>
      </c>
      <c r="D66" s="311" t="s">
        <v>1980</v>
      </c>
      <c r="E66" s="311"/>
      <c r="F66" s="311" t="s">
        <v>95</v>
      </c>
      <c r="G66" s="312">
        <v>8311133</v>
      </c>
      <c r="H66" s="313">
        <v>44642</v>
      </c>
      <c r="I66" s="311" t="s">
        <v>1226</v>
      </c>
      <c r="J66" s="311"/>
      <c r="K66" s="311"/>
      <c r="L66" s="311"/>
      <c r="M66" s="311" t="s">
        <v>1950</v>
      </c>
    </row>
    <row r="67" spans="1:13" s="73" customFormat="1">
      <c r="A67" s="310">
        <v>6</v>
      </c>
      <c r="B67" s="311" t="s">
        <v>1947</v>
      </c>
      <c r="C67" s="311" t="s">
        <v>1948</v>
      </c>
      <c r="D67" s="311" t="s">
        <v>1981</v>
      </c>
      <c r="E67" s="311"/>
      <c r="F67" s="311" t="s">
        <v>95</v>
      </c>
      <c r="G67" s="312">
        <v>10770488</v>
      </c>
      <c r="H67" s="313">
        <v>44642</v>
      </c>
      <c r="I67" s="311" t="s">
        <v>1226</v>
      </c>
      <c r="J67" s="311"/>
      <c r="K67" s="311"/>
      <c r="L67" s="311"/>
      <c r="M67" s="311" t="s">
        <v>1950</v>
      </c>
    </row>
    <row r="68" spans="1:13" s="73" customFormat="1">
      <c r="A68" s="310">
        <v>6</v>
      </c>
      <c r="B68" s="311" t="s">
        <v>1947</v>
      </c>
      <c r="C68" s="311" t="s">
        <v>1948</v>
      </c>
      <c r="D68" s="311" t="s">
        <v>1982</v>
      </c>
      <c r="E68" s="311"/>
      <c r="F68" s="311" t="s">
        <v>95</v>
      </c>
      <c r="G68" s="312">
        <v>12097088</v>
      </c>
      <c r="H68" s="313">
        <v>44642</v>
      </c>
      <c r="I68" s="311" t="s">
        <v>1226</v>
      </c>
      <c r="J68" s="311"/>
      <c r="K68" s="311"/>
      <c r="L68" s="311"/>
      <c r="M68" s="311" t="s">
        <v>1950</v>
      </c>
    </row>
    <row r="69" spans="1:13" s="73" customFormat="1">
      <c r="A69" s="310">
        <v>6</v>
      </c>
      <c r="B69" s="311" t="s">
        <v>1947</v>
      </c>
      <c r="C69" s="311" t="s">
        <v>1948</v>
      </c>
      <c r="D69" s="311" t="s">
        <v>1983</v>
      </c>
      <c r="E69" s="311"/>
      <c r="F69" s="311" t="s">
        <v>95</v>
      </c>
      <c r="G69" s="312">
        <v>11670893</v>
      </c>
      <c r="H69" s="313">
        <v>44642</v>
      </c>
      <c r="I69" s="311" t="s">
        <v>1226</v>
      </c>
      <c r="J69" s="311"/>
      <c r="K69" s="311"/>
      <c r="L69" s="311"/>
      <c r="M69" s="311" t="s">
        <v>1950</v>
      </c>
    </row>
    <row r="70" spans="1:13" s="73" customFormat="1">
      <c r="A70" s="310">
        <v>6</v>
      </c>
      <c r="B70" s="311" t="s">
        <v>1947</v>
      </c>
      <c r="C70" s="311" t="s">
        <v>1948</v>
      </c>
      <c r="D70" s="311" t="s">
        <v>1984</v>
      </c>
      <c r="E70" s="311"/>
      <c r="F70" s="311" t="s">
        <v>95</v>
      </c>
      <c r="G70" s="312">
        <v>820625</v>
      </c>
      <c r="H70" s="313">
        <v>44642</v>
      </c>
      <c r="I70" s="311" t="s">
        <v>1226</v>
      </c>
      <c r="J70" s="311"/>
      <c r="K70" s="311"/>
      <c r="L70" s="311"/>
      <c r="M70" s="311" t="s">
        <v>1950</v>
      </c>
    </row>
    <row r="71" spans="1:13" s="73" customFormat="1">
      <c r="A71" s="310">
        <v>6</v>
      </c>
      <c r="B71" s="311" t="s">
        <v>1947</v>
      </c>
      <c r="C71" s="311" t="s">
        <v>1948</v>
      </c>
      <c r="D71" s="311" t="s">
        <v>1985</v>
      </c>
      <c r="E71" s="311"/>
      <c r="F71" s="311" t="s">
        <v>95</v>
      </c>
      <c r="G71" s="312">
        <v>6325274</v>
      </c>
      <c r="H71" s="313">
        <v>44642</v>
      </c>
      <c r="I71" s="311" t="s">
        <v>1226</v>
      </c>
      <c r="J71" s="311"/>
      <c r="K71" s="311"/>
      <c r="L71" s="311"/>
      <c r="M71" s="311" t="s">
        <v>1950</v>
      </c>
    </row>
    <row r="72" spans="1:13" s="73" customFormat="1">
      <c r="A72" s="310">
        <v>6</v>
      </c>
      <c r="B72" s="311" t="s">
        <v>1947</v>
      </c>
      <c r="C72" s="311" t="s">
        <v>1948</v>
      </c>
      <c r="D72" s="311" t="s">
        <v>1986</v>
      </c>
      <c r="E72" s="311"/>
      <c r="F72" s="311" t="s">
        <v>95</v>
      </c>
      <c r="G72" s="312">
        <v>5223785</v>
      </c>
      <c r="H72" s="313">
        <v>44642</v>
      </c>
      <c r="I72" s="311" t="s">
        <v>1226</v>
      </c>
      <c r="J72" s="311"/>
      <c r="K72" s="311"/>
      <c r="L72" s="311"/>
      <c r="M72" s="311" t="s">
        <v>1950</v>
      </c>
    </row>
    <row r="73" spans="1:13" s="73" customFormat="1">
      <c r="A73" s="310">
        <v>6</v>
      </c>
      <c r="B73" s="311" t="s">
        <v>1947</v>
      </c>
      <c r="C73" s="311" t="s">
        <v>1948</v>
      </c>
      <c r="D73" s="311" t="s">
        <v>1987</v>
      </c>
      <c r="E73" s="311"/>
      <c r="F73" s="311" t="s">
        <v>95</v>
      </c>
      <c r="G73" s="312">
        <v>316875</v>
      </c>
      <c r="H73" s="313">
        <v>44642</v>
      </c>
      <c r="I73" s="311" t="s">
        <v>1226</v>
      </c>
      <c r="J73" s="311"/>
      <c r="K73" s="311"/>
      <c r="L73" s="311"/>
      <c r="M73" s="311" t="s">
        <v>1950</v>
      </c>
    </row>
    <row r="74" spans="1:13" s="73" customFormat="1">
      <c r="A74" s="310">
        <v>6</v>
      </c>
      <c r="B74" s="311" t="s">
        <v>1947</v>
      </c>
      <c r="C74" s="311" t="s">
        <v>1948</v>
      </c>
      <c r="D74" s="311" t="s">
        <v>1988</v>
      </c>
      <c r="E74" s="311"/>
      <c r="F74" s="311" t="s">
        <v>95</v>
      </c>
      <c r="G74" s="312">
        <v>9002369</v>
      </c>
      <c r="H74" s="313">
        <v>44642</v>
      </c>
      <c r="I74" s="311" t="s">
        <v>1226</v>
      </c>
      <c r="J74" s="311"/>
      <c r="K74" s="311"/>
      <c r="L74" s="311"/>
      <c r="M74" s="311" t="s">
        <v>1950</v>
      </c>
    </row>
    <row r="75" spans="1:13" s="73" customFormat="1">
      <c r="A75" s="310">
        <v>6</v>
      </c>
      <c r="B75" s="311" t="s">
        <v>1947</v>
      </c>
      <c r="C75" s="311" t="s">
        <v>1948</v>
      </c>
      <c r="D75" s="311" t="s">
        <v>1989</v>
      </c>
      <c r="E75" s="311"/>
      <c r="F75" s="311" t="s">
        <v>95</v>
      </c>
      <c r="G75" s="312">
        <v>20166192</v>
      </c>
      <c r="H75" s="313">
        <v>44642</v>
      </c>
      <c r="I75" s="311" t="s">
        <v>1226</v>
      </c>
      <c r="J75" s="311"/>
      <c r="K75" s="311"/>
      <c r="L75" s="311"/>
      <c r="M75" s="311" t="s">
        <v>1950</v>
      </c>
    </row>
    <row r="76" spans="1:13" s="73" customFormat="1">
      <c r="A76" s="310">
        <v>6</v>
      </c>
      <c r="B76" s="311" t="s">
        <v>1947</v>
      </c>
      <c r="C76" s="311" t="s">
        <v>1948</v>
      </c>
      <c r="D76" s="311" t="s">
        <v>1990</v>
      </c>
      <c r="E76" s="311"/>
      <c r="F76" s="311" t="s">
        <v>95</v>
      </c>
      <c r="G76" s="312">
        <v>9339944</v>
      </c>
      <c r="H76" s="313">
        <v>44642</v>
      </c>
      <c r="I76" s="311" t="s">
        <v>1226</v>
      </c>
      <c r="J76" s="311"/>
      <c r="K76" s="311"/>
      <c r="L76" s="311"/>
      <c r="M76" s="311" t="s">
        <v>1950</v>
      </c>
    </row>
    <row r="77" spans="1:13" s="73" customFormat="1">
      <c r="A77" s="310">
        <v>6</v>
      </c>
      <c r="B77" s="311" t="s">
        <v>1947</v>
      </c>
      <c r="C77" s="311" t="s">
        <v>1948</v>
      </c>
      <c r="D77" s="311" t="s">
        <v>1991</v>
      </c>
      <c r="E77" s="311"/>
      <c r="F77" s="311" t="s">
        <v>95</v>
      </c>
      <c r="G77" s="312">
        <v>10970632</v>
      </c>
      <c r="H77" s="313">
        <v>44642</v>
      </c>
      <c r="I77" s="311" t="s">
        <v>1226</v>
      </c>
      <c r="J77" s="311"/>
      <c r="K77" s="311"/>
      <c r="L77" s="311"/>
      <c r="M77" s="311" t="s">
        <v>1950</v>
      </c>
    </row>
    <row r="78" spans="1:13" s="73" customFormat="1">
      <c r="A78" s="310">
        <v>6</v>
      </c>
      <c r="B78" s="311" t="s">
        <v>1947</v>
      </c>
      <c r="C78" s="311" t="s">
        <v>1948</v>
      </c>
      <c r="D78" s="311" t="s">
        <v>1992</v>
      </c>
      <c r="E78" s="311"/>
      <c r="F78" s="311" t="s">
        <v>95</v>
      </c>
      <c r="G78" s="312">
        <v>6678350</v>
      </c>
      <c r="H78" s="313">
        <v>44642</v>
      </c>
      <c r="I78" s="311" t="s">
        <v>1226</v>
      </c>
      <c r="J78" s="311"/>
      <c r="K78" s="311"/>
      <c r="L78" s="311"/>
      <c r="M78" s="311" t="s">
        <v>1950</v>
      </c>
    </row>
    <row r="79" spans="1:13" s="73" customFormat="1">
      <c r="A79" s="310">
        <v>6</v>
      </c>
      <c r="B79" s="311" t="s">
        <v>1947</v>
      </c>
      <c r="C79" s="311" t="s">
        <v>1948</v>
      </c>
      <c r="D79" s="311" t="s">
        <v>1993</v>
      </c>
      <c r="E79" s="311"/>
      <c r="F79" s="311" t="s">
        <v>95</v>
      </c>
      <c r="G79" s="312">
        <v>7148558</v>
      </c>
      <c r="H79" s="313">
        <v>44642</v>
      </c>
      <c r="I79" s="311" t="s">
        <v>1226</v>
      </c>
      <c r="J79" s="311"/>
      <c r="K79" s="311"/>
      <c r="L79" s="311"/>
      <c r="M79" s="311" t="s">
        <v>1950</v>
      </c>
    </row>
    <row r="80" spans="1:13" s="73" customFormat="1">
      <c r="A80" s="310">
        <v>6</v>
      </c>
      <c r="B80" s="311" t="s">
        <v>1947</v>
      </c>
      <c r="C80" s="311" t="s">
        <v>1948</v>
      </c>
      <c r="D80" s="311" t="s">
        <v>1994</v>
      </c>
      <c r="E80" s="311"/>
      <c r="F80" s="311" t="s">
        <v>95</v>
      </c>
      <c r="G80" s="312">
        <v>5673847</v>
      </c>
      <c r="H80" s="313">
        <v>44642</v>
      </c>
      <c r="I80" s="311" t="s">
        <v>1226</v>
      </c>
      <c r="J80" s="311"/>
      <c r="K80" s="311"/>
      <c r="L80" s="311"/>
      <c r="M80" s="311" t="s">
        <v>1950</v>
      </c>
    </row>
    <row r="81" spans="1:13" s="73" customFormat="1">
      <c r="A81" s="310">
        <v>6</v>
      </c>
      <c r="B81" s="311" t="s">
        <v>1947</v>
      </c>
      <c r="C81" s="311" t="s">
        <v>1948</v>
      </c>
      <c r="D81" s="311" t="s">
        <v>1995</v>
      </c>
      <c r="E81" s="311"/>
      <c r="F81" s="311" t="s">
        <v>95</v>
      </c>
      <c r="G81" s="312">
        <v>13779199</v>
      </c>
      <c r="H81" s="313">
        <v>44642</v>
      </c>
      <c r="I81" s="311" t="s">
        <v>1226</v>
      </c>
      <c r="J81" s="311"/>
      <c r="K81" s="311"/>
      <c r="L81" s="311"/>
      <c r="M81" s="311" t="s">
        <v>1950</v>
      </c>
    </row>
    <row r="82" spans="1:13" s="73" customFormat="1">
      <c r="A82" s="310">
        <v>6</v>
      </c>
      <c r="B82" s="311" t="s">
        <v>1947</v>
      </c>
      <c r="C82" s="311" t="s">
        <v>1948</v>
      </c>
      <c r="D82" s="311" t="s">
        <v>1996</v>
      </c>
      <c r="E82" s="311"/>
      <c r="F82" s="311" t="s">
        <v>95</v>
      </c>
      <c r="G82" s="312">
        <v>8585234</v>
      </c>
      <c r="H82" s="313">
        <v>44642</v>
      </c>
      <c r="I82" s="311" t="s">
        <v>1226</v>
      </c>
      <c r="J82" s="311"/>
      <c r="K82" s="311"/>
      <c r="L82" s="311"/>
      <c r="M82" s="311" t="s">
        <v>1950</v>
      </c>
    </row>
    <row r="83" spans="1:13" s="73" customFormat="1">
      <c r="A83" s="310">
        <v>6</v>
      </c>
      <c r="B83" s="311" t="s">
        <v>1947</v>
      </c>
      <c r="C83" s="311" t="s">
        <v>1948</v>
      </c>
      <c r="D83" s="311" t="s">
        <v>1997</v>
      </c>
      <c r="E83" s="311"/>
      <c r="F83" s="311" t="s">
        <v>95</v>
      </c>
      <c r="G83" s="312">
        <v>23597495</v>
      </c>
      <c r="H83" s="313">
        <v>44642</v>
      </c>
      <c r="I83" s="311" t="s">
        <v>1226</v>
      </c>
      <c r="J83" s="311"/>
      <c r="K83" s="311"/>
      <c r="L83" s="311"/>
      <c r="M83" s="311" t="s">
        <v>1950</v>
      </c>
    </row>
    <row r="84" spans="1:13" s="73" customFormat="1">
      <c r="A84" s="310">
        <v>6</v>
      </c>
      <c r="B84" s="311" t="s">
        <v>1947</v>
      </c>
      <c r="C84" s="311" t="s">
        <v>1948</v>
      </c>
      <c r="D84" s="311" t="s">
        <v>1998</v>
      </c>
      <c r="E84" s="311"/>
      <c r="F84" s="311" t="s">
        <v>95</v>
      </c>
      <c r="G84" s="312">
        <v>9530065</v>
      </c>
      <c r="H84" s="313">
        <v>44642</v>
      </c>
      <c r="I84" s="311" t="s">
        <v>1226</v>
      </c>
      <c r="J84" s="311"/>
      <c r="K84" s="311"/>
      <c r="L84" s="311"/>
      <c r="M84" s="311" t="s">
        <v>1950</v>
      </c>
    </row>
    <row r="85" spans="1:13" s="73" customFormat="1">
      <c r="A85" s="310">
        <v>6</v>
      </c>
      <c r="B85" s="311" t="s">
        <v>1947</v>
      </c>
      <c r="C85" s="311" t="s">
        <v>1948</v>
      </c>
      <c r="D85" s="311" t="s">
        <v>1999</v>
      </c>
      <c r="E85" s="311"/>
      <c r="F85" s="311" t="s">
        <v>95</v>
      </c>
      <c r="G85" s="312">
        <v>20054407</v>
      </c>
      <c r="H85" s="313">
        <v>44642</v>
      </c>
      <c r="I85" s="311" t="s">
        <v>1226</v>
      </c>
      <c r="J85" s="311"/>
      <c r="K85" s="311"/>
      <c r="L85" s="311"/>
      <c r="M85" s="311" t="s">
        <v>1950</v>
      </c>
    </row>
    <row r="86" spans="1:13" s="73" customFormat="1">
      <c r="A86" s="310">
        <v>6</v>
      </c>
      <c r="B86" s="311" t="s">
        <v>1947</v>
      </c>
      <c r="C86" s="311" t="s">
        <v>1948</v>
      </c>
      <c r="D86" s="311" t="s">
        <v>2000</v>
      </c>
      <c r="E86" s="311"/>
      <c r="F86" s="311" t="s">
        <v>95</v>
      </c>
      <c r="G86" s="312">
        <v>24689147</v>
      </c>
      <c r="H86" s="313">
        <v>44642</v>
      </c>
      <c r="I86" s="311" t="s">
        <v>1226</v>
      </c>
      <c r="J86" s="311"/>
      <c r="K86" s="311"/>
      <c r="L86" s="311"/>
      <c r="M86" s="311" t="s">
        <v>1950</v>
      </c>
    </row>
    <row r="87" spans="1:13" s="73" customFormat="1">
      <c r="A87" s="310">
        <v>6</v>
      </c>
      <c r="B87" s="311" t="s">
        <v>1947</v>
      </c>
      <c r="C87" s="311" t="s">
        <v>1948</v>
      </c>
      <c r="D87" s="311" t="s">
        <v>2001</v>
      </c>
      <c r="E87" s="311"/>
      <c r="F87" s="311" t="s">
        <v>95</v>
      </c>
      <c r="G87" s="312">
        <v>24229943</v>
      </c>
      <c r="H87" s="313">
        <v>44642</v>
      </c>
      <c r="I87" s="311" t="s">
        <v>1226</v>
      </c>
      <c r="J87" s="311"/>
      <c r="K87" s="311"/>
      <c r="L87" s="311"/>
      <c r="M87" s="311" t="s">
        <v>1950</v>
      </c>
    </row>
    <row r="88" spans="1:13" s="73" customFormat="1">
      <c r="A88" s="310">
        <v>6</v>
      </c>
      <c r="B88" s="311" t="s">
        <v>1947</v>
      </c>
      <c r="C88" s="311" t="s">
        <v>1948</v>
      </c>
      <c r="D88" s="311" t="s">
        <v>1975</v>
      </c>
      <c r="E88" s="311"/>
      <c r="F88" s="311" t="s">
        <v>95</v>
      </c>
      <c r="G88" s="312">
        <v>14109434</v>
      </c>
      <c r="H88" s="313">
        <v>44642</v>
      </c>
      <c r="I88" s="311" t="s">
        <v>1226</v>
      </c>
      <c r="J88" s="311"/>
      <c r="K88" s="311"/>
      <c r="L88" s="311"/>
      <c r="M88" s="311" t="s">
        <v>1950</v>
      </c>
    </row>
    <row r="89" spans="1:13" s="73" customFormat="1">
      <c r="A89" s="310">
        <v>6</v>
      </c>
      <c r="B89" s="311" t="s">
        <v>1947</v>
      </c>
      <c r="C89" s="311" t="s">
        <v>1948</v>
      </c>
      <c r="D89" s="311" t="s">
        <v>2002</v>
      </c>
      <c r="E89" s="311"/>
      <c r="F89" s="311" t="s">
        <v>95</v>
      </c>
      <c r="G89" s="312">
        <v>11011795</v>
      </c>
      <c r="H89" s="313">
        <v>44642</v>
      </c>
      <c r="I89" s="311" t="s">
        <v>1226</v>
      </c>
      <c r="J89" s="311"/>
      <c r="K89" s="311"/>
      <c r="L89" s="311"/>
      <c r="M89" s="311" t="s">
        <v>1950</v>
      </c>
    </row>
    <row r="90" spans="1:13" s="73" customFormat="1">
      <c r="A90" s="310">
        <v>6</v>
      </c>
      <c r="B90" s="311" t="s">
        <v>1947</v>
      </c>
      <c r="C90" s="311" t="s">
        <v>1948</v>
      </c>
      <c r="D90" s="311" t="s">
        <v>2003</v>
      </c>
      <c r="E90" s="311"/>
      <c r="F90" s="311" t="s">
        <v>95</v>
      </c>
      <c r="G90" s="312">
        <v>14165311</v>
      </c>
      <c r="H90" s="313">
        <v>44642</v>
      </c>
      <c r="I90" s="311" t="s">
        <v>1226</v>
      </c>
      <c r="J90" s="311"/>
      <c r="K90" s="311"/>
      <c r="L90" s="311"/>
      <c r="M90" s="311" t="s">
        <v>1950</v>
      </c>
    </row>
    <row r="91" spans="1:13" s="73" customFormat="1">
      <c r="A91" s="310">
        <v>6</v>
      </c>
      <c r="B91" s="311" t="s">
        <v>1947</v>
      </c>
      <c r="C91" s="311" t="s">
        <v>1948</v>
      </c>
      <c r="D91" s="311" t="s">
        <v>2004</v>
      </c>
      <c r="E91" s="311"/>
      <c r="F91" s="311" t="s">
        <v>95</v>
      </c>
      <c r="G91" s="312">
        <v>10884147</v>
      </c>
      <c r="H91" s="313">
        <v>44642</v>
      </c>
      <c r="I91" s="311" t="s">
        <v>1226</v>
      </c>
      <c r="J91" s="311"/>
      <c r="K91" s="311"/>
      <c r="L91" s="311"/>
      <c r="M91" s="311" t="s">
        <v>1950</v>
      </c>
    </row>
    <row r="92" spans="1:13" s="73" customFormat="1">
      <c r="A92" s="310">
        <v>6</v>
      </c>
      <c r="B92" s="311" t="s">
        <v>1947</v>
      </c>
      <c r="C92" s="311" t="s">
        <v>1948</v>
      </c>
      <c r="D92" s="311" t="s">
        <v>2005</v>
      </c>
      <c r="E92" s="311"/>
      <c r="F92" s="311" t="s">
        <v>95</v>
      </c>
      <c r="G92" s="312">
        <v>18405260</v>
      </c>
      <c r="H92" s="313">
        <v>44642</v>
      </c>
      <c r="I92" s="311" t="s">
        <v>1226</v>
      </c>
      <c r="J92" s="311"/>
      <c r="K92" s="311"/>
      <c r="L92" s="311"/>
      <c r="M92" s="311" t="s">
        <v>1950</v>
      </c>
    </row>
    <row r="93" spans="1:13" s="73" customFormat="1">
      <c r="A93" s="310">
        <v>6</v>
      </c>
      <c r="B93" s="311" t="s">
        <v>1947</v>
      </c>
      <c r="C93" s="311" t="s">
        <v>1948</v>
      </c>
      <c r="D93" s="311" t="s">
        <v>2006</v>
      </c>
      <c r="E93" s="311"/>
      <c r="F93" s="311" t="s">
        <v>95</v>
      </c>
      <c r="G93" s="312">
        <v>9253177</v>
      </c>
      <c r="H93" s="313">
        <v>44642</v>
      </c>
      <c r="I93" s="311" t="s">
        <v>1226</v>
      </c>
      <c r="J93" s="311"/>
      <c r="K93" s="311"/>
      <c r="L93" s="311"/>
      <c r="M93" s="311" t="s">
        <v>1950</v>
      </c>
    </row>
    <row r="94" spans="1:13" s="73" customFormat="1">
      <c r="A94" s="310">
        <v>6</v>
      </c>
      <c r="B94" s="311" t="s">
        <v>1947</v>
      </c>
      <c r="C94" s="311" t="s">
        <v>1948</v>
      </c>
      <c r="D94" s="311" t="s">
        <v>2007</v>
      </c>
      <c r="E94" s="311"/>
      <c r="F94" s="311" t="s">
        <v>95</v>
      </c>
      <c r="G94" s="312">
        <v>10363330</v>
      </c>
      <c r="H94" s="313">
        <v>44642</v>
      </c>
      <c r="I94" s="311" t="s">
        <v>1226</v>
      </c>
      <c r="J94" s="311"/>
      <c r="K94" s="311"/>
      <c r="L94" s="311"/>
      <c r="M94" s="311" t="s">
        <v>1950</v>
      </c>
    </row>
    <row r="95" spans="1:13" s="73" customFormat="1">
      <c r="A95" s="310">
        <v>6</v>
      </c>
      <c r="B95" s="311" t="s">
        <v>1947</v>
      </c>
      <c r="C95" s="311" t="s">
        <v>1948</v>
      </c>
      <c r="D95" s="311" t="s">
        <v>2008</v>
      </c>
      <c r="E95" s="311"/>
      <c r="F95" s="311" t="s">
        <v>95</v>
      </c>
      <c r="G95" s="312">
        <v>16664014</v>
      </c>
      <c r="H95" s="313">
        <v>44642</v>
      </c>
      <c r="I95" s="311" t="s">
        <v>1226</v>
      </c>
      <c r="J95" s="311"/>
      <c r="K95" s="311"/>
      <c r="L95" s="311"/>
      <c r="M95" s="311" t="s">
        <v>1950</v>
      </c>
    </row>
    <row r="96" spans="1:13" s="73" customFormat="1">
      <c r="A96" s="310">
        <v>6</v>
      </c>
      <c r="B96" s="311" t="s">
        <v>1947</v>
      </c>
      <c r="C96" s="311" t="s">
        <v>1948</v>
      </c>
      <c r="D96" s="311" t="s">
        <v>2009</v>
      </c>
      <c r="E96" s="311"/>
      <c r="F96" s="311" t="s">
        <v>95</v>
      </c>
      <c r="G96" s="312">
        <v>24304885</v>
      </c>
      <c r="H96" s="313">
        <v>44642</v>
      </c>
      <c r="I96" s="311" t="s">
        <v>1226</v>
      </c>
      <c r="J96" s="311"/>
      <c r="K96" s="311"/>
      <c r="L96" s="311"/>
      <c r="M96" s="311" t="s">
        <v>1950</v>
      </c>
    </row>
    <row r="97" spans="1:13" s="73" customFormat="1">
      <c r="A97" s="310">
        <v>6</v>
      </c>
      <c r="B97" s="311" t="s">
        <v>1947</v>
      </c>
      <c r="C97" s="311" t="s">
        <v>1948</v>
      </c>
      <c r="D97" s="311" t="s">
        <v>2010</v>
      </c>
      <c r="E97" s="311"/>
      <c r="F97" s="311" t="s">
        <v>95</v>
      </c>
      <c r="G97" s="312">
        <v>14924101</v>
      </c>
      <c r="H97" s="313">
        <v>44642</v>
      </c>
      <c r="I97" s="311" t="s">
        <v>1226</v>
      </c>
      <c r="J97" s="311"/>
      <c r="K97" s="311"/>
      <c r="L97" s="311"/>
      <c r="M97" s="311" t="s">
        <v>1950</v>
      </c>
    </row>
    <row r="98" spans="1:13" s="73" customFormat="1">
      <c r="A98" s="310">
        <v>6</v>
      </c>
      <c r="B98" s="311" t="s">
        <v>1947</v>
      </c>
      <c r="C98" s="311" t="s">
        <v>1948</v>
      </c>
      <c r="D98" s="311" t="s">
        <v>2011</v>
      </c>
      <c r="E98" s="311"/>
      <c r="F98" s="311" t="s">
        <v>95</v>
      </c>
      <c r="G98" s="312">
        <v>12705931</v>
      </c>
      <c r="H98" s="313">
        <v>44642</v>
      </c>
      <c r="I98" s="311" t="s">
        <v>1226</v>
      </c>
      <c r="J98" s="311"/>
      <c r="K98" s="311"/>
      <c r="L98" s="311"/>
      <c r="M98" s="311" t="s">
        <v>1950</v>
      </c>
    </row>
    <row r="99" spans="1:13" s="73" customFormat="1">
      <c r="A99" s="310">
        <v>6</v>
      </c>
      <c r="B99" s="311" t="s">
        <v>1947</v>
      </c>
      <c r="C99" s="311" t="s">
        <v>1948</v>
      </c>
      <c r="D99" s="311" t="s">
        <v>2012</v>
      </c>
      <c r="E99" s="311"/>
      <c r="F99" s="311" t="s">
        <v>95</v>
      </c>
      <c r="G99" s="312">
        <v>11061050</v>
      </c>
      <c r="H99" s="313">
        <v>44642</v>
      </c>
      <c r="I99" s="311" t="s">
        <v>1226</v>
      </c>
      <c r="J99" s="311"/>
      <c r="K99" s="311"/>
      <c r="L99" s="311"/>
      <c r="M99" s="311" t="s">
        <v>1950</v>
      </c>
    </row>
    <row r="100" spans="1:13" s="73" customFormat="1">
      <c r="A100" s="310">
        <v>6</v>
      </c>
      <c r="B100" s="311" t="s">
        <v>1947</v>
      </c>
      <c r="C100" s="311" t="s">
        <v>1948</v>
      </c>
      <c r="D100" s="311" t="s">
        <v>2013</v>
      </c>
      <c r="E100" s="311"/>
      <c r="F100" s="311" t="s">
        <v>95</v>
      </c>
      <c r="G100" s="312">
        <v>23662860</v>
      </c>
      <c r="H100" s="313">
        <v>44642</v>
      </c>
      <c r="I100" s="311" t="s">
        <v>1226</v>
      </c>
      <c r="J100" s="311"/>
      <c r="K100" s="311"/>
      <c r="L100" s="311"/>
      <c r="M100" s="311" t="s">
        <v>1950</v>
      </c>
    </row>
    <row r="101" spans="1:13" s="73" customFormat="1">
      <c r="A101" s="310">
        <v>6</v>
      </c>
      <c r="B101" s="311" t="s">
        <v>1947</v>
      </c>
      <c r="C101" s="311" t="s">
        <v>1948</v>
      </c>
      <c r="D101" s="311" t="s">
        <v>2014</v>
      </c>
      <c r="E101" s="311"/>
      <c r="F101" s="311" t="s">
        <v>95</v>
      </c>
      <c r="G101" s="312">
        <v>25028289</v>
      </c>
      <c r="H101" s="313">
        <v>44642</v>
      </c>
      <c r="I101" s="311" t="s">
        <v>1226</v>
      </c>
      <c r="J101" s="311"/>
      <c r="K101" s="311"/>
      <c r="L101" s="311"/>
      <c r="M101" s="311" t="s">
        <v>1950</v>
      </c>
    </row>
    <row r="102" spans="1:13" s="73" customFormat="1">
      <c r="A102" s="310">
        <v>6</v>
      </c>
      <c r="B102" s="311" t="s">
        <v>1947</v>
      </c>
      <c r="C102" s="311" t="s">
        <v>1948</v>
      </c>
      <c r="D102" s="311" t="s">
        <v>2015</v>
      </c>
      <c r="E102" s="311"/>
      <c r="F102" s="311" t="s">
        <v>95</v>
      </c>
      <c r="G102" s="312">
        <v>21141380</v>
      </c>
      <c r="H102" s="313">
        <v>44642</v>
      </c>
      <c r="I102" s="311" t="s">
        <v>1226</v>
      </c>
      <c r="J102" s="311"/>
      <c r="K102" s="311"/>
      <c r="L102" s="311"/>
      <c r="M102" s="311" t="s">
        <v>1950</v>
      </c>
    </row>
    <row r="103" spans="1:13" s="73" customFormat="1">
      <c r="A103" s="310">
        <v>6</v>
      </c>
      <c r="B103" s="311" t="s">
        <v>1947</v>
      </c>
      <c r="C103" s="311" t="s">
        <v>1948</v>
      </c>
      <c r="D103" s="311" t="s">
        <v>2016</v>
      </c>
      <c r="E103" s="311"/>
      <c r="F103" s="311" t="s">
        <v>95</v>
      </c>
      <c r="G103" s="312">
        <v>23952500</v>
      </c>
      <c r="H103" s="313">
        <v>44642</v>
      </c>
      <c r="I103" s="311" t="s">
        <v>1226</v>
      </c>
      <c r="J103" s="311"/>
      <c r="K103" s="311"/>
      <c r="L103" s="311"/>
      <c r="M103" s="311" t="s">
        <v>1950</v>
      </c>
    </row>
    <row r="104" spans="1:13" s="73" customFormat="1">
      <c r="A104" s="310">
        <v>6</v>
      </c>
      <c r="B104" s="311" t="s">
        <v>1947</v>
      </c>
      <c r="C104" s="311" t="s">
        <v>1948</v>
      </c>
      <c r="D104" s="311" t="s">
        <v>2017</v>
      </c>
      <c r="E104" s="311"/>
      <c r="F104" s="311" t="s">
        <v>95</v>
      </c>
      <c r="G104" s="312">
        <v>11348376</v>
      </c>
      <c r="H104" s="313">
        <v>44642</v>
      </c>
      <c r="I104" s="311" t="s">
        <v>1226</v>
      </c>
      <c r="J104" s="311"/>
      <c r="K104" s="311"/>
      <c r="L104" s="311"/>
      <c r="M104" s="311" t="s">
        <v>1950</v>
      </c>
    </row>
    <row r="105" spans="1:13" s="73" customFormat="1">
      <c r="A105" s="310">
        <v>6</v>
      </c>
      <c r="B105" s="311" t="s">
        <v>1947</v>
      </c>
      <c r="C105" s="311" t="s">
        <v>1948</v>
      </c>
      <c r="D105" s="311" t="s">
        <v>1991</v>
      </c>
      <c r="E105" s="311"/>
      <c r="F105" s="311" t="s">
        <v>95</v>
      </c>
      <c r="G105" s="312">
        <v>19571994</v>
      </c>
      <c r="H105" s="313">
        <v>44642</v>
      </c>
      <c r="I105" s="311" t="s">
        <v>1226</v>
      </c>
      <c r="J105" s="311"/>
      <c r="K105" s="311"/>
      <c r="L105" s="311"/>
      <c r="M105" s="311" t="s">
        <v>1950</v>
      </c>
    </row>
    <row r="106" spans="1:13" s="73" customFormat="1">
      <c r="A106" s="310">
        <v>6</v>
      </c>
      <c r="B106" s="311" t="s">
        <v>1947</v>
      </c>
      <c r="C106" s="311" t="s">
        <v>1948</v>
      </c>
      <c r="D106" s="311" t="s">
        <v>2018</v>
      </c>
      <c r="E106" s="311"/>
      <c r="F106" s="311" t="s">
        <v>95</v>
      </c>
      <c r="G106" s="312">
        <v>6588993</v>
      </c>
      <c r="H106" s="313">
        <v>44642</v>
      </c>
      <c r="I106" s="311" t="s">
        <v>1226</v>
      </c>
      <c r="J106" s="311"/>
      <c r="K106" s="311"/>
      <c r="L106" s="311"/>
      <c r="M106" s="311" t="s">
        <v>1950</v>
      </c>
    </row>
    <row r="107" spans="1:13" s="73" customFormat="1">
      <c r="A107" s="310">
        <v>6</v>
      </c>
      <c r="B107" s="311" t="s">
        <v>1947</v>
      </c>
      <c r="C107" s="311" t="s">
        <v>1948</v>
      </c>
      <c r="D107" s="311" t="s">
        <v>2019</v>
      </c>
      <c r="E107" s="311"/>
      <c r="F107" s="311" t="s">
        <v>95</v>
      </c>
      <c r="G107" s="312">
        <v>685000</v>
      </c>
      <c r="H107" s="313">
        <v>44809</v>
      </c>
      <c r="I107" s="311" t="s">
        <v>1226</v>
      </c>
      <c r="J107" s="311"/>
      <c r="K107" s="311"/>
      <c r="L107" s="311"/>
      <c r="M107" s="311" t="s">
        <v>2020</v>
      </c>
    </row>
    <row r="108" spans="1:13" s="73" customFormat="1">
      <c r="A108" s="310">
        <v>6</v>
      </c>
      <c r="B108" s="311" t="s">
        <v>1947</v>
      </c>
      <c r="C108" s="311" t="s">
        <v>1948</v>
      </c>
      <c r="D108" s="311" t="s">
        <v>2021</v>
      </c>
      <c r="E108" s="311"/>
      <c r="F108" s="311" t="s">
        <v>95</v>
      </c>
      <c r="G108" s="312">
        <v>685000</v>
      </c>
      <c r="H108" s="313">
        <v>44809</v>
      </c>
      <c r="I108" s="311" t="s">
        <v>1226</v>
      </c>
      <c r="J108" s="311"/>
      <c r="K108" s="311"/>
      <c r="L108" s="311"/>
      <c r="M108" s="311" t="s">
        <v>2020</v>
      </c>
    </row>
    <row r="109" spans="1:13" s="73" customFormat="1">
      <c r="A109" s="310">
        <v>6</v>
      </c>
      <c r="B109" s="311" t="s">
        <v>1947</v>
      </c>
      <c r="C109" s="311" t="s">
        <v>1948</v>
      </c>
      <c r="D109" s="311" t="s">
        <v>2022</v>
      </c>
      <c r="E109" s="311"/>
      <c r="F109" s="311" t="s">
        <v>95</v>
      </c>
      <c r="G109" s="312">
        <v>6204000</v>
      </c>
      <c r="H109" s="313">
        <v>44809</v>
      </c>
      <c r="I109" s="311" t="s">
        <v>1226</v>
      </c>
      <c r="J109" s="311"/>
      <c r="K109" s="311"/>
      <c r="L109" s="311"/>
      <c r="M109" s="311" t="s">
        <v>2020</v>
      </c>
    </row>
    <row r="110" spans="1:13" s="73" customFormat="1">
      <c r="A110" s="310">
        <v>6</v>
      </c>
      <c r="B110" s="311" t="s">
        <v>1947</v>
      </c>
      <c r="C110" s="311" t="s">
        <v>1948</v>
      </c>
      <c r="D110" s="311" t="s">
        <v>2023</v>
      </c>
      <c r="E110" s="311"/>
      <c r="F110" s="311" t="s">
        <v>95</v>
      </c>
      <c r="G110" s="312">
        <v>4772000</v>
      </c>
      <c r="H110" s="313">
        <v>44809</v>
      </c>
      <c r="I110" s="311" t="s">
        <v>1226</v>
      </c>
      <c r="J110" s="311"/>
      <c r="K110" s="311"/>
      <c r="L110" s="311"/>
      <c r="M110" s="311" t="s">
        <v>2020</v>
      </c>
    </row>
    <row r="111" spans="1:13" s="73" customFormat="1">
      <c r="A111" s="310">
        <v>6</v>
      </c>
      <c r="B111" s="311" t="s">
        <v>1947</v>
      </c>
      <c r="C111" s="311" t="s">
        <v>1948</v>
      </c>
      <c r="D111" s="311" t="s">
        <v>2024</v>
      </c>
      <c r="E111" s="311"/>
      <c r="F111" s="311" t="s">
        <v>95</v>
      </c>
      <c r="G111" s="312">
        <v>1843500</v>
      </c>
      <c r="H111" s="313">
        <v>44809</v>
      </c>
      <c r="I111" s="311" t="s">
        <v>1226</v>
      </c>
      <c r="J111" s="311"/>
      <c r="K111" s="311"/>
      <c r="L111" s="311"/>
      <c r="M111" s="311" t="s">
        <v>2020</v>
      </c>
    </row>
    <row r="112" spans="1:13" s="73" customFormat="1">
      <c r="A112" s="310">
        <v>6</v>
      </c>
      <c r="B112" s="311" t="s">
        <v>1947</v>
      </c>
      <c r="C112" s="311" t="s">
        <v>1948</v>
      </c>
      <c r="D112" s="311" t="s">
        <v>2025</v>
      </c>
      <c r="E112" s="311"/>
      <c r="F112" s="311" t="s">
        <v>95</v>
      </c>
      <c r="G112" s="312">
        <v>4037000</v>
      </c>
      <c r="H112" s="313">
        <v>44809</v>
      </c>
      <c r="I112" s="311" t="s">
        <v>1226</v>
      </c>
      <c r="J112" s="311"/>
      <c r="K112" s="311"/>
      <c r="L112" s="311"/>
      <c r="M112" s="311" t="s">
        <v>2020</v>
      </c>
    </row>
    <row r="113" spans="1:13" s="73" customFormat="1">
      <c r="A113" s="310">
        <v>6</v>
      </c>
      <c r="B113" s="311" t="s">
        <v>1947</v>
      </c>
      <c r="C113" s="311" t="s">
        <v>1948</v>
      </c>
      <c r="D113" s="311" t="s">
        <v>2026</v>
      </c>
      <c r="E113" s="311"/>
      <c r="F113" s="311" t="s">
        <v>95</v>
      </c>
      <c r="G113" s="312">
        <v>301800</v>
      </c>
      <c r="H113" s="313">
        <v>44809</v>
      </c>
      <c r="I113" s="311" t="s">
        <v>1226</v>
      </c>
      <c r="J113" s="311"/>
      <c r="K113" s="311"/>
      <c r="L113" s="311"/>
      <c r="M113" s="311" t="s">
        <v>2020</v>
      </c>
    </row>
    <row r="114" spans="1:13" s="73" customFormat="1">
      <c r="A114" s="310">
        <v>6</v>
      </c>
      <c r="B114" s="311" t="s">
        <v>1947</v>
      </c>
      <c r="C114" s="311" t="s">
        <v>1948</v>
      </c>
      <c r="D114" s="311" t="s">
        <v>2005</v>
      </c>
      <c r="E114" s="311"/>
      <c r="F114" s="311" t="s">
        <v>95</v>
      </c>
      <c r="G114" s="312">
        <v>2684800</v>
      </c>
      <c r="H114" s="313">
        <v>44809</v>
      </c>
      <c r="I114" s="311" t="s">
        <v>1226</v>
      </c>
      <c r="J114" s="311"/>
      <c r="K114" s="311"/>
      <c r="L114" s="311"/>
      <c r="M114" s="311" t="s">
        <v>2020</v>
      </c>
    </row>
    <row r="115" spans="1:13" s="73" customFormat="1">
      <c r="A115" s="310">
        <v>6</v>
      </c>
      <c r="B115" s="311" t="s">
        <v>1947</v>
      </c>
      <c r="C115" s="311" t="s">
        <v>1948</v>
      </c>
      <c r="D115" s="311" t="s">
        <v>2027</v>
      </c>
      <c r="E115" s="311"/>
      <c r="F115" s="311" t="s">
        <v>95</v>
      </c>
      <c r="G115" s="312">
        <v>36484456</v>
      </c>
      <c r="H115" s="313">
        <v>44809</v>
      </c>
      <c r="I115" s="311" t="s">
        <v>1226</v>
      </c>
      <c r="J115" s="311"/>
      <c r="K115" s="311"/>
      <c r="L115" s="311"/>
      <c r="M115" s="311" t="s">
        <v>2020</v>
      </c>
    </row>
    <row r="116" spans="1:13" s="73" customFormat="1">
      <c r="A116" s="310">
        <v>6</v>
      </c>
      <c r="B116" s="311" t="s">
        <v>1947</v>
      </c>
      <c r="C116" s="311" t="s">
        <v>1948</v>
      </c>
      <c r="D116" s="311" t="s">
        <v>2028</v>
      </c>
      <c r="E116" s="311"/>
      <c r="F116" s="311" t="s">
        <v>95</v>
      </c>
      <c r="G116" s="312">
        <v>33355820</v>
      </c>
      <c r="H116" s="313">
        <v>44809</v>
      </c>
      <c r="I116" s="311" t="s">
        <v>1226</v>
      </c>
      <c r="J116" s="311"/>
      <c r="K116" s="311"/>
      <c r="L116" s="311"/>
      <c r="M116" s="311" t="s">
        <v>2020</v>
      </c>
    </row>
    <row r="117" spans="1:13" s="73" customFormat="1">
      <c r="A117" s="310">
        <v>6</v>
      </c>
      <c r="B117" s="311" t="s">
        <v>1947</v>
      </c>
      <c r="C117" s="311" t="s">
        <v>1948</v>
      </c>
      <c r="D117" s="311" t="s">
        <v>2029</v>
      </c>
      <c r="E117" s="311"/>
      <c r="F117" s="311" t="s">
        <v>95</v>
      </c>
      <c r="G117" s="312">
        <v>27784421</v>
      </c>
      <c r="H117" s="313">
        <v>44809</v>
      </c>
      <c r="I117" s="311" t="s">
        <v>1226</v>
      </c>
      <c r="J117" s="311"/>
      <c r="K117" s="311"/>
      <c r="L117" s="311"/>
      <c r="M117" s="311" t="s">
        <v>2020</v>
      </c>
    </row>
    <row r="118" spans="1:13" s="73" customFormat="1">
      <c r="A118" s="310">
        <v>6</v>
      </c>
      <c r="B118" s="311" t="s">
        <v>1947</v>
      </c>
      <c r="C118" s="311" t="s">
        <v>1948</v>
      </c>
      <c r="D118" s="311" t="s">
        <v>2030</v>
      </c>
      <c r="E118" s="311"/>
      <c r="F118" s="311" t="s">
        <v>95</v>
      </c>
      <c r="G118" s="312">
        <v>6056000</v>
      </c>
      <c r="H118" s="313">
        <v>44809</v>
      </c>
      <c r="I118" s="311" t="s">
        <v>1226</v>
      </c>
      <c r="J118" s="311"/>
      <c r="K118" s="311"/>
      <c r="L118" s="311"/>
      <c r="M118" s="311" t="s">
        <v>2020</v>
      </c>
    </row>
    <row r="119" spans="1:13" s="73" customFormat="1">
      <c r="A119" s="310">
        <v>6</v>
      </c>
      <c r="B119" s="311" t="s">
        <v>1947</v>
      </c>
      <c r="C119" s="311" t="s">
        <v>1948</v>
      </c>
      <c r="D119" s="311" t="s">
        <v>2031</v>
      </c>
      <c r="E119" s="311"/>
      <c r="F119" s="311" t="s">
        <v>95</v>
      </c>
      <c r="G119" s="312">
        <v>320000</v>
      </c>
      <c r="H119" s="313">
        <v>44809</v>
      </c>
      <c r="I119" s="311" t="s">
        <v>1226</v>
      </c>
      <c r="J119" s="311"/>
      <c r="K119" s="311"/>
      <c r="L119" s="311"/>
      <c r="M119" s="311" t="s">
        <v>2020</v>
      </c>
    </row>
    <row r="120" spans="1:13" s="73" customFormat="1">
      <c r="A120" s="310">
        <v>6</v>
      </c>
      <c r="B120" s="311" t="s">
        <v>1947</v>
      </c>
      <c r="C120" s="311" t="s">
        <v>1948</v>
      </c>
      <c r="D120" s="311" t="s">
        <v>2032</v>
      </c>
      <c r="E120" s="311"/>
      <c r="F120" s="311" t="s">
        <v>95</v>
      </c>
      <c r="G120" s="312">
        <v>320000</v>
      </c>
      <c r="H120" s="313">
        <v>44809</v>
      </c>
      <c r="I120" s="311" t="s">
        <v>1226</v>
      </c>
      <c r="J120" s="311"/>
      <c r="K120" s="311"/>
      <c r="L120" s="311"/>
      <c r="M120" s="311" t="s">
        <v>2020</v>
      </c>
    </row>
    <row r="121" spans="1:13" s="73" customFormat="1">
      <c r="A121" s="310">
        <v>6</v>
      </c>
      <c r="B121" s="311" t="s">
        <v>1947</v>
      </c>
      <c r="C121" s="311" t="s">
        <v>1948</v>
      </c>
      <c r="D121" s="311" t="s">
        <v>2033</v>
      </c>
      <c r="E121" s="311"/>
      <c r="F121" s="311" t="s">
        <v>95</v>
      </c>
      <c r="G121" s="312">
        <v>1004000</v>
      </c>
      <c r="H121" s="313">
        <v>44809</v>
      </c>
      <c r="I121" s="311" t="s">
        <v>1226</v>
      </c>
      <c r="J121" s="311"/>
      <c r="K121" s="311"/>
      <c r="L121" s="311"/>
      <c r="M121" s="311" t="s">
        <v>2020</v>
      </c>
    </row>
    <row r="122" spans="1:13" s="73" customFormat="1">
      <c r="A122" s="310">
        <v>6</v>
      </c>
      <c r="B122" s="311" t="s">
        <v>1947</v>
      </c>
      <c r="C122" s="311" t="s">
        <v>1948</v>
      </c>
      <c r="D122" s="311" t="s">
        <v>2034</v>
      </c>
      <c r="E122" s="311"/>
      <c r="F122" s="311" t="s">
        <v>95</v>
      </c>
      <c r="G122" s="312">
        <v>590000</v>
      </c>
      <c r="H122" s="313">
        <v>44809</v>
      </c>
      <c r="I122" s="311" t="s">
        <v>1226</v>
      </c>
      <c r="J122" s="311"/>
      <c r="K122" s="311"/>
      <c r="L122" s="311"/>
      <c r="M122" s="311" t="s">
        <v>2020</v>
      </c>
    </row>
    <row r="123" spans="1:13" s="73" customFormat="1">
      <c r="A123" s="310">
        <v>6</v>
      </c>
      <c r="B123" s="311" t="s">
        <v>1947</v>
      </c>
      <c r="C123" s="311" t="s">
        <v>1948</v>
      </c>
      <c r="D123" s="311" t="s">
        <v>2035</v>
      </c>
      <c r="E123" s="311"/>
      <c r="F123" s="311" t="s">
        <v>95</v>
      </c>
      <c r="G123" s="312">
        <v>504000</v>
      </c>
      <c r="H123" s="313">
        <v>44809</v>
      </c>
      <c r="I123" s="311" t="s">
        <v>1226</v>
      </c>
      <c r="J123" s="311"/>
      <c r="K123" s="311"/>
      <c r="L123" s="311"/>
      <c r="M123" s="311" t="s">
        <v>2020</v>
      </c>
    </row>
    <row r="124" spans="1:13" s="73" customFormat="1">
      <c r="A124" s="310">
        <v>6</v>
      </c>
      <c r="B124" s="311" t="s">
        <v>1947</v>
      </c>
      <c r="C124" s="311" t="s">
        <v>1948</v>
      </c>
      <c r="D124" s="311" t="s">
        <v>2036</v>
      </c>
      <c r="E124" s="311"/>
      <c r="F124" s="311" t="s">
        <v>95</v>
      </c>
      <c r="G124" s="312">
        <v>578000</v>
      </c>
      <c r="H124" s="313">
        <v>44809</v>
      </c>
      <c r="I124" s="311" t="s">
        <v>1226</v>
      </c>
      <c r="J124" s="311"/>
      <c r="K124" s="311"/>
      <c r="L124" s="311"/>
      <c r="M124" s="311" t="s">
        <v>2020</v>
      </c>
    </row>
    <row r="125" spans="1:13" s="73" customFormat="1">
      <c r="A125" s="310">
        <v>6</v>
      </c>
      <c r="B125" s="311" t="s">
        <v>1947</v>
      </c>
      <c r="C125" s="311" t="s">
        <v>1948</v>
      </c>
      <c r="D125" s="311" t="s">
        <v>2000</v>
      </c>
      <c r="E125" s="311"/>
      <c r="F125" s="311" t="s">
        <v>95</v>
      </c>
      <c r="G125" s="312">
        <v>13040730</v>
      </c>
      <c r="H125" s="313">
        <v>44809</v>
      </c>
      <c r="I125" s="311" t="s">
        <v>1226</v>
      </c>
      <c r="J125" s="311"/>
      <c r="K125" s="311"/>
      <c r="L125" s="311"/>
      <c r="M125" s="311" t="s">
        <v>2020</v>
      </c>
    </row>
    <row r="126" spans="1:13" s="73" customFormat="1">
      <c r="A126" s="310">
        <v>6</v>
      </c>
      <c r="B126" s="311" t="s">
        <v>1947</v>
      </c>
      <c r="C126" s="311" t="s">
        <v>1948</v>
      </c>
      <c r="D126" s="311" t="s">
        <v>2037</v>
      </c>
      <c r="E126" s="311"/>
      <c r="F126" s="311" t="s">
        <v>95</v>
      </c>
      <c r="G126" s="312">
        <v>1156000</v>
      </c>
      <c r="H126" s="313">
        <v>44809</v>
      </c>
      <c r="I126" s="311" t="s">
        <v>1226</v>
      </c>
      <c r="J126" s="311"/>
      <c r="K126" s="311"/>
      <c r="L126" s="311"/>
      <c r="M126" s="311" t="s">
        <v>2020</v>
      </c>
    </row>
    <row r="127" spans="1:13" s="73" customFormat="1">
      <c r="A127" s="310">
        <v>6</v>
      </c>
      <c r="B127" s="311" t="s">
        <v>1947</v>
      </c>
      <c r="C127" s="311" t="s">
        <v>1948</v>
      </c>
      <c r="D127" s="311" t="s">
        <v>2038</v>
      </c>
      <c r="E127" s="311"/>
      <c r="F127" s="311" t="s">
        <v>95</v>
      </c>
      <c r="G127" s="312">
        <v>3381000</v>
      </c>
      <c r="H127" s="313">
        <v>44809</v>
      </c>
      <c r="I127" s="311" t="s">
        <v>1226</v>
      </c>
      <c r="J127" s="311"/>
      <c r="K127" s="311"/>
      <c r="L127" s="311"/>
      <c r="M127" s="311" t="s">
        <v>2020</v>
      </c>
    </row>
    <row r="128" spans="1:13" s="73" customFormat="1">
      <c r="A128" s="310">
        <v>6</v>
      </c>
      <c r="B128" s="311" t="s">
        <v>1947</v>
      </c>
      <c r="C128" s="311" t="s">
        <v>1948</v>
      </c>
      <c r="D128" s="311" t="s">
        <v>2039</v>
      </c>
      <c r="E128" s="311"/>
      <c r="F128" s="311" t="s">
        <v>95</v>
      </c>
      <c r="G128" s="312">
        <v>3666000</v>
      </c>
      <c r="H128" s="313">
        <v>44809</v>
      </c>
      <c r="I128" s="311" t="s">
        <v>1226</v>
      </c>
      <c r="J128" s="311"/>
      <c r="K128" s="311"/>
      <c r="L128" s="311"/>
      <c r="M128" s="311" t="s">
        <v>2020</v>
      </c>
    </row>
    <row r="129" spans="1:13" s="73" customFormat="1">
      <c r="A129" s="310">
        <v>6</v>
      </c>
      <c r="B129" s="311" t="s">
        <v>1947</v>
      </c>
      <c r="C129" s="311" t="s">
        <v>1948</v>
      </c>
      <c r="D129" s="311" t="s">
        <v>2040</v>
      </c>
      <c r="E129" s="311"/>
      <c r="F129" s="311" t="s">
        <v>95</v>
      </c>
      <c r="G129" s="312">
        <v>2838750</v>
      </c>
      <c r="H129" s="313">
        <v>44809</v>
      </c>
      <c r="I129" s="311" t="s">
        <v>1226</v>
      </c>
      <c r="J129" s="311"/>
      <c r="K129" s="311"/>
      <c r="L129" s="311"/>
      <c r="M129" s="311" t="s">
        <v>2020</v>
      </c>
    </row>
    <row r="130" spans="1:13" s="73" customFormat="1">
      <c r="A130" s="310">
        <v>6</v>
      </c>
      <c r="B130" s="311" t="s">
        <v>1947</v>
      </c>
      <c r="C130" s="311" t="s">
        <v>1948</v>
      </c>
      <c r="D130" s="311" t="s">
        <v>2041</v>
      </c>
      <c r="E130" s="311"/>
      <c r="F130" s="311" t="s">
        <v>95</v>
      </c>
      <c r="G130" s="312">
        <v>6343584</v>
      </c>
      <c r="H130" s="313">
        <v>44809</v>
      </c>
      <c r="I130" s="311" t="s">
        <v>1226</v>
      </c>
      <c r="J130" s="311"/>
      <c r="K130" s="311"/>
      <c r="L130" s="311"/>
      <c r="M130" s="311" t="s">
        <v>2020</v>
      </c>
    </row>
    <row r="131" spans="1:13" s="73" customFormat="1">
      <c r="A131" s="310">
        <v>6</v>
      </c>
      <c r="B131" s="311" t="s">
        <v>1947</v>
      </c>
      <c r="C131" s="311" t="s">
        <v>1948</v>
      </c>
      <c r="D131" s="311" t="s">
        <v>2042</v>
      </c>
      <c r="E131" s="311"/>
      <c r="F131" s="311" t="s">
        <v>95</v>
      </c>
      <c r="G131" s="312">
        <v>2088000</v>
      </c>
      <c r="H131" s="313">
        <v>44809</v>
      </c>
      <c r="I131" s="311" t="s">
        <v>1226</v>
      </c>
      <c r="J131" s="311"/>
      <c r="K131" s="311"/>
      <c r="L131" s="311"/>
      <c r="M131" s="311" t="s">
        <v>2020</v>
      </c>
    </row>
    <row r="132" spans="1:13" s="73" customFormat="1">
      <c r="A132" s="310">
        <v>6</v>
      </c>
      <c r="B132" s="311" t="s">
        <v>1947</v>
      </c>
      <c r="C132" s="311" t="s">
        <v>1948</v>
      </c>
      <c r="D132" s="311" t="s">
        <v>2043</v>
      </c>
      <c r="E132" s="311"/>
      <c r="F132" s="311" t="s">
        <v>95</v>
      </c>
      <c r="G132" s="312">
        <v>3820500</v>
      </c>
      <c r="H132" s="313">
        <v>44809</v>
      </c>
      <c r="I132" s="311" t="s">
        <v>1226</v>
      </c>
      <c r="J132" s="311"/>
      <c r="K132" s="311"/>
      <c r="L132" s="311"/>
      <c r="M132" s="311" t="s">
        <v>2020</v>
      </c>
    </row>
    <row r="133" spans="1:13" s="73" customFormat="1">
      <c r="A133" s="310">
        <v>6</v>
      </c>
      <c r="B133" s="311" t="s">
        <v>1947</v>
      </c>
      <c r="C133" s="311" t="s">
        <v>1948</v>
      </c>
      <c r="D133" s="311" t="s">
        <v>2044</v>
      </c>
      <c r="E133" s="311"/>
      <c r="F133" s="311" t="s">
        <v>95</v>
      </c>
      <c r="G133" s="312">
        <v>450000</v>
      </c>
      <c r="H133" s="313">
        <v>44809</v>
      </c>
      <c r="I133" s="311" t="s">
        <v>1226</v>
      </c>
      <c r="J133" s="311"/>
      <c r="K133" s="311"/>
      <c r="L133" s="311"/>
      <c r="M133" s="311" t="s">
        <v>2020</v>
      </c>
    </row>
    <row r="134" spans="1:13" s="73" customFormat="1">
      <c r="A134" s="310">
        <v>6</v>
      </c>
      <c r="B134" s="311" t="s">
        <v>1947</v>
      </c>
      <c r="C134" s="311" t="s">
        <v>1948</v>
      </c>
      <c r="D134" s="311" t="s">
        <v>2005</v>
      </c>
      <c r="E134" s="311"/>
      <c r="F134" s="311" t="s">
        <v>95</v>
      </c>
      <c r="G134" s="312">
        <v>5569500</v>
      </c>
      <c r="H134" s="313">
        <v>44809</v>
      </c>
      <c r="I134" s="311" t="s">
        <v>1226</v>
      </c>
      <c r="J134" s="311"/>
      <c r="K134" s="311"/>
      <c r="L134" s="311"/>
      <c r="M134" s="311" t="s">
        <v>2020</v>
      </c>
    </row>
    <row r="135" spans="1:13" s="73" customFormat="1">
      <c r="A135" s="310">
        <v>6</v>
      </c>
      <c r="B135" s="311" t="s">
        <v>1947</v>
      </c>
      <c r="C135" s="311" t="s">
        <v>1948</v>
      </c>
      <c r="D135" s="311" t="s">
        <v>2045</v>
      </c>
      <c r="E135" s="311"/>
      <c r="F135" s="311" t="s">
        <v>95</v>
      </c>
      <c r="G135" s="312">
        <v>2168550</v>
      </c>
      <c r="H135" s="313">
        <v>44809</v>
      </c>
      <c r="I135" s="311" t="s">
        <v>1226</v>
      </c>
      <c r="J135" s="311"/>
      <c r="K135" s="311"/>
      <c r="L135" s="311"/>
      <c r="M135" s="311" t="s">
        <v>2020</v>
      </c>
    </row>
    <row r="136" spans="1:13" s="73" customFormat="1">
      <c r="A136" s="310">
        <v>6</v>
      </c>
      <c r="B136" s="311" t="s">
        <v>1947</v>
      </c>
      <c r="C136" s="311" t="s">
        <v>1948</v>
      </c>
      <c r="D136" s="311" t="s">
        <v>2046</v>
      </c>
      <c r="E136" s="311"/>
      <c r="F136" s="311" t="s">
        <v>95</v>
      </c>
      <c r="G136" s="312">
        <v>1945500</v>
      </c>
      <c r="H136" s="313">
        <v>44809</v>
      </c>
      <c r="I136" s="311" t="s">
        <v>1226</v>
      </c>
      <c r="J136" s="311"/>
      <c r="K136" s="311"/>
      <c r="L136" s="311"/>
      <c r="M136" s="311" t="s">
        <v>2020</v>
      </c>
    </row>
    <row r="137" spans="1:13" s="73" customFormat="1">
      <c r="A137" s="310">
        <v>6</v>
      </c>
      <c r="B137" s="311" t="s">
        <v>1947</v>
      </c>
      <c r="C137" s="311" t="s">
        <v>1948</v>
      </c>
      <c r="D137" s="311" t="s">
        <v>2047</v>
      </c>
      <c r="E137" s="311"/>
      <c r="F137" s="311" t="s">
        <v>95</v>
      </c>
      <c r="G137" s="312">
        <v>2911500</v>
      </c>
      <c r="H137" s="313">
        <v>44809</v>
      </c>
      <c r="I137" s="311" t="s">
        <v>1226</v>
      </c>
      <c r="J137" s="311"/>
      <c r="K137" s="311"/>
      <c r="L137" s="311"/>
      <c r="M137" s="311" t="s">
        <v>2020</v>
      </c>
    </row>
    <row r="138" spans="1:13" s="73" customFormat="1">
      <c r="A138" s="310">
        <v>6</v>
      </c>
      <c r="B138" s="311" t="s">
        <v>1947</v>
      </c>
      <c r="C138" s="311" t="s">
        <v>1948</v>
      </c>
      <c r="D138" s="311" t="s">
        <v>2048</v>
      </c>
      <c r="E138" s="311"/>
      <c r="F138" s="311" t="s">
        <v>95</v>
      </c>
      <c r="G138" s="312">
        <v>1016850</v>
      </c>
      <c r="H138" s="313">
        <v>44809</v>
      </c>
      <c r="I138" s="311" t="s">
        <v>1226</v>
      </c>
      <c r="J138" s="311"/>
      <c r="K138" s="311"/>
      <c r="L138" s="311"/>
      <c r="M138" s="311" t="s">
        <v>2020</v>
      </c>
    </row>
    <row r="139" spans="1:13" s="73" customFormat="1">
      <c r="A139" s="310">
        <v>6</v>
      </c>
      <c r="B139" s="311" t="s">
        <v>1947</v>
      </c>
      <c r="C139" s="311" t="s">
        <v>1948</v>
      </c>
      <c r="D139" s="311" t="s">
        <v>2049</v>
      </c>
      <c r="E139" s="311"/>
      <c r="F139" s="311" t="s">
        <v>95</v>
      </c>
      <c r="G139" s="312">
        <v>345600</v>
      </c>
      <c r="H139" s="313">
        <v>44809</v>
      </c>
      <c r="I139" s="311" t="s">
        <v>1226</v>
      </c>
      <c r="J139" s="311"/>
      <c r="K139" s="311"/>
      <c r="L139" s="311"/>
      <c r="M139" s="311" t="s">
        <v>2020</v>
      </c>
    </row>
    <row r="140" spans="1:13" s="73" customFormat="1">
      <c r="A140" s="310">
        <v>6</v>
      </c>
      <c r="B140" s="311" t="s">
        <v>1947</v>
      </c>
      <c r="C140" s="311" t="s">
        <v>1948</v>
      </c>
      <c r="D140" s="311" t="s">
        <v>2050</v>
      </c>
      <c r="E140" s="311"/>
      <c r="F140" s="311" t="s">
        <v>95</v>
      </c>
      <c r="G140" s="312">
        <v>7148500</v>
      </c>
      <c r="H140" s="313">
        <v>44809</v>
      </c>
      <c r="I140" s="311" t="s">
        <v>1226</v>
      </c>
      <c r="J140" s="311"/>
      <c r="K140" s="311"/>
      <c r="L140" s="311"/>
      <c r="M140" s="311" t="s">
        <v>2020</v>
      </c>
    </row>
    <row r="141" spans="1:13" s="73" customFormat="1">
      <c r="A141" s="310">
        <v>6</v>
      </c>
      <c r="B141" s="311" t="s">
        <v>1947</v>
      </c>
      <c r="C141" s="311" t="s">
        <v>1948</v>
      </c>
      <c r="D141" s="311" t="s">
        <v>2051</v>
      </c>
      <c r="E141" s="311"/>
      <c r="F141" s="311" t="s">
        <v>95</v>
      </c>
      <c r="G141" s="312">
        <v>4140000</v>
      </c>
      <c r="H141" s="313">
        <v>44809</v>
      </c>
      <c r="I141" s="311" t="s">
        <v>1226</v>
      </c>
      <c r="J141" s="311"/>
      <c r="K141" s="311"/>
      <c r="L141" s="311"/>
      <c r="M141" s="311" t="s">
        <v>2020</v>
      </c>
    </row>
    <row r="142" spans="1:13" s="73" customFormat="1">
      <c r="A142" s="310">
        <v>6</v>
      </c>
      <c r="B142" s="311" t="s">
        <v>1947</v>
      </c>
      <c r="C142" s="311" t="s">
        <v>1948</v>
      </c>
      <c r="D142" s="311" t="s">
        <v>2052</v>
      </c>
      <c r="E142" s="311"/>
      <c r="F142" s="311" t="s">
        <v>95</v>
      </c>
      <c r="G142" s="312">
        <v>1707000</v>
      </c>
      <c r="H142" s="313">
        <v>44809</v>
      </c>
      <c r="I142" s="311" t="s">
        <v>1226</v>
      </c>
      <c r="J142" s="311"/>
      <c r="K142" s="311"/>
      <c r="L142" s="311"/>
      <c r="M142" s="311" t="s">
        <v>2020</v>
      </c>
    </row>
    <row r="143" spans="1:13" s="73" customFormat="1">
      <c r="A143" s="310">
        <v>6</v>
      </c>
      <c r="B143" s="311" t="s">
        <v>1947</v>
      </c>
      <c r="C143" s="311" t="s">
        <v>1948</v>
      </c>
      <c r="D143" s="311" t="s">
        <v>2053</v>
      </c>
      <c r="E143" s="311"/>
      <c r="F143" s="311" t="s">
        <v>95</v>
      </c>
      <c r="G143" s="312">
        <v>35702850</v>
      </c>
      <c r="H143" s="313">
        <v>44809</v>
      </c>
      <c r="I143" s="311" t="s">
        <v>1226</v>
      </c>
      <c r="J143" s="311"/>
      <c r="K143" s="311"/>
      <c r="L143" s="311"/>
      <c r="M143" s="311" t="s">
        <v>2020</v>
      </c>
    </row>
    <row r="144" spans="1:13" s="73" customFormat="1">
      <c r="A144" s="310">
        <v>6</v>
      </c>
      <c r="B144" s="311" t="s">
        <v>1947</v>
      </c>
      <c r="C144" s="311" t="s">
        <v>1948</v>
      </c>
      <c r="D144" s="311" t="s">
        <v>2054</v>
      </c>
      <c r="E144" s="311"/>
      <c r="F144" s="311" t="s">
        <v>95</v>
      </c>
      <c r="G144" s="312">
        <v>18062567</v>
      </c>
      <c r="H144" s="313">
        <v>44809</v>
      </c>
      <c r="I144" s="311" t="s">
        <v>1226</v>
      </c>
      <c r="J144" s="311"/>
      <c r="K144" s="311"/>
      <c r="L144" s="311"/>
      <c r="M144" s="311" t="s">
        <v>2020</v>
      </c>
    </row>
    <row r="145" spans="1:13" s="73" customFormat="1">
      <c r="A145" s="310">
        <v>6</v>
      </c>
      <c r="B145" s="311" t="s">
        <v>1947</v>
      </c>
      <c r="C145" s="311" t="s">
        <v>1948</v>
      </c>
      <c r="D145" s="311" t="s">
        <v>2055</v>
      </c>
      <c r="E145" s="311"/>
      <c r="F145" s="311" t="s">
        <v>95</v>
      </c>
      <c r="G145" s="312">
        <v>31170312</v>
      </c>
      <c r="H145" s="313">
        <v>44809</v>
      </c>
      <c r="I145" s="311" t="s">
        <v>1226</v>
      </c>
      <c r="J145" s="311"/>
      <c r="K145" s="311"/>
      <c r="L145" s="311"/>
      <c r="M145" s="311" t="s">
        <v>2020</v>
      </c>
    </row>
    <row r="146" spans="1:13" s="73" customFormat="1">
      <c r="A146" s="310">
        <v>6</v>
      </c>
      <c r="B146" s="311" t="s">
        <v>1947</v>
      </c>
      <c r="C146" s="311" t="s">
        <v>1948</v>
      </c>
      <c r="D146" s="311" t="s">
        <v>2056</v>
      </c>
      <c r="E146" s="311"/>
      <c r="F146" s="311" t="s">
        <v>95</v>
      </c>
      <c r="G146" s="312">
        <v>32383694</v>
      </c>
      <c r="H146" s="313">
        <v>44809</v>
      </c>
      <c r="I146" s="311" t="s">
        <v>1226</v>
      </c>
      <c r="J146" s="311"/>
      <c r="K146" s="311"/>
      <c r="L146" s="311"/>
      <c r="M146" s="311" t="s">
        <v>2020</v>
      </c>
    </row>
    <row r="147" spans="1:13" s="73" customFormat="1">
      <c r="A147" s="310">
        <v>6</v>
      </c>
      <c r="B147" s="311" t="s">
        <v>1947</v>
      </c>
      <c r="C147" s="311" t="s">
        <v>1948</v>
      </c>
      <c r="D147" s="311" t="s">
        <v>2057</v>
      </c>
      <c r="E147" s="311"/>
      <c r="F147" s="311" t="s">
        <v>95</v>
      </c>
      <c r="G147" s="312">
        <v>27588304</v>
      </c>
      <c r="H147" s="313">
        <v>44809</v>
      </c>
      <c r="I147" s="311" t="s">
        <v>1226</v>
      </c>
      <c r="J147" s="311"/>
      <c r="K147" s="311"/>
      <c r="L147" s="311"/>
      <c r="M147" s="311" t="s">
        <v>2020</v>
      </c>
    </row>
    <row r="148" spans="1:13" s="73" customFormat="1">
      <c r="A148" s="310">
        <v>6</v>
      </c>
      <c r="B148" s="311" t="s">
        <v>1947</v>
      </c>
      <c r="C148" s="311" t="s">
        <v>1948</v>
      </c>
      <c r="D148" s="311" t="s">
        <v>2058</v>
      </c>
      <c r="E148" s="311"/>
      <c r="F148" s="311" t="s">
        <v>95</v>
      </c>
      <c r="G148" s="312">
        <v>2268551</v>
      </c>
      <c r="H148" s="313">
        <v>44809</v>
      </c>
      <c r="I148" s="311" t="s">
        <v>1226</v>
      </c>
      <c r="J148" s="311"/>
      <c r="K148" s="311"/>
      <c r="L148" s="311"/>
      <c r="M148" s="311" t="s">
        <v>2020</v>
      </c>
    </row>
    <row r="149" spans="1:13" s="73" customFormat="1">
      <c r="A149" s="310">
        <v>6</v>
      </c>
      <c r="B149" s="311" t="s">
        <v>1947</v>
      </c>
      <c r="C149" s="311" t="s">
        <v>1948</v>
      </c>
      <c r="D149" s="311" t="s">
        <v>2059</v>
      </c>
      <c r="E149" s="311"/>
      <c r="F149" s="311" t="s">
        <v>95</v>
      </c>
      <c r="G149" s="312">
        <v>13253857</v>
      </c>
      <c r="H149" s="313">
        <v>44809</v>
      </c>
      <c r="I149" s="311" t="s">
        <v>1226</v>
      </c>
      <c r="J149" s="311"/>
      <c r="K149" s="311"/>
      <c r="L149" s="311"/>
      <c r="M149" s="311" t="s">
        <v>2020</v>
      </c>
    </row>
    <row r="150" spans="1:13" s="73" customFormat="1">
      <c r="A150" s="310">
        <v>6</v>
      </c>
      <c r="B150" s="311" t="s">
        <v>1947</v>
      </c>
      <c r="C150" s="311" t="s">
        <v>1948</v>
      </c>
      <c r="D150" s="311" t="s">
        <v>2060</v>
      </c>
      <c r="E150" s="311"/>
      <c r="F150" s="311" t="s">
        <v>95</v>
      </c>
      <c r="G150" s="312">
        <v>15367607</v>
      </c>
      <c r="H150" s="313">
        <v>44809</v>
      </c>
      <c r="I150" s="311" t="s">
        <v>1226</v>
      </c>
      <c r="J150" s="311"/>
      <c r="K150" s="311"/>
      <c r="L150" s="311"/>
      <c r="M150" s="311" t="s">
        <v>2020</v>
      </c>
    </row>
    <row r="151" spans="1:13" s="73" customFormat="1">
      <c r="A151" s="310">
        <v>6</v>
      </c>
      <c r="B151" s="311" t="s">
        <v>1947</v>
      </c>
      <c r="C151" s="311" t="s">
        <v>1948</v>
      </c>
      <c r="D151" s="311" t="s">
        <v>2058</v>
      </c>
      <c r="E151" s="311"/>
      <c r="F151" s="311" t="s">
        <v>95</v>
      </c>
      <c r="G151" s="312">
        <v>39547870</v>
      </c>
      <c r="H151" s="313">
        <v>44809</v>
      </c>
      <c r="I151" s="311" t="s">
        <v>1226</v>
      </c>
      <c r="J151" s="311"/>
      <c r="K151" s="311"/>
      <c r="L151" s="311"/>
      <c r="M151" s="311" t="s">
        <v>2020</v>
      </c>
    </row>
    <row r="152" spans="1:13" s="73" customFormat="1">
      <c r="A152" s="310">
        <v>6</v>
      </c>
      <c r="B152" s="311" t="s">
        <v>1947</v>
      </c>
      <c r="C152" s="311" t="s">
        <v>1948</v>
      </c>
      <c r="D152" s="311" t="s">
        <v>2061</v>
      </c>
      <c r="E152" s="311"/>
      <c r="F152" s="311" t="s">
        <v>95</v>
      </c>
      <c r="G152" s="312">
        <v>5371500</v>
      </c>
      <c r="H152" s="313">
        <v>44809</v>
      </c>
      <c r="I152" s="311" t="s">
        <v>1226</v>
      </c>
      <c r="J152" s="311"/>
      <c r="K152" s="311"/>
      <c r="L152" s="311"/>
      <c r="M152" s="311" t="s">
        <v>2020</v>
      </c>
    </row>
    <row r="153" spans="1:13" s="73" customFormat="1">
      <c r="A153" s="310">
        <v>6</v>
      </c>
      <c r="B153" s="311" t="s">
        <v>1947</v>
      </c>
      <c r="C153" s="311" t="s">
        <v>1948</v>
      </c>
      <c r="D153" s="311" t="s">
        <v>2062</v>
      </c>
      <c r="E153" s="311"/>
      <c r="F153" s="311" t="s">
        <v>95</v>
      </c>
      <c r="G153" s="312">
        <v>43061198</v>
      </c>
      <c r="H153" s="313">
        <v>44809</v>
      </c>
      <c r="I153" s="311" t="s">
        <v>1226</v>
      </c>
      <c r="J153" s="311"/>
      <c r="K153" s="311"/>
      <c r="L153" s="311"/>
      <c r="M153" s="311" t="s">
        <v>2020</v>
      </c>
    </row>
    <row r="154" spans="1:13" s="73" customFormat="1">
      <c r="A154" s="310">
        <v>6</v>
      </c>
      <c r="B154" s="311" t="s">
        <v>1947</v>
      </c>
      <c r="C154" s="311" t="s">
        <v>1948</v>
      </c>
      <c r="D154" s="311" t="s">
        <v>2063</v>
      </c>
      <c r="E154" s="311"/>
      <c r="F154" s="311" t="s">
        <v>95</v>
      </c>
      <c r="G154" s="312">
        <v>8324196</v>
      </c>
      <c r="H154" s="313">
        <v>44809</v>
      </c>
      <c r="I154" s="311" t="s">
        <v>1226</v>
      </c>
      <c r="J154" s="311"/>
      <c r="K154" s="311"/>
      <c r="L154" s="311"/>
      <c r="M154" s="311" t="s">
        <v>2020</v>
      </c>
    </row>
    <row r="155" spans="1:13" s="73" customFormat="1">
      <c r="A155" s="310">
        <v>6</v>
      </c>
      <c r="B155" s="311" t="s">
        <v>1947</v>
      </c>
      <c r="C155" s="311" t="s">
        <v>1948</v>
      </c>
      <c r="D155" s="311" t="s">
        <v>2064</v>
      </c>
      <c r="E155" s="311"/>
      <c r="F155" s="311" t="s">
        <v>95</v>
      </c>
      <c r="G155" s="312">
        <v>38894237</v>
      </c>
      <c r="H155" s="313">
        <v>44809</v>
      </c>
      <c r="I155" s="311" t="s">
        <v>1226</v>
      </c>
      <c r="J155" s="311"/>
      <c r="K155" s="311"/>
      <c r="L155" s="311"/>
      <c r="M155" s="311" t="s">
        <v>2020</v>
      </c>
    </row>
    <row r="156" spans="1:13" s="73" customFormat="1">
      <c r="A156" s="310">
        <v>6</v>
      </c>
      <c r="B156" s="311" t="s">
        <v>1947</v>
      </c>
      <c r="C156" s="311" t="s">
        <v>1948</v>
      </c>
      <c r="D156" s="311" t="s">
        <v>2065</v>
      </c>
      <c r="E156" s="311"/>
      <c r="F156" s="311" t="s">
        <v>95</v>
      </c>
      <c r="G156" s="312">
        <v>11997147</v>
      </c>
      <c r="H156" s="313">
        <v>44809</v>
      </c>
      <c r="I156" s="311" t="s">
        <v>1226</v>
      </c>
      <c r="J156" s="311"/>
      <c r="K156" s="311"/>
      <c r="L156" s="311"/>
      <c r="M156" s="311" t="s">
        <v>2020</v>
      </c>
    </row>
    <row r="157" spans="1:13" s="73" customFormat="1">
      <c r="A157" s="310">
        <v>6</v>
      </c>
      <c r="B157" s="311" t="s">
        <v>1947</v>
      </c>
      <c r="C157" s="311" t="s">
        <v>1948</v>
      </c>
      <c r="D157" s="311" t="s">
        <v>2066</v>
      </c>
      <c r="E157" s="311"/>
      <c r="F157" s="311" t="s">
        <v>95</v>
      </c>
      <c r="G157" s="312">
        <v>8542240</v>
      </c>
      <c r="H157" s="313">
        <v>44809</v>
      </c>
      <c r="I157" s="311" t="s">
        <v>1226</v>
      </c>
      <c r="J157" s="311"/>
      <c r="K157" s="311"/>
      <c r="L157" s="311"/>
      <c r="M157" s="311" t="s">
        <v>2020</v>
      </c>
    </row>
    <row r="158" spans="1:13" s="73" customFormat="1">
      <c r="A158" s="310">
        <v>6</v>
      </c>
      <c r="B158" s="311" t="s">
        <v>1947</v>
      </c>
      <c r="C158" s="311" t="s">
        <v>1948</v>
      </c>
      <c r="D158" s="311" t="s">
        <v>2067</v>
      </c>
      <c r="E158" s="311"/>
      <c r="F158" s="311" t="s">
        <v>95</v>
      </c>
      <c r="G158" s="312">
        <v>12674804</v>
      </c>
      <c r="H158" s="313">
        <v>44809</v>
      </c>
      <c r="I158" s="311" t="s">
        <v>1226</v>
      </c>
      <c r="J158" s="311"/>
      <c r="K158" s="311"/>
      <c r="L158" s="311"/>
      <c r="M158" s="311" t="s">
        <v>2020</v>
      </c>
    </row>
    <row r="159" spans="1:13" s="73" customFormat="1">
      <c r="A159" s="310">
        <v>6</v>
      </c>
      <c r="B159" s="311" t="s">
        <v>1947</v>
      </c>
      <c r="C159" s="311" t="s">
        <v>1948</v>
      </c>
      <c r="D159" s="311" t="s">
        <v>2068</v>
      </c>
      <c r="E159" s="311"/>
      <c r="F159" s="311" t="s">
        <v>95</v>
      </c>
      <c r="G159" s="312">
        <v>24311431</v>
      </c>
      <c r="H159" s="313">
        <v>44809</v>
      </c>
      <c r="I159" s="311" t="s">
        <v>1226</v>
      </c>
      <c r="J159" s="311"/>
      <c r="K159" s="311"/>
      <c r="L159" s="311"/>
      <c r="M159" s="311" t="s">
        <v>2020</v>
      </c>
    </row>
    <row r="160" spans="1:13" s="73" customFormat="1">
      <c r="A160" s="310">
        <v>6</v>
      </c>
      <c r="B160" s="311" t="s">
        <v>1947</v>
      </c>
      <c r="C160" s="311" t="s">
        <v>1948</v>
      </c>
      <c r="D160" s="311" t="s">
        <v>2069</v>
      </c>
      <c r="E160" s="311"/>
      <c r="F160" s="311" t="s">
        <v>95</v>
      </c>
      <c r="G160" s="312">
        <v>2814580</v>
      </c>
      <c r="H160" s="313">
        <v>44809</v>
      </c>
      <c r="I160" s="311" t="s">
        <v>1226</v>
      </c>
      <c r="J160" s="311"/>
      <c r="K160" s="311"/>
      <c r="L160" s="311"/>
      <c r="M160" s="311" t="s">
        <v>2020</v>
      </c>
    </row>
    <row r="161" spans="1:13" s="73" customFormat="1">
      <c r="A161" s="310">
        <v>6</v>
      </c>
      <c r="B161" s="311" t="s">
        <v>1947</v>
      </c>
      <c r="C161" s="311" t="s">
        <v>1948</v>
      </c>
      <c r="D161" s="311" t="s">
        <v>2067</v>
      </c>
      <c r="E161" s="311"/>
      <c r="F161" s="311" t="s">
        <v>95</v>
      </c>
      <c r="G161" s="312">
        <v>12347512</v>
      </c>
      <c r="H161" s="313">
        <v>44809</v>
      </c>
      <c r="I161" s="311" t="s">
        <v>1226</v>
      </c>
      <c r="J161" s="311"/>
      <c r="K161" s="311"/>
      <c r="L161" s="311"/>
      <c r="M161" s="311" t="s">
        <v>2020</v>
      </c>
    </row>
    <row r="162" spans="1:13" s="73" customFormat="1">
      <c r="A162" s="310">
        <v>6</v>
      </c>
      <c r="B162" s="311" t="s">
        <v>1947</v>
      </c>
      <c r="C162" s="311" t="s">
        <v>1948</v>
      </c>
      <c r="D162" s="311" t="s">
        <v>2070</v>
      </c>
      <c r="E162" s="311"/>
      <c r="F162" s="311" t="s">
        <v>95</v>
      </c>
      <c r="G162" s="312">
        <v>22818576</v>
      </c>
      <c r="H162" s="313">
        <v>44809</v>
      </c>
      <c r="I162" s="311" t="s">
        <v>1226</v>
      </c>
      <c r="J162" s="311"/>
      <c r="K162" s="311"/>
      <c r="L162" s="311"/>
      <c r="M162" s="311" t="s">
        <v>2020</v>
      </c>
    </row>
    <row r="163" spans="1:13" s="73" customFormat="1">
      <c r="A163" s="310">
        <v>6</v>
      </c>
      <c r="B163" s="311" t="s">
        <v>1947</v>
      </c>
      <c r="C163" s="311" t="s">
        <v>1948</v>
      </c>
      <c r="D163" s="311" t="s">
        <v>2071</v>
      </c>
      <c r="E163" s="311"/>
      <c r="F163" s="311" t="s">
        <v>95</v>
      </c>
      <c r="G163" s="312">
        <v>2808000</v>
      </c>
      <c r="H163" s="313">
        <v>44809</v>
      </c>
      <c r="I163" s="311" t="s">
        <v>1226</v>
      </c>
      <c r="J163" s="311"/>
      <c r="K163" s="311"/>
      <c r="L163" s="311"/>
      <c r="M163" s="311" t="s">
        <v>2020</v>
      </c>
    </row>
    <row r="164" spans="1:13" s="73" customFormat="1">
      <c r="A164" s="310">
        <v>6</v>
      </c>
      <c r="B164" s="311" t="s">
        <v>1947</v>
      </c>
      <c r="C164" s="311" t="s">
        <v>1948</v>
      </c>
      <c r="D164" s="311" t="s">
        <v>2072</v>
      </c>
      <c r="E164" s="311"/>
      <c r="F164" s="311" t="s">
        <v>95</v>
      </c>
      <c r="G164" s="312">
        <v>5178827</v>
      </c>
      <c r="H164" s="313">
        <v>44809</v>
      </c>
      <c r="I164" s="311" t="s">
        <v>1226</v>
      </c>
      <c r="J164" s="311"/>
      <c r="K164" s="311"/>
      <c r="L164" s="311"/>
      <c r="M164" s="311" t="s">
        <v>2020</v>
      </c>
    </row>
    <row r="165" spans="1:13" s="73" customFormat="1">
      <c r="A165" s="310">
        <v>6</v>
      </c>
      <c r="B165" s="311" t="s">
        <v>1947</v>
      </c>
      <c r="C165" s="311" t="s">
        <v>1948</v>
      </c>
      <c r="D165" s="311" t="s">
        <v>2073</v>
      </c>
      <c r="E165" s="311"/>
      <c r="F165" s="311" t="s">
        <v>95</v>
      </c>
      <c r="G165" s="312">
        <v>39918739</v>
      </c>
      <c r="H165" s="313">
        <v>44809</v>
      </c>
      <c r="I165" s="311" t="s">
        <v>1226</v>
      </c>
      <c r="J165" s="311"/>
      <c r="K165" s="311"/>
      <c r="L165" s="311"/>
      <c r="M165" s="311" t="s">
        <v>2020</v>
      </c>
    </row>
    <row r="166" spans="1:13" s="73" customFormat="1">
      <c r="A166" s="310">
        <v>6</v>
      </c>
      <c r="B166" s="311" t="s">
        <v>1947</v>
      </c>
      <c r="C166" s="311" t="s">
        <v>1948</v>
      </c>
      <c r="D166" s="311" t="s">
        <v>2074</v>
      </c>
      <c r="E166" s="311"/>
      <c r="F166" s="311" t="s">
        <v>95</v>
      </c>
      <c r="G166" s="312">
        <v>23279726</v>
      </c>
      <c r="H166" s="313">
        <v>44809</v>
      </c>
      <c r="I166" s="311" t="s">
        <v>1226</v>
      </c>
      <c r="J166" s="311"/>
      <c r="K166" s="311"/>
      <c r="L166" s="311"/>
      <c r="M166" s="311" t="s">
        <v>2020</v>
      </c>
    </row>
    <row r="167" spans="1:13" s="73" customFormat="1">
      <c r="A167" s="310">
        <v>6</v>
      </c>
      <c r="B167" s="311" t="s">
        <v>1947</v>
      </c>
      <c r="C167" s="311" t="s">
        <v>1948</v>
      </c>
      <c r="D167" s="311" t="s">
        <v>2075</v>
      </c>
      <c r="E167" s="311"/>
      <c r="F167" s="311" t="s">
        <v>95</v>
      </c>
      <c r="G167" s="312">
        <v>9456989</v>
      </c>
      <c r="H167" s="313">
        <v>44809</v>
      </c>
      <c r="I167" s="311" t="s">
        <v>1226</v>
      </c>
      <c r="J167" s="311"/>
      <c r="K167" s="311"/>
      <c r="L167" s="311"/>
      <c r="M167" s="311" t="s">
        <v>2020</v>
      </c>
    </row>
    <row r="168" spans="1:13" s="73" customFormat="1">
      <c r="A168" s="310">
        <v>6</v>
      </c>
      <c r="B168" s="311" t="s">
        <v>1947</v>
      </c>
      <c r="C168" s="311" t="s">
        <v>1948</v>
      </c>
      <c r="D168" s="311" t="s">
        <v>2028</v>
      </c>
      <c r="E168" s="311"/>
      <c r="F168" s="311" t="s">
        <v>95</v>
      </c>
      <c r="G168" s="312">
        <v>33266110</v>
      </c>
      <c r="H168" s="313">
        <v>44809</v>
      </c>
      <c r="I168" s="311" t="s">
        <v>1226</v>
      </c>
      <c r="J168" s="311"/>
      <c r="K168" s="311"/>
      <c r="L168" s="311"/>
      <c r="M168" s="311" t="s">
        <v>2020</v>
      </c>
    </row>
    <row r="169" spans="1:13" s="73" customFormat="1">
      <c r="A169" s="310">
        <v>6</v>
      </c>
      <c r="B169" s="311" t="s">
        <v>1947</v>
      </c>
      <c r="C169" s="311" t="s">
        <v>1948</v>
      </c>
      <c r="D169" s="311" t="s">
        <v>2028</v>
      </c>
      <c r="E169" s="311"/>
      <c r="F169" s="311" t="s">
        <v>95</v>
      </c>
      <c r="G169" s="312">
        <v>2424832</v>
      </c>
      <c r="H169" s="313">
        <v>44809</v>
      </c>
      <c r="I169" s="311" t="s">
        <v>1226</v>
      </c>
      <c r="J169" s="311"/>
      <c r="K169" s="311"/>
      <c r="L169" s="311"/>
      <c r="M169" s="311" t="s">
        <v>2020</v>
      </c>
    </row>
    <row r="170" spans="1:13" s="73" customFormat="1">
      <c r="A170" s="310">
        <v>6</v>
      </c>
      <c r="B170" s="311" t="s">
        <v>1947</v>
      </c>
      <c r="C170" s="311" t="s">
        <v>1948</v>
      </c>
      <c r="D170" s="311" t="s">
        <v>2076</v>
      </c>
      <c r="E170" s="311"/>
      <c r="F170" s="311" t="s">
        <v>95</v>
      </c>
      <c r="G170" s="312">
        <v>10526529</v>
      </c>
      <c r="H170" s="313">
        <v>44809</v>
      </c>
      <c r="I170" s="311" t="s">
        <v>1226</v>
      </c>
      <c r="J170" s="311"/>
      <c r="K170" s="311"/>
      <c r="L170" s="311"/>
      <c r="M170" s="311" t="s">
        <v>2020</v>
      </c>
    </row>
    <row r="171" spans="1:13" s="73" customFormat="1">
      <c r="A171" s="310">
        <v>6</v>
      </c>
      <c r="B171" s="311" t="s">
        <v>1947</v>
      </c>
      <c r="C171" s="311" t="s">
        <v>1948</v>
      </c>
      <c r="D171" s="311" t="s">
        <v>2077</v>
      </c>
      <c r="E171" s="311"/>
      <c r="F171" s="311" t="s">
        <v>95</v>
      </c>
      <c r="G171" s="312">
        <v>512000</v>
      </c>
      <c r="H171" s="313">
        <v>44809</v>
      </c>
      <c r="I171" s="311" t="s">
        <v>1226</v>
      </c>
      <c r="J171" s="311"/>
      <c r="K171" s="311"/>
      <c r="L171" s="311"/>
      <c r="M171" s="311" t="s">
        <v>2020</v>
      </c>
    </row>
    <row r="172" spans="1:13" s="73" customFormat="1">
      <c r="A172" s="310">
        <v>6</v>
      </c>
      <c r="B172" s="311" t="s">
        <v>1947</v>
      </c>
      <c r="C172" s="311" t="s">
        <v>1948</v>
      </c>
      <c r="D172" s="311" t="s">
        <v>2078</v>
      </c>
      <c r="E172" s="311"/>
      <c r="F172" s="311" t="s">
        <v>95</v>
      </c>
      <c r="G172" s="312">
        <v>520000</v>
      </c>
      <c r="H172" s="313">
        <v>44809</v>
      </c>
      <c r="I172" s="311" t="s">
        <v>1226</v>
      </c>
      <c r="J172" s="311"/>
      <c r="K172" s="311"/>
      <c r="L172" s="311"/>
      <c r="M172" s="311" t="s">
        <v>2020</v>
      </c>
    </row>
    <row r="173" spans="1:13" s="73" customFormat="1">
      <c r="A173" s="310">
        <v>6</v>
      </c>
      <c r="B173" s="311" t="s">
        <v>1947</v>
      </c>
      <c r="C173" s="311" t="s">
        <v>1948</v>
      </c>
      <c r="D173" s="311" t="s">
        <v>2079</v>
      </c>
      <c r="E173" s="311"/>
      <c r="F173" s="311" t="s">
        <v>95</v>
      </c>
      <c r="G173" s="312">
        <v>13915284</v>
      </c>
      <c r="H173" s="313">
        <v>44809</v>
      </c>
      <c r="I173" s="311" t="s">
        <v>1226</v>
      </c>
      <c r="J173" s="311"/>
      <c r="K173" s="311"/>
      <c r="L173" s="311"/>
      <c r="M173" s="311" t="s">
        <v>2020</v>
      </c>
    </row>
    <row r="174" spans="1:13" s="73" customFormat="1">
      <c r="A174" s="310">
        <v>6</v>
      </c>
      <c r="B174" s="311" t="s">
        <v>1947</v>
      </c>
      <c r="C174" s="311" t="s">
        <v>1948</v>
      </c>
      <c r="D174" s="311" t="s">
        <v>2080</v>
      </c>
      <c r="E174" s="311"/>
      <c r="F174" s="311" t="s">
        <v>95</v>
      </c>
      <c r="G174" s="312">
        <v>17782516</v>
      </c>
      <c r="H174" s="313">
        <v>44809</v>
      </c>
      <c r="I174" s="311" t="s">
        <v>1226</v>
      </c>
      <c r="J174" s="311"/>
      <c r="K174" s="311"/>
      <c r="L174" s="311"/>
      <c r="M174" s="311" t="s">
        <v>2020</v>
      </c>
    </row>
    <row r="175" spans="1:13" s="73" customFormat="1">
      <c r="A175" s="310">
        <v>6</v>
      </c>
      <c r="B175" s="311" t="s">
        <v>1947</v>
      </c>
      <c r="C175" s="311" t="s">
        <v>1948</v>
      </c>
      <c r="D175" s="311" t="s">
        <v>2081</v>
      </c>
      <c r="E175" s="311"/>
      <c r="F175" s="311" t="s">
        <v>95</v>
      </c>
      <c r="G175" s="312">
        <v>13467737</v>
      </c>
      <c r="H175" s="313">
        <v>44809</v>
      </c>
      <c r="I175" s="311" t="s">
        <v>1226</v>
      </c>
      <c r="J175" s="311"/>
      <c r="K175" s="311"/>
      <c r="L175" s="311"/>
      <c r="M175" s="311" t="s">
        <v>2020</v>
      </c>
    </row>
    <row r="176" spans="1:13" s="73" customFormat="1">
      <c r="A176" s="310">
        <v>6</v>
      </c>
      <c r="B176" s="311" t="s">
        <v>1947</v>
      </c>
      <c r="C176" s="311" t="s">
        <v>1948</v>
      </c>
      <c r="D176" s="311" t="s">
        <v>2082</v>
      </c>
      <c r="E176" s="311"/>
      <c r="F176" s="311" t="s">
        <v>95</v>
      </c>
      <c r="G176" s="312">
        <v>22787427</v>
      </c>
      <c r="H176" s="313">
        <v>44809</v>
      </c>
      <c r="I176" s="311" t="s">
        <v>1226</v>
      </c>
      <c r="J176" s="311"/>
      <c r="K176" s="311"/>
      <c r="L176" s="311"/>
      <c r="M176" s="311" t="s">
        <v>2020</v>
      </c>
    </row>
    <row r="177" spans="1:13" s="73" customFormat="1">
      <c r="A177" s="310">
        <v>6</v>
      </c>
      <c r="B177" s="311" t="s">
        <v>1947</v>
      </c>
      <c r="C177" s="311" t="s">
        <v>1948</v>
      </c>
      <c r="D177" s="311" t="s">
        <v>2083</v>
      </c>
      <c r="E177" s="311"/>
      <c r="F177" s="311" t="s">
        <v>95</v>
      </c>
      <c r="G177" s="312">
        <v>1286000</v>
      </c>
      <c r="H177" s="313">
        <v>44809</v>
      </c>
      <c r="I177" s="311" t="s">
        <v>1226</v>
      </c>
      <c r="J177" s="311"/>
      <c r="K177" s="311"/>
      <c r="L177" s="311"/>
      <c r="M177" s="311" t="s">
        <v>2020</v>
      </c>
    </row>
    <row r="178" spans="1:13" s="73" customFormat="1">
      <c r="A178" s="310">
        <v>6</v>
      </c>
      <c r="B178" s="311" t="s">
        <v>1947</v>
      </c>
      <c r="C178" s="311" t="s">
        <v>1948</v>
      </c>
      <c r="D178" s="311" t="s">
        <v>2084</v>
      </c>
      <c r="E178" s="311"/>
      <c r="F178" s="311" t="s">
        <v>95</v>
      </c>
      <c r="G178" s="312">
        <v>25445281</v>
      </c>
      <c r="H178" s="313">
        <v>44809</v>
      </c>
      <c r="I178" s="311" t="s">
        <v>1226</v>
      </c>
      <c r="J178" s="311"/>
      <c r="K178" s="311"/>
      <c r="L178" s="311"/>
      <c r="M178" s="311" t="s">
        <v>2020</v>
      </c>
    </row>
    <row r="179" spans="1:13" s="73" customFormat="1">
      <c r="A179" s="310">
        <v>6</v>
      </c>
      <c r="B179" s="311" t="s">
        <v>1947</v>
      </c>
      <c r="C179" s="311" t="s">
        <v>1948</v>
      </c>
      <c r="D179" s="311" t="s">
        <v>2069</v>
      </c>
      <c r="E179" s="311"/>
      <c r="F179" s="311" t="s">
        <v>95</v>
      </c>
      <c r="G179" s="312">
        <v>23988665</v>
      </c>
      <c r="H179" s="313">
        <v>44809</v>
      </c>
      <c r="I179" s="311" t="s">
        <v>1226</v>
      </c>
      <c r="J179" s="311"/>
      <c r="K179" s="311"/>
      <c r="L179" s="311"/>
      <c r="M179" s="311" t="s">
        <v>2020</v>
      </c>
    </row>
    <row r="180" spans="1:13" s="73" customFormat="1">
      <c r="A180" s="310">
        <v>6</v>
      </c>
      <c r="B180" s="311" t="s">
        <v>1947</v>
      </c>
      <c r="C180" s="311" t="s">
        <v>1948</v>
      </c>
      <c r="D180" s="311" t="s">
        <v>2067</v>
      </c>
      <c r="E180" s="311"/>
      <c r="F180" s="311" t="s">
        <v>95</v>
      </c>
      <c r="G180" s="312">
        <v>21320444</v>
      </c>
      <c r="H180" s="313">
        <v>44809</v>
      </c>
      <c r="I180" s="311" t="s">
        <v>1226</v>
      </c>
      <c r="J180" s="311"/>
      <c r="K180" s="311"/>
      <c r="L180" s="311"/>
      <c r="M180" s="311" t="s">
        <v>2020</v>
      </c>
    </row>
    <row r="181" spans="1:13" s="73" customFormat="1">
      <c r="A181" s="310">
        <v>6</v>
      </c>
      <c r="B181" s="311" t="s">
        <v>1947</v>
      </c>
      <c r="C181" s="311" t="s">
        <v>1948</v>
      </c>
      <c r="D181" s="311" t="s">
        <v>2085</v>
      </c>
      <c r="E181" s="311"/>
      <c r="F181" s="311" t="s">
        <v>95</v>
      </c>
      <c r="G181" s="312">
        <v>2073000</v>
      </c>
      <c r="H181" s="313">
        <v>44809</v>
      </c>
      <c r="I181" s="311" t="s">
        <v>1226</v>
      </c>
      <c r="J181" s="311"/>
      <c r="K181" s="311"/>
      <c r="L181" s="311"/>
      <c r="M181" s="311" t="s">
        <v>2020</v>
      </c>
    </row>
    <row r="182" spans="1:13" s="73" customFormat="1">
      <c r="A182" s="310">
        <v>6</v>
      </c>
      <c r="B182" s="311" t="s">
        <v>1947</v>
      </c>
      <c r="C182" s="311" t="s">
        <v>1948</v>
      </c>
      <c r="D182" s="311" t="s">
        <v>2086</v>
      </c>
      <c r="E182" s="311"/>
      <c r="F182" s="311" t="s">
        <v>95</v>
      </c>
      <c r="G182" s="312">
        <v>6218000</v>
      </c>
      <c r="H182" s="313">
        <v>44809</v>
      </c>
      <c r="I182" s="311" t="s">
        <v>1226</v>
      </c>
      <c r="J182" s="311"/>
      <c r="K182" s="311"/>
      <c r="L182" s="311"/>
      <c r="M182" s="311" t="s">
        <v>2020</v>
      </c>
    </row>
    <row r="183" spans="1:13" s="73" customFormat="1">
      <c r="A183" s="310">
        <v>6</v>
      </c>
      <c r="B183" s="311" t="s">
        <v>1947</v>
      </c>
      <c r="C183" s="311" t="s">
        <v>1948</v>
      </c>
      <c r="D183" s="311" t="s">
        <v>2087</v>
      </c>
      <c r="E183" s="311"/>
      <c r="F183" s="311" t="s">
        <v>95</v>
      </c>
      <c r="G183" s="312">
        <v>26833004</v>
      </c>
      <c r="H183" s="313">
        <v>44809</v>
      </c>
      <c r="I183" s="311" t="s">
        <v>1226</v>
      </c>
      <c r="J183" s="311"/>
      <c r="K183" s="311"/>
      <c r="L183" s="311"/>
      <c r="M183" s="311" t="s">
        <v>2020</v>
      </c>
    </row>
    <row r="184" spans="1:13" s="73" customFormat="1">
      <c r="A184" s="310">
        <v>6</v>
      </c>
      <c r="B184" s="311" t="s">
        <v>1947</v>
      </c>
      <c r="C184" s="311" t="s">
        <v>1948</v>
      </c>
      <c r="D184" s="311" t="s">
        <v>2088</v>
      </c>
      <c r="E184" s="311"/>
      <c r="F184" s="311" t="s">
        <v>95</v>
      </c>
      <c r="G184" s="312">
        <v>631700</v>
      </c>
      <c r="H184" s="313">
        <v>44809</v>
      </c>
      <c r="I184" s="311" t="s">
        <v>1226</v>
      </c>
      <c r="J184" s="311"/>
      <c r="K184" s="311"/>
      <c r="L184" s="311"/>
      <c r="M184" s="311" t="s">
        <v>2020</v>
      </c>
    </row>
    <row r="185" spans="1:13" s="73" customFormat="1">
      <c r="A185" s="310">
        <v>6</v>
      </c>
      <c r="B185" s="311" t="s">
        <v>1947</v>
      </c>
      <c r="C185" s="311" t="s">
        <v>1948</v>
      </c>
      <c r="D185" s="311" t="s">
        <v>2089</v>
      </c>
      <c r="E185" s="311"/>
      <c r="F185" s="311" t="s">
        <v>95</v>
      </c>
      <c r="G185" s="312">
        <v>1317000</v>
      </c>
      <c r="H185" s="313">
        <v>44809</v>
      </c>
      <c r="I185" s="311" t="s">
        <v>1226</v>
      </c>
      <c r="J185" s="311"/>
      <c r="K185" s="311"/>
      <c r="L185" s="311"/>
      <c r="M185" s="311" t="s">
        <v>2020</v>
      </c>
    </row>
    <row r="186" spans="1:13" s="73" customFormat="1">
      <c r="A186" s="310">
        <v>6</v>
      </c>
      <c r="B186" s="311" t="s">
        <v>1947</v>
      </c>
      <c r="C186" s="311" t="s">
        <v>1948</v>
      </c>
      <c r="D186" s="311" t="s">
        <v>2067</v>
      </c>
      <c r="E186" s="311"/>
      <c r="F186" s="311" t="s">
        <v>95</v>
      </c>
      <c r="G186" s="312">
        <v>20848049</v>
      </c>
      <c r="H186" s="313">
        <v>44809</v>
      </c>
      <c r="I186" s="311" t="s">
        <v>1226</v>
      </c>
      <c r="J186" s="311"/>
      <c r="K186" s="311"/>
      <c r="L186" s="311"/>
      <c r="M186" s="311" t="s">
        <v>2020</v>
      </c>
    </row>
    <row r="187" spans="1:13" s="73" customFormat="1">
      <c r="A187" s="310">
        <v>6</v>
      </c>
      <c r="B187" s="311" t="s">
        <v>1947</v>
      </c>
      <c r="C187" s="311" t="s">
        <v>1948</v>
      </c>
      <c r="D187" s="311" t="s">
        <v>2073</v>
      </c>
      <c r="E187" s="311"/>
      <c r="F187" s="311" t="s">
        <v>95</v>
      </c>
      <c r="G187" s="312">
        <v>11847924</v>
      </c>
      <c r="H187" s="313">
        <v>44809</v>
      </c>
      <c r="I187" s="311" t="s">
        <v>1226</v>
      </c>
      <c r="J187" s="311"/>
      <c r="K187" s="311"/>
      <c r="L187" s="311"/>
      <c r="M187" s="311" t="s">
        <v>2020</v>
      </c>
    </row>
    <row r="188" spans="1:13" s="73" customFormat="1">
      <c r="A188" s="310">
        <v>6</v>
      </c>
      <c r="B188" s="311" t="s">
        <v>1947</v>
      </c>
      <c r="C188" s="311" t="s">
        <v>1948</v>
      </c>
      <c r="D188" s="311" t="s">
        <v>2090</v>
      </c>
      <c r="E188" s="311"/>
      <c r="F188" s="311" t="s">
        <v>95</v>
      </c>
      <c r="G188" s="312">
        <v>3384300</v>
      </c>
      <c r="H188" s="313">
        <v>44809</v>
      </c>
      <c r="I188" s="311" t="s">
        <v>1226</v>
      </c>
      <c r="J188" s="311"/>
      <c r="K188" s="311"/>
      <c r="L188" s="311"/>
      <c r="M188" s="311" t="s">
        <v>2020</v>
      </c>
    </row>
    <row r="189" spans="1:13" s="73" customFormat="1">
      <c r="A189" s="310">
        <v>6</v>
      </c>
      <c r="B189" s="311" t="s">
        <v>1947</v>
      </c>
      <c r="C189" s="311" t="s">
        <v>1948</v>
      </c>
      <c r="D189" s="311" t="s">
        <v>2091</v>
      </c>
      <c r="E189" s="311"/>
      <c r="F189" s="311" t="s">
        <v>95</v>
      </c>
      <c r="G189" s="312">
        <v>1260000</v>
      </c>
      <c r="H189" s="313">
        <v>44809</v>
      </c>
      <c r="I189" s="311" t="s">
        <v>1226</v>
      </c>
      <c r="J189" s="311"/>
      <c r="K189" s="311"/>
      <c r="L189" s="311"/>
      <c r="M189" s="311" t="s">
        <v>2020</v>
      </c>
    </row>
    <row r="190" spans="1:13" s="73" customFormat="1">
      <c r="A190" s="310">
        <v>6</v>
      </c>
      <c r="B190" s="311" t="s">
        <v>1947</v>
      </c>
      <c r="C190" s="311" t="s">
        <v>1948</v>
      </c>
      <c r="D190" s="311" t="s">
        <v>2092</v>
      </c>
      <c r="E190" s="311"/>
      <c r="F190" s="311" t="s">
        <v>95</v>
      </c>
      <c r="G190" s="312">
        <v>981300</v>
      </c>
      <c r="H190" s="313">
        <v>44809</v>
      </c>
      <c r="I190" s="311" t="s">
        <v>1226</v>
      </c>
      <c r="J190" s="311"/>
      <c r="K190" s="311"/>
      <c r="L190" s="311"/>
      <c r="M190" s="311" t="s">
        <v>2020</v>
      </c>
    </row>
    <row r="191" spans="1:13" s="73" customFormat="1">
      <c r="A191" s="310">
        <v>6</v>
      </c>
      <c r="B191" s="311" t="s">
        <v>1947</v>
      </c>
      <c r="C191" s="311" t="s">
        <v>1948</v>
      </c>
      <c r="D191" s="311" t="s">
        <v>2093</v>
      </c>
      <c r="E191" s="311"/>
      <c r="F191" s="311" t="s">
        <v>95</v>
      </c>
      <c r="G191" s="312">
        <v>25165528</v>
      </c>
      <c r="H191" s="313">
        <v>44809</v>
      </c>
      <c r="I191" s="311" t="s">
        <v>1226</v>
      </c>
      <c r="J191" s="311"/>
      <c r="K191" s="311"/>
      <c r="L191" s="311"/>
      <c r="M191" s="311" t="s">
        <v>2020</v>
      </c>
    </row>
    <row r="192" spans="1:13" s="73" customFormat="1">
      <c r="A192" s="310">
        <v>6</v>
      </c>
      <c r="B192" s="311" t="s">
        <v>1947</v>
      </c>
      <c r="C192" s="311" t="s">
        <v>1948</v>
      </c>
      <c r="D192" s="311" t="s">
        <v>2094</v>
      </c>
      <c r="E192" s="311"/>
      <c r="F192" s="311" t="s">
        <v>95</v>
      </c>
      <c r="G192" s="312">
        <v>18594508</v>
      </c>
      <c r="H192" s="313">
        <v>44809</v>
      </c>
      <c r="I192" s="311" t="s">
        <v>1226</v>
      </c>
      <c r="J192" s="311"/>
      <c r="K192" s="311"/>
      <c r="L192" s="311"/>
      <c r="M192" s="311" t="s">
        <v>2020</v>
      </c>
    </row>
    <row r="193" spans="1:13" s="73" customFormat="1">
      <c r="A193" s="310">
        <v>6</v>
      </c>
      <c r="B193" s="311" t="s">
        <v>1947</v>
      </c>
      <c r="C193" s="311" t="s">
        <v>1948</v>
      </c>
      <c r="D193" s="311" t="s">
        <v>2095</v>
      </c>
      <c r="E193" s="311"/>
      <c r="F193" s="311" t="s">
        <v>95</v>
      </c>
      <c r="G193" s="312">
        <v>21109350</v>
      </c>
      <c r="H193" s="313">
        <v>44809</v>
      </c>
      <c r="I193" s="311" t="s">
        <v>1226</v>
      </c>
      <c r="J193" s="311"/>
      <c r="K193" s="311"/>
      <c r="L193" s="311"/>
      <c r="M193" s="311" t="s">
        <v>2020</v>
      </c>
    </row>
    <row r="194" spans="1:13" s="73" customFormat="1">
      <c r="A194" s="310">
        <v>6</v>
      </c>
      <c r="B194" s="311" t="s">
        <v>1947</v>
      </c>
      <c r="C194" s="311" t="s">
        <v>1948</v>
      </c>
      <c r="D194" s="311" t="s">
        <v>2096</v>
      </c>
      <c r="E194" s="311"/>
      <c r="F194" s="311" t="s">
        <v>95</v>
      </c>
      <c r="G194" s="312">
        <v>28896879</v>
      </c>
      <c r="H194" s="313">
        <v>44809</v>
      </c>
      <c r="I194" s="311" t="s">
        <v>1226</v>
      </c>
      <c r="J194" s="311"/>
      <c r="K194" s="311"/>
      <c r="L194" s="311"/>
      <c r="M194" s="311" t="s">
        <v>2020</v>
      </c>
    </row>
    <row r="195" spans="1:13" s="73" customFormat="1">
      <c r="A195" s="310">
        <v>6</v>
      </c>
      <c r="B195" s="311" t="s">
        <v>1947</v>
      </c>
      <c r="C195" s="311" t="s">
        <v>1948</v>
      </c>
      <c r="D195" s="311" t="s">
        <v>2053</v>
      </c>
      <c r="E195" s="311"/>
      <c r="F195" s="311" t="s">
        <v>95</v>
      </c>
      <c r="G195" s="312">
        <v>17329369</v>
      </c>
      <c r="H195" s="313">
        <v>44809</v>
      </c>
      <c r="I195" s="311" t="s">
        <v>1226</v>
      </c>
      <c r="J195" s="311"/>
      <c r="K195" s="311"/>
      <c r="L195" s="311"/>
      <c r="M195" s="311" t="s">
        <v>2020</v>
      </c>
    </row>
    <row r="196" spans="1:13" s="73" customFormat="1">
      <c r="A196" s="310">
        <v>6</v>
      </c>
      <c r="B196" s="311" t="s">
        <v>1947</v>
      </c>
      <c r="C196" s="311" t="s">
        <v>1948</v>
      </c>
      <c r="D196" s="311" t="s">
        <v>2097</v>
      </c>
      <c r="E196" s="311"/>
      <c r="F196" s="311" t="s">
        <v>95</v>
      </c>
      <c r="G196" s="312">
        <v>3555000</v>
      </c>
      <c r="H196" s="313">
        <v>44809</v>
      </c>
      <c r="I196" s="311" t="s">
        <v>1226</v>
      </c>
      <c r="J196" s="311"/>
      <c r="K196" s="311"/>
      <c r="L196" s="311"/>
      <c r="M196" s="311" t="s">
        <v>2020</v>
      </c>
    </row>
    <row r="197" spans="1:13" s="73" customFormat="1">
      <c r="A197" s="310">
        <v>6</v>
      </c>
      <c r="B197" s="311" t="s">
        <v>1947</v>
      </c>
      <c r="C197" s="311" t="s">
        <v>1948</v>
      </c>
      <c r="D197" s="311" t="s">
        <v>2098</v>
      </c>
      <c r="E197" s="311"/>
      <c r="F197" s="311" t="s">
        <v>95</v>
      </c>
      <c r="G197" s="312">
        <v>2605500</v>
      </c>
      <c r="H197" s="313">
        <v>44809</v>
      </c>
      <c r="I197" s="311" t="s">
        <v>1226</v>
      </c>
      <c r="J197" s="311"/>
      <c r="K197" s="311"/>
      <c r="L197" s="311"/>
      <c r="M197" s="311" t="s">
        <v>2020</v>
      </c>
    </row>
    <row r="198" spans="1:13" s="73" customFormat="1">
      <c r="A198" s="310">
        <v>6</v>
      </c>
      <c r="B198" s="311" t="s">
        <v>1947</v>
      </c>
      <c r="C198" s="311" t="s">
        <v>1948</v>
      </c>
      <c r="D198" s="311" t="s">
        <v>2099</v>
      </c>
      <c r="E198" s="311"/>
      <c r="F198" s="311" t="s">
        <v>95</v>
      </c>
      <c r="G198" s="312">
        <v>760000</v>
      </c>
      <c r="H198" s="313">
        <v>44809</v>
      </c>
      <c r="I198" s="311" t="s">
        <v>1226</v>
      </c>
      <c r="J198" s="311"/>
      <c r="K198" s="311"/>
      <c r="L198" s="311"/>
      <c r="M198" s="311" t="s">
        <v>2020</v>
      </c>
    </row>
    <row r="199" spans="1:13" s="73" customFormat="1">
      <c r="A199" s="310">
        <v>6</v>
      </c>
      <c r="B199" s="311" t="s">
        <v>1947</v>
      </c>
      <c r="C199" s="311" t="s">
        <v>1948</v>
      </c>
      <c r="D199" s="311" t="s">
        <v>2100</v>
      </c>
      <c r="E199" s="311"/>
      <c r="F199" s="311" t="s">
        <v>95</v>
      </c>
      <c r="G199" s="312">
        <v>336000</v>
      </c>
      <c r="H199" s="313">
        <v>44809</v>
      </c>
      <c r="I199" s="311" t="s">
        <v>1226</v>
      </c>
      <c r="J199" s="311"/>
      <c r="K199" s="311"/>
      <c r="L199" s="311"/>
      <c r="M199" s="311" t="s">
        <v>2020</v>
      </c>
    </row>
    <row r="200" spans="1:13" s="73" customFormat="1">
      <c r="A200" s="310">
        <v>6</v>
      </c>
      <c r="B200" s="311" t="s">
        <v>1947</v>
      </c>
      <c r="C200" s="311" t="s">
        <v>1948</v>
      </c>
      <c r="D200" s="311" t="s">
        <v>2101</v>
      </c>
      <c r="E200" s="311"/>
      <c r="F200" s="311" t="s">
        <v>95</v>
      </c>
      <c r="G200" s="312">
        <v>32147781</v>
      </c>
      <c r="H200" s="313">
        <v>44809</v>
      </c>
      <c r="I200" s="311" t="s">
        <v>1226</v>
      </c>
      <c r="J200" s="311"/>
      <c r="K200" s="311"/>
      <c r="L200" s="311"/>
      <c r="M200" s="311" t="s">
        <v>2020</v>
      </c>
    </row>
    <row r="201" spans="1:13" s="73" customFormat="1">
      <c r="A201" s="310">
        <v>6</v>
      </c>
      <c r="B201" s="311" t="s">
        <v>1947</v>
      </c>
      <c r="C201" s="311" t="s">
        <v>1948</v>
      </c>
      <c r="D201" s="311" t="s">
        <v>2102</v>
      </c>
      <c r="E201" s="311"/>
      <c r="F201" s="311" t="s">
        <v>95</v>
      </c>
      <c r="G201" s="312">
        <v>12930000</v>
      </c>
      <c r="H201" s="313">
        <v>44809</v>
      </c>
      <c r="I201" s="311" t="s">
        <v>1226</v>
      </c>
      <c r="J201" s="311"/>
      <c r="K201" s="311"/>
      <c r="L201" s="311"/>
      <c r="M201" s="311" t="s">
        <v>2020</v>
      </c>
    </row>
    <row r="202" spans="1:13" s="73" customFormat="1">
      <c r="A202" s="310">
        <v>6</v>
      </c>
      <c r="B202" s="311" t="s">
        <v>1947</v>
      </c>
      <c r="C202" s="311" t="s">
        <v>1948</v>
      </c>
      <c r="D202" s="311" t="s">
        <v>2103</v>
      </c>
      <c r="E202" s="311"/>
      <c r="F202" s="311" t="s">
        <v>95</v>
      </c>
      <c r="G202" s="312">
        <v>23053098</v>
      </c>
      <c r="H202" s="313">
        <v>44809</v>
      </c>
      <c r="I202" s="311" t="s">
        <v>1226</v>
      </c>
      <c r="J202" s="311"/>
      <c r="K202" s="311"/>
      <c r="L202" s="311"/>
      <c r="M202" s="311" t="s">
        <v>2020</v>
      </c>
    </row>
    <row r="203" spans="1:13" s="73" customFormat="1">
      <c r="A203" s="310">
        <v>6</v>
      </c>
      <c r="B203" s="311" t="s">
        <v>1947</v>
      </c>
      <c r="C203" s="311" t="s">
        <v>1948</v>
      </c>
      <c r="D203" s="311" t="s">
        <v>2104</v>
      </c>
      <c r="E203" s="311"/>
      <c r="F203" s="311" t="s">
        <v>95</v>
      </c>
      <c r="G203" s="312">
        <v>18047822</v>
      </c>
      <c r="H203" s="313">
        <v>44809</v>
      </c>
      <c r="I203" s="311" t="s">
        <v>1226</v>
      </c>
      <c r="J203" s="311"/>
      <c r="K203" s="311"/>
      <c r="L203" s="311"/>
      <c r="M203" s="311" t="s">
        <v>2020</v>
      </c>
    </row>
    <row r="204" spans="1:13" s="73" customFormat="1">
      <c r="A204" s="310">
        <v>6</v>
      </c>
      <c r="B204" s="311" t="s">
        <v>1947</v>
      </c>
      <c r="C204" s="311" t="s">
        <v>1948</v>
      </c>
      <c r="D204" s="311" t="s">
        <v>2105</v>
      </c>
      <c r="E204" s="311"/>
      <c r="F204" s="311" t="s">
        <v>95</v>
      </c>
      <c r="G204" s="312">
        <v>2970000</v>
      </c>
      <c r="H204" s="313">
        <v>44809</v>
      </c>
      <c r="I204" s="311" t="s">
        <v>1226</v>
      </c>
      <c r="J204" s="311"/>
      <c r="K204" s="311"/>
      <c r="L204" s="311"/>
      <c r="M204" s="311" t="s">
        <v>2020</v>
      </c>
    </row>
    <row r="205" spans="1:13" s="73" customFormat="1">
      <c r="A205" s="310">
        <v>6</v>
      </c>
      <c r="B205" s="311" t="s">
        <v>1947</v>
      </c>
      <c r="C205" s="311" t="s">
        <v>1948</v>
      </c>
      <c r="D205" s="311" t="s">
        <v>2106</v>
      </c>
      <c r="E205" s="311"/>
      <c r="F205" s="311" t="s">
        <v>95</v>
      </c>
      <c r="G205" s="312">
        <v>26479943</v>
      </c>
      <c r="H205" s="313">
        <v>44809</v>
      </c>
      <c r="I205" s="311" t="s">
        <v>1226</v>
      </c>
      <c r="J205" s="311"/>
      <c r="K205" s="311"/>
      <c r="L205" s="311"/>
      <c r="M205" s="311" t="s">
        <v>2020</v>
      </c>
    </row>
    <row r="206" spans="1:13" s="73" customFormat="1">
      <c r="A206" s="310">
        <v>6</v>
      </c>
      <c r="B206" s="311" t="s">
        <v>1947</v>
      </c>
      <c r="C206" s="311" t="s">
        <v>1948</v>
      </c>
      <c r="D206" s="311" t="s">
        <v>2107</v>
      </c>
      <c r="E206" s="311"/>
      <c r="F206" s="311" t="s">
        <v>95</v>
      </c>
      <c r="G206" s="312">
        <v>7020000</v>
      </c>
      <c r="H206" s="313">
        <v>44809</v>
      </c>
      <c r="I206" s="311" t="s">
        <v>1226</v>
      </c>
      <c r="J206" s="311"/>
      <c r="K206" s="311"/>
      <c r="L206" s="311"/>
      <c r="M206" s="311" t="s">
        <v>2020</v>
      </c>
    </row>
    <row r="207" spans="1:13" s="73" customFormat="1">
      <c r="A207" s="310">
        <v>6</v>
      </c>
      <c r="B207" s="311" t="s">
        <v>1947</v>
      </c>
      <c r="C207" s="311" t="s">
        <v>1948</v>
      </c>
      <c r="D207" s="311" t="s">
        <v>2108</v>
      </c>
      <c r="E207" s="311"/>
      <c r="F207" s="311" t="s">
        <v>95</v>
      </c>
      <c r="G207" s="312">
        <v>6683645</v>
      </c>
      <c r="H207" s="313">
        <v>44809</v>
      </c>
      <c r="I207" s="311" t="s">
        <v>1226</v>
      </c>
      <c r="J207" s="311"/>
      <c r="K207" s="311"/>
      <c r="L207" s="311"/>
      <c r="M207" s="311" t="s">
        <v>2020</v>
      </c>
    </row>
    <row r="208" spans="1:13" s="73" customFormat="1">
      <c r="A208" s="310">
        <v>6</v>
      </c>
      <c r="B208" s="311" t="s">
        <v>1947</v>
      </c>
      <c r="C208" s="311" t="s">
        <v>1948</v>
      </c>
      <c r="D208" s="311" t="s">
        <v>2070</v>
      </c>
      <c r="E208" s="311"/>
      <c r="F208" s="311" t="s">
        <v>95</v>
      </c>
      <c r="G208" s="312">
        <v>1350000</v>
      </c>
      <c r="H208" s="313">
        <v>44809</v>
      </c>
      <c r="I208" s="311" t="s">
        <v>1226</v>
      </c>
      <c r="J208" s="311"/>
      <c r="K208" s="311"/>
      <c r="L208" s="311"/>
      <c r="M208" s="311" t="s">
        <v>2020</v>
      </c>
    </row>
    <row r="209" spans="1:13" s="73" customFormat="1">
      <c r="A209" s="310">
        <v>6</v>
      </c>
      <c r="B209" s="311" t="s">
        <v>1947</v>
      </c>
      <c r="C209" s="311" t="s">
        <v>1948</v>
      </c>
      <c r="D209" s="311" t="s">
        <v>2109</v>
      </c>
      <c r="E209" s="311"/>
      <c r="F209" s="311" t="s">
        <v>95</v>
      </c>
      <c r="G209" s="312">
        <v>1170000</v>
      </c>
      <c r="H209" s="313">
        <v>44809</v>
      </c>
      <c r="I209" s="311" t="s">
        <v>1226</v>
      </c>
      <c r="J209" s="311"/>
      <c r="K209" s="311"/>
      <c r="L209" s="311"/>
      <c r="M209" s="311" t="s">
        <v>2020</v>
      </c>
    </row>
    <row r="210" spans="1:13" s="73" customFormat="1">
      <c r="A210" s="310">
        <v>6</v>
      </c>
      <c r="B210" s="311" t="s">
        <v>1947</v>
      </c>
      <c r="C210" s="311" t="s">
        <v>1948</v>
      </c>
      <c r="D210" s="311" t="s">
        <v>2110</v>
      </c>
      <c r="E210" s="311"/>
      <c r="F210" s="311" t="s">
        <v>95</v>
      </c>
      <c r="G210" s="312">
        <v>31518785</v>
      </c>
      <c r="H210" s="313">
        <v>44809</v>
      </c>
      <c r="I210" s="311" t="s">
        <v>1226</v>
      </c>
      <c r="J210" s="311"/>
      <c r="K210" s="311"/>
      <c r="L210" s="311"/>
      <c r="M210" s="311" t="s">
        <v>2020</v>
      </c>
    </row>
    <row r="211" spans="1:13" s="73" customFormat="1">
      <c r="A211" s="310">
        <v>6</v>
      </c>
      <c r="B211" s="311" t="s">
        <v>1947</v>
      </c>
      <c r="C211" s="311" t="s">
        <v>1948</v>
      </c>
      <c r="D211" s="311" t="s">
        <v>2071</v>
      </c>
      <c r="E211" s="311"/>
      <c r="F211" s="311" t="s">
        <v>95</v>
      </c>
      <c r="G211" s="312">
        <v>21672266</v>
      </c>
      <c r="H211" s="313">
        <v>44809</v>
      </c>
      <c r="I211" s="311" t="s">
        <v>1226</v>
      </c>
      <c r="J211" s="311"/>
      <c r="K211" s="311"/>
      <c r="L211" s="311"/>
      <c r="M211" s="311" t="s">
        <v>2020</v>
      </c>
    </row>
    <row r="212" spans="1:13" s="73" customFormat="1">
      <c r="A212" s="310">
        <v>6</v>
      </c>
      <c r="B212" s="311" t="s">
        <v>1947</v>
      </c>
      <c r="C212" s="311" t="s">
        <v>1948</v>
      </c>
      <c r="D212" s="311" t="s">
        <v>2111</v>
      </c>
      <c r="E212" s="311"/>
      <c r="F212" s="311" t="s">
        <v>95</v>
      </c>
      <c r="G212" s="312">
        <v>1800000</v>
      </c>
      <c r="H212" s="313">
        <v>44809</v>
      </c>
      <c r="I212" s="311" t="s">
        <v>1226</v>
      </c>
      <c r="J212" s="311"/>
      <c r="K212" s="311"/>
      <c r="L212" s="311"/>
      <c r="M212" s="311" t="s">
        <v>2020</v>
      </c>
    </row>
    <row r="213" spans="1:13" s="73" customFormat="1">
      <c r="A213" s="310">
        <v>6</v>
      </c>
      <c r="B213" s="311" t="s">
        <v>1947</v>
      </c>
      <c r="C213" s="311" t="s">
        <v>1948</v>
      </c>
      <c r="D213" s="311" t="s">
        <v>2058</v>
      </c>
      <c r="E213" s="311"/>
      <c r="F213" s="311" t="s">
        <v>95</v>
      </c>
      <c r="G213" s="312">
        <v>520000</v>
      </c>
      <c r="H213" s="313">
        <v>44809</v>
      </c>
      <c r="I213" s="311" t="s">
        <v>1226</v>
      </c>
      <c r="J213" s="311"/>
      <c r="K213" s="311"/>
      <c r="L213" s="311"/>
      <c r="M213" s="311" t="s">
        <v>2020</v>
      </c>
    </row>
    <row r="214" spans="1:13" s="73" customFormat="1">
      <c r="A214" s="310">
        <v>6</v>
      </c>
      <c r="B214" s="311" t="s">
        <v>1947</v>
      </c>
      <c r="C214" s="311" t="s">
        <v>1948</v>
      </c>
      <c r="D214" s="311" t="s">
        <v>2112</v>
      </c>
      <c r="E214" s="311"/>
      <c r="F214" s="311" t="s">
        <v>95</v>
      </c>
      <c r="G214" s="312">
        <v>2430000</v>
      </c>
      <c r="H214" s="313">
        <v>44809</v>
      </c>
      <c r="I214" s="311" t="s">
        <v>1226</v>
      </c>
      <c r="J214" s="311"/>
      <c r="K214" s="311"/>
      <c r="L214" s="311"/>
      <c r="M214" s="311" t="s">
        <v>2020</v>
      </c>
    </row>
    <row r="215" spans="1:13" s="73" customFormat="1">
      <c r="A215" s="310">
        <v>6</v>
      </c>
      <c r="B215" s="311" t="s">
        <v>1947</v>
      </c>
      <c r="C215" s="311" t="s">
        <v>1948</v>
      </c>
      <c r="D215" s="311" t="s">
        <v>2113</v>
      </c>
      <c r="E215" s="311"/>
      <c r="F215" s="311" t="s">
        <v>95</v>
      </c>
      <c r="G215" s="312">
        <v>12749610</v>
      </c>
      <c r="H215" s="313">
        <v>44809</v>
      </c>
      <c r="I215" s="311" t="s">
        <v>1226</v>
      </c>
      <c r="J215" s="311"/>
      <c r="K215" s="311"/>
      <c r="L215" s="311"/>
      <c r="M215" s="311" t="s">
        <v>2020</v>
      </c>
    </row>
    <row r="216" spans="1:13" s="73" customFormat="1">
      <c r="A216" s="310">
        <v>6</v>
      </c>
      <c r="B216" s="311" t="s">
        <v>1947</v>
      </c>
      <c r="C216" s="311" t="s">
        <v>1948</v>
      </c>
      <c r="D216" s="311" t="s">
        <v>2114</v>
      </c>
      <c r="E216" s="311"/>
      <c r="F216" s="311" t="s">
        <v>95</v>
      </c>
      <c r="G216" s="312">
        <v>700000</v>
      </c>
      <c r="H216" s="313">
        <v>44809</v>
      </c>
      <c r="I216" s="311" t="s">
        <v>1226</v>
      </c>
      <c r="J216" s="311"/>
      <c r="K216" s="311"/>
      <c r="L216" s="311"/>
      <c r="M216" s="311" t="s">
        <v>2020</v>
      </c>
    </row>
    <row r="217" spans="1:13" s="73" customFormat="1">
      <c r="A217" s="310">
        <v>6</v>
      </c>
      <c r="B217" s="311" t="s">
        <v>1947</v>
      </c>
      <c r="C217" s="311" t="s">
        <v>1948</v>
      </c>
      <c r="D217" s="311" t="s">
        <v>2115</v>
      </c>
      <c r="E217" s="311"/>
      <c r="F217" s="311" t="s">
        <v>95</v>
      </c>
      <c r="G217" s="312">
        <v>1430000</v>
      </c>
      <c r="H217" s="313">
        <v>44809</v>
      </c>
      <c r="I217" s="311" t="s">
        <v>1226</v>
      </c>
      <c r="J217" s="311"/>
      <c r="K217" s="311"/>
      <c r="L217" s="311"/>
      <c r="M217" s="311" t="s">
        <v>2020</v>
      </c>
    </row>
    <row r="218" spans="1:13" s="73" customFormat="1">
      <c r="A218" s="310">
        <v>6</v>
      </c>
      <c r="B218" s="311" t="s">
        <v>1947</v>
      </c>
      <c r="C218" s="311" t="s">
        <v>1948</v>
      </c>
      <c r="D218" s="311" t="s">
        <v>2058</v>
      </c>
      <c r="E218" s="311"/>
      <c r="F218" s="311" t="s">
        <v>95</v>
      </c>
      <c r="G218" s="312">
        <v>1134000</v>
      </c>
      <c r="H218" s="313">
        <v>44809</v>
      </c>
      <c r="I218" s="311" t="s">
        <v>1226</v>
      </c>
      <c r="J218" s="311"/>
      <c r="K218" s="311"/>
      <c r="L218" s="311"/>
      <c r="M218" s="311" t="s">
        <v>2020</v>
      </c>
    </row>
    <row r="219" spans="1:13" s="73" customFormat="1">
      <c r="A219" s="310">
        <v>6</v>
      </c>
      <c r="B219" s="311" t="s">
        <v>1947</v>
      </c>
      <c r="C219" s="311" t="s">
        <v>1948</v>
      </c>
      <c r="D219" s="311" t="s">
        <v>2116</v>
      </c>
      <c r="E219" s="311"/>
      <c r="F219" s="311" t="s">
        <v>95</v>
      </c>
      <c r="G219" s="312">
        <v>18686234</v>
      </c>
      <c r="H219" s="313">
        <v>44809</v>
      </c>
      <c r="I219" s="311" t="s">
        <v>1226</v>
      </c>
      <c r="J219" s="311"/>
      <c r="K219" s="311"/>
      <c r="L219" s="311"/>
      <c r="M219" s="311" t="s">
        <v>2020</v>
      </c>
    </row>
    <row r="220" spans="1:13" s="73" customFormat="1">
      <c r="A220" s="310">
        <v>6</v>
      </c>
      <c r="B220" s="311" t="s">
        <v>1947</v>
      </c>
      <c r="C220" s="311" t="s">
        <v>1948</v>
      </c>
      <c r="D220" s="311" t="s">
        <v>2117</v>
      </c>
      <c r="E220" s="311"/>
      <c r="F220" s="311" t="s">
        <v>95</v>
      </c>
      <c r="G220" s="312">
        <v>10132488</v>
      </c>
      <c r="H220" s="313">
        <v>44809</v>
      </c>
      <c r="I220" s="311" t="s">
        <v>1226</v>
      </c>
      <c r="J220" s="311"/>
      <c r="K220" s="311"/>
      <c r="L220" s="311"/>
      <c r="M220" s="311" t="s">
        <v>2020</v>
      </c>
    </row>
    <row r="221" spans="1:13" s="73" customFormat="1">
      <c r="A221" s="310">
        <v>6</v>
      </c>
      <c r="B221" s="311" t="s">
        <v>1947</v>
      </c>
      <c r="C221" s="311" t="s">
        <v>1948</v>
      </c>
      <c r="D221" s="311" t="s">
        <v>2118</v>
      </c>
      <c r="E221" s="311"/>
      <c r="F221" s="311" t="s">
        <v>95</v>
      </c>
      <c r="G221" s="312">
        <v>54253917</v>
      </c>
      <c r="H221" s="313">
        <v>44809</v>
      </c>
      <c r="I221" s="311" t="s">
        <v>1226</v>
      </c>
      <c r="J221" s="311"/>
      <c r="K221" s="311"/>
      <c r="L221" s="311"/>
      <c r="M221" s="311" t="s">
        <v>2020</v>
      </c>
    </row>
    <row r="222" spans="1:13" s="73" customFormat="1">
      <c r="A222" s="310">
        <v>6</v>
      </c>
      <c r="B222" s="311" t="s">
        <v>1947</v>
      </c>
      <c r="C222" s="311" t="s">
        <v>1948</v>
      </c>
      <c r="D222" s="311" t="s">
        <v>2119</v>
      </c>
      <c r="E222" s="311"/>
      <c r="F222" s="311" t="s">
        <v>95</v>
      </c>
      <c r="G222" s="312">
        <v>45697133</v>
      </c>
      <c r="H222" s="313">
        <v>44809</v>
      </c>
      <c r="I222" s="311" t="s">
        <v>1226</v>
      </c>
      <c r="J222" s="311"/>
      <c r="K222" s="311"/>
      <c r="L222" s="311"/>
      <c r="M222" s="311" t="s">
        <v>2020</v>
      </c>
    </row>
    <row r="223" spans="1:13" s="73" customFormat="1">
      <c r="A223" s="310">
        <v>6</v>
      </c>
      <c r="B223" s="311" t="s">
        <v>1947</v>
      </c>
      <c r="C223" s="311" t="s">
        <v>1948</v>
      </c>
      <c r="D223" s="311" t="s">
        <v>2120</v>
      </c>
      <c r="E223" s="311"/>
      <c r="F223" s="311" t="s">
        <v>95</v>
      </c>
      <c r="G223" s="312">
        <v>225000</v>
      </c>
      <c r="H223" s="313">
        <v>44809</v>
      </c>
      <c r="I223" s="311" t="s">
        <v>1226</v>
      </c>
      <c r="J223" s="311"/>
      <c r="K223" s="311"/>
      <c r="L223" s="311"/>
      <c r="M223" s="311" t="s">
        <v>2020</v>
      </c>
    </row>
    <row r="224" spans="1:13" s="73" customFormat="1">
      <c r="A224" s="310">
        <v>6</v>
      </c>
      <c r="B224" s="311" t="s">
        <v>1947</v>
      </c>
      <c r="C224" s="311" t="s">
        <v>1948</v>
      </c>
      <c r="D224" s="311" t="s">
        <v>2121</v>
      </c>
      <c r="E224" s="311"/>
      <c r="F224" s="311" t="s">
        <v>95</v>
      </c>
      <c r="G224" s="312">
        <v>4722000</v>
      </c>
      <c r="H224" s="313">
        <v>44809</v>
      </c>
      <c r="I224" s="311" t="s">
        <v>1226</v>
      </c>
      <c r="J224" s="311"/>
      <c r="K224" s="311"/>
      <c r="L224" s="311"/>
      <c r="M224" s="311" t="s">
        <v>2020</v>
      </c>
    </row>
    <row r="225" spans="1:13" s="73" customFormat="1">
      <c r="A225" s="310">
        <v>6</v>
      </c>
      <c r="B225" s="311" t="s">
        <v>1947</v>
      </c>
      <c r="C225" s="311" t="s">
        <v>1948</v>
      </c>
      <c r="D225" s="311" t="s">
        <v>2122</v>
      </c>
      <c r="E225" s="311"/>
      <c r="F225" s="311" t="s">
        <v>95</v>
      </c>
      <c r="G225" s="312">
        <v>1500000</v>
      </c>
      <c r="H225" s="313">
        <v>44809</v>
      </c>
      <c r="I225" s="311" t="s">
        <v>1226</v>
      </c>
      <c r="J225" s="311"/>
      <c r="K225" s="311"/>
      <c r="L225" s="311"/>
      <c r="M225" s="311" t="s">
        <v>2020</v>
      </c>
    </row>
    <row r="226" spans="1:13" s="73" customFormat="1">
      <c r="A226" s="310">
        <v>6</v>
      </c>
      <c r="B226" s="311" t="s">
        <v>1947</v>
      </c>
      <c r="C226" s="311" t="s">
        <v>1948</v>
      </c>
      <c r="D226" s="311" t="s">
        <v>2123</v>
      </c>
      <c r="E226" s="311"/>
      <c r="F226" s="311" t="s">
        <v>95</v>
      </c>
      <c r="G226" s="312">
        <v>25273651</v>
      </c>
      <c r="H226" s="313">
        <v>44809</v>
      </c>
      <c r="I226" s="311" t="s">
        <v>1226</v>
      </c>
      <c r="J226" s="311"/>
      <c r="K226" s="311"/>
      <c r="L226" s="311"/>
      <c r="M226" s="311" t="s">
        <v>2020</v>
      </c>
    </row>
    <row r="227" spans="1:13" s="73" customFormat="1">
      <c r="A227" s="310">
        <v>6</v>
      </c>
      <c r="B227" s="311" t="s">
        <v>1947</v>
      </c>
      <c r="C227" s="311" t="s">
        <v>1948</v>
      </c>
      <c r="D227" s="311" t="s">
        <v>2124</v>
      </c>
      <c r="E227" s="311"/>
      <c r="F227" s="311" t="s">
        <v>95</v>
      </c>
      <c r="G227" s="312">
        <v>8293748</v>
      </c>
      <c r="H227" s="313">
        <v>44809</v>
      </c>
      <c r="I227" s="311" t="s">
        <v>1226</v>
      </c>
      <c r="J227" s="311"/>
      <c r="K227" s="311"/>
      <c r="L227" s="311"/>
      <c r="M227" s="311" t="s">
        <v>2020</v>
      </c>
    </row>
    <row r="228" spans="1:13" s="73" customFormat="1">
      <c r="A228" s="310">
        <v>6</v>
      </c>
      <c r="B228" s="311" t="s">
        <v>1947</v>
      </c>
      <c r="C228" s="311" t="s">
        <v>1948</v>
      </c>
      <c r="D228" s="311" t="s">
        <v>2125</v>
      </c>
      <c r="E228" s="311"/>
      <c r="F228" s="311" t="s">
        <v>95</v>
      </c>
      <c r="G228" s="312">
        <v>41176432</v>
      </c>
      <c r="H228" s="313">
        <v>44809</v>
      </c>
      <c r="I228" s="311" t="s">
        <v>1226</v>
      </c>
      <c r="J228" s="311"/>
      <c r="K228" s="311"/>
      <c r="L228" s="311"/>
      <c r="M228" s="311" t="s">
        <v>2020</v>
      </c>
    </row>
    <row r="229" spans="1:13" s="73" customFormat="1">
      <c r="A229" s="310">
        <v>6</v>
      </c>
      <c r="B229" s="311" t="s">
        <v>1947</v>
      </c>
      <c r="C229" s="311" t="s">
        <v>1948</v>
      </c>
      <c r="D229" s="311" t="s">
        <v>2060</v>
      </c>
      <c r="E229" s="311"/>
      <c r="F229" s="311" t="s">
        <v>95</v>
      </c>
      <c r="G229" s="312">
        <v>43528410</v>
      </c>
      <c r="H229" s="313">
        <v>44809</v>
      </c>
      <c r="I229" s="311" t="s">
        <v>1226</v>
      </c>
      <c r="J229" s="311"/>
      <c r="K229" s="311"/>
      <c r="L229" s="311"/>
      <c r="M229" s="311" t="s">
        <v>2020</v>
      </c>
    </row>
    <row r="230" spans="1:13" s="73" customFormat="1">
      <c r="A230" s="310">
        <v>6</v>
      </c>
      <c r="B230" s="311" t="s">
        <v>1947</v>
      </c>
      <c r="C230" s="311" t="s">
        <v>1948</v>
      </c>
      <c r="D230" s="311" t="s">
        <v>2126</v>
      </c>
      <c r="E230" s="311"/>
      <c r="F230" s="311" t="s">
        <v>95</v>
      </c>
      <c r="G230" s="312">
        <v>1177500</v>
      </c>
      <c r="H230" s="313">
        <v>44809</v>
      </c>
      <c r="I230" s="311" t="s">
        <v>1226</v>
      </c>
      <c r="J230" s="311"/>
      <c r="K230" s="311"/>
      <c r="L230" s="311"/>
      <c r="M230" s="311" t="s">
        <v>2020</v>
      </c>
    </row>
    <row r="231" spans="1:13" s="73" customFormat="1">
      <c r="A231" s="310">
        <v>6</v>
      </c>
      <c r="B231" s="311" t="s">
        <v>1947</v>
      </c>
      <c r="C231" s="311" t="s">
        <v>1948</v>
      </c>
      <c r="D231" s="311" t="s">
        <v>2103</v>
      </c>
      <c r="E231" s="311"/>
      <c r="F231" s="311" t="s">
        <v>95</v>
      </c>
      <c r="G231" s="312">
        <v>14945420</v>
      </c>
      <c r="H231" s="313">
        <v>44809</v>
      </c>
      <c r="I231" s="311" t="s">
        <v>1226</v>
      </c>
      <c r="J231" s="311"/>
      <c r="K231" s="311"/>
      <c r="L231" s="311"/>
      <c r="M231" s="311" t="s">
        <v>2020</v>
      </c>
    </row>
    <row r="232" spans="1:13" s="73" customFormat="1">
      <c r="A232" s="310">
        <v>6</v>
      </c>
      <c r="B232" s="311" t="s">
        <v>1947</v>
      </c>
      <c r="C232" s="311" t="s">
        <v>1948</v>
      </c>
      <c r="D232" s="311" t="s">
        <v>2099</v>
      </c>
      <c r="E232" s="311"/>
      <c r="F232" s="311" t="s">
        <v>95</v>
      </c>
      <c r="G232" s="312">
        <v>2533122</v>
      </c>
      <c r="H232" s="313">
        <v>44809</v>
      </c>
      <c r="I232" s="311" t="s">
        <v>1226</v>
      </c>
      <c r="J232" s="311"/>
      <c r="K232" s="311"/>
      <c r="L232" s="311"/>
      <c r="M232" s="311" t="s">
        <v>2020</v>
      </c>
    </row>
    <row r="233" spans="1:13" s="73" customFormat="1">
      <c r="A233" s="310">
        <v>6</v>
      </c>
      <c r="B233" s="311" t="s">
        <v>1947</v>
      </c>
      <c r="C233" s="311" t="s">
        <v>1948</v>
      </c>
      <c r="D233" s="311" t="s">
        <v>2098</v>
      </c>
      <c r="E233" s="311"/>
      <c r="F233" s="311" t="s">
        <v>95</v>
      </c>
      <c r="G233" s="312">
        <v>6754992</v>
      </c>
      <c r="H233" s="313">
        <v>44809</v>
      </c>
      <c r="I233" s="311" t="s">
        <v>1226</v>
      </c>
      <c r="J233" s="311"/>
      <c r="K233" s="311"/>
      <c r="L233" s="311"/>
      <c r="M233" s="311" t="s">
        <v>2020</v>
      </c>
    </row>
    <row r="234" spans="1:13" s="73" customFormat="1">
      <c r="A234" s="310">
        <v>6</v>
      </c>
      <c r="B234" s="311" t="s">
        <v>1947</v>
      </c>
      <c r="C234" s="311" t="s">
        <v>1948</v>
      </c>
      <c r="D234" s="311" t="s">
        <v>2127</v>
      </c>
      <c r="E234" s="311"/>
      <c r="F234" s="311" t="s">
        <v>95</v>
      </c>
      <c r="G234" s="312">
        <v>19095014</v>
      </c>
      <c r="H234" s="313">
        <v>44809</v>
      </c>
      <c r="I234" s="311" t="s">
        <v>1226</v>
      </c>
      <c r="J234" s="311"/>
      <c r="K234" s="311"/>
      <c r="L234" s="311"/>
      <c r="M234" s="311" t="s">
        <v>2020</v>
      </c>
    </row>
    <row r="235" spans="1:13" s="73" customFormat="1">
      <c r="A235" s="310">
        <v>6</v>
      </c>
      <c r="B235" s="311" t="s">
        <v>1947</v>
      </c>
      <c r="C235" s="311" t="s">
        <v>1948</v>
      </c>
      <c r="D235" s="311" t="s">
        <v>2128</v>
      </c>
      <c r="E235" s="311"/>
      <c r="F235" s="311" t="s">
        <v>95</v>
      </c>
      <c r="G235" s="312">
        <v>46652684</v>
      </c>
      <c r="H235" s="313">
        <v>44809</v>
      </c>
      <c r="I235" s="311" t="s">
        <v>1226</v>
      </c>
      <c r="J235" s="311"/>
      <c r="K235" s="311"/>
      <c r="L235" s="311"/>
      <c r="M235" s="311" t="s">
        <v>2020</v>
      </c>
    </row>
    <row r="236" spans="1:13" s="73" customFormat="1">
      <c r="A236" s="310">
        <v>6</v>
      </c>
      <c r="B236" s="311" t="s">
        <v>1947</v>
      </c>
      <c r="C236" s="311" t="s">
        <v>1948</v>
      </c>
      <c r="D236" s="311" t="s">
        <v>2129</v>
      </c>
      <c r="E236" s="311"/>
      <c r="F236" s="311" t="s">
        <v>95</v>
      </c>
      <c r="G236" s="312">
        <v>46580498</v>
      </c>
      <c r="H236" s="313">
        <v>44809</v>
      </c>
      <c r="I236" s="311" t="s">
        <v>1226</v>
      </c>
      <c r="J236" s="311"/>
      <c r="K236" s="311"/>
      <c r="L236" s="311"/>
      <c r="M236" s="311" t="s">
        <v>2020</v>
      </c>
    </row>
    <row r="237" spans="1:13" s="73" customFormat="1">
      <c r="A237" s="310">
        <v>6</v>
      </c>
      <c r="B237" s="311" t="s">
        <v>1947</v>
      </c>
      <c r="C237" s="311" t="s">
        <v>1948</v>
      </c>
      <c r="D237" s="311" t="s">
        <v>2022</v>
      </c>
      <c r="E237" s="311"/>
      <c r="F237" s="311" t="s">
        <v>95</v>
      </c>
      <c r="G237" s="312">
        <v>2251664</v>
      </c>
      <c r="H237" s="313">
        <v>44809</v>
      </c>
      <c r="I237" s="311" t="s">
        <v>1226</v>
      </c>
      <c r="J237" s="311"/>
      <c r="K237" s="311"/>
      <c r="L237" s="311"/>
      <c r="M237" s="311" t="s">
        <v>2020</v>
      </c>
    </row>
    <row r="238" spans="1:13" s="73" customFormat="1">
      <c r="A238" s="310">
        <v>6</v>
      </c>
      <c r="B238" s="311" t="s">
        <v>1947</v>
      </c>
      <c r="C238" s="311" t="s">
        <v>1948</v>
      </c>
      <c r="D238" s="311" t="s">
        <v>2130</v>
      </c>
      <c r="E238" s="311"/>
      <c r="F238" s="311" t="s">
        <v>95</v>
      </c>
      <c r="G238" s="312">
        <v>280000</v>
      </c>
      <c r="H238" s="313">
        <v>44809</v>
      </c>
      <c r="I238" s="311" t="s">
        <v>1226</v>
      </c>
      <c r="J238" s="311"/>
      <c r="K238" s="311"/>
      <c r="L238" s="311"/>
      <c r="M238" s="311" t="s">
        <v>2020</v>
      </c>
    </row>
    <row r="239" spans="1:13" s="73" customFormat="1">
      <c r="A239" s="310">
        <v>6</v>
      </c>
      <c r="B239" s="311" t="s">
        <v>1947</v>
      </c>
      <c r="C239" s="311" t="s">
        <v>1948</v>
      </c>
      <c r="D239" s="311" t="s">
        <v>2131</v>
      </c>
      <c r="E239" s="311"/>
      <c r="F239" s="311" t="s">
        <v>95</v>
      </c>
      <c r="G239" s="312">
        <v>6425264</v>
      </c>
      <c r="H239" s="313">
        <v>44809</v>
      </c>
      <c r="I239" s="311" t="s">
        <v>1226</v>
      </c>
      <c r="J239" s="311"/>
      <c r="K239" s="311"/>
      <c r="L239" s="311"/>
      <c r="M239" s="311" t="s">
        <v>2020</v>
      </c>
    </row>
    <row r="240" spans="1:13" s="73" customFormat="1">
      <c r="A240" s="310">
        <v>6</v>
      </c>
      <c r="B240" s="311" t="s">
        <v>1947</v>
      </c>
      <c r="C240" s="311" t="s">
        <v>1948</v>
      </c>
      <c r="D240" s="311" t="s">
        <v>2132</v>
      </c>
      <c r="E240" s="311"/>
      <c r="F240" s="311" t="s">
        <v>95</v>
      </c>
      <c r="G240" s="312">
        <v>2533122</v>
      </c>
      <c r="H240" s="313">
        <v>44809</v>
      </c>
      <c r="I240" s="311" t="s">
        <v>1226</v>
      </c>
      <c r="J240" s="311"/>
      <c r="K240" s="311"/>
      <c r="L240" s="311"/>
      <c r="M240" s="311" t="s">
        <v>2020</v>
      </c>
    </row>
    <row r="241" spans="1:13" s="73" customFormat="1">
      <c r="A241" s="310">
        <v>6</v>
      </c>
      <c r="B241" s="311" t="s">
        <v>1947</v>
      </c>
      <c r="C241" s="311" t="s">
        <v>1948</v>
      </c>
      <c r="D241" s="311" t="s">
        <v>2133</v>
      </c>
      <c r="E241" s="311"/>
      <c r="F241" s="311" t="s">
        <v>95</v>
      </c>
      <c r="G241" s="312">
        <v>9852702</v>
      </c>
      <c r="H241" s="313">
        <v>44809</v>
      </c>
      <c r="I241" s="311" t="s">
        <v>1226</v>
      </c>
      <c r="J241" s="311"/>
      <c r="K241" s="311"/>
      <c r="L241" s="311"/>
      <c r="M241" s="311" t="s">
        <v>2020</v>
      </c>
    </row>
    <row r="242" spans="1:13" s="73" customFormat="1">
      <c r="A242" s="310">
        <v>6</v>
      </c>
      <c r="B242" s="311" t="s">
        <v>1947</v>
      </c>
      <c r="C242" s="311" t="s">
        <v>1948</v>
      </c>
      <c r="D242" s="311" t="s">
        <v>2134</v>
      </c>
      <c r="E242" s="311"/>
      <c r="F242" s="311" t="s">
        <v>95</v>
      </c>
      <c r="G242" s="312">
        <v>23122613</v>
      </c>
      <c r="H242" s="313">
        <v>44809</v>
      </c>
      <c r="I242" s="311" t="s">
        <v>1226</v>
      </c>
      <c r="J242" s="311"/>
      <c r="K242" s="311"/>
      <c r="L242" s="311"/>
      <c r="M242" s="311" t="s">
        <v>2020</v>
      </c>
    </row>
    <row r="243" spans="1:13" s="73" customFormat="1">
      <c r="A243" s="310">
        <v>6</v>
      </c>
      <c r="B243" s="311" t="s">
        <v>1947</v>
      </c>
      <c r="C243" s="311" t="s">
        <v>1948</v>
      </c>
      <c r="D243" s="311" t="s">
        <v>2135</v>
      </c>
      <c r="E243" s="311"/>
      <c r="F243" s="311" t="s">
        <v>95</v>
      </c>
      <c r="G243" s="312">
        <v>16061078</v>
      </c>
      <c r="H243" s="313">
        <v>44809</v>
      </c>
      <c r="I243" s="311" t="s">
        <v>1226</v>
      </c>
      <c r="J243" s="311"/>
      <c r="K243" s="311"/>
      <c r="L243" s="311"/>
      <c r="M243" s="311" t="s">
        <v>2020</v>
      </c>
    </row>
    <row r="244" spans="1:13" s="73" customFormat="1">
      <c r="A244" s="310">
        <v>6</v>
      </c>
      <c r="B244" s="311" t="s">
        <v>1947</v>
      </c>
      <c r="C244" s="311" t="s">
        <v>1948</v>
      </c>
      <c r="D244" s="311" t="s">
        <v>2136</v>
      </c>
      <c r="E244" s="311"/>
      <c r="F244" s="311" t="s">
        <v>95</v>
      </c>
      <c r="G244" s="312">
        <v>14961808</v>
      </c>
      <c r="H244" s="313">
        <v>44809</v>
      </c>
      <c r="I244" s="311" t="s">
        <v>1226</v>
      </c>
      <c r="J244" s="311"/>
      <c r="K244" s="311"/>
      <c r="L244" s="311"/>
      <c r="M244" s="311" t="s">
        <v>2020</v>
      </c>
    </row>
    <row r="245" spans="1:13" s="73" customFormat="1">
      <c r="A245" s="310">
        <v>6</v>
      </c>
      <c r="B245" s="311" t="s">
        <v>1947</v>
      </c>
      <c r="C245" s="311" t="s">
        <v>1948</v>
      </c>
      <c r="D245" s="311" t="s">
        <v>2137</v>
      </c>
      <c r="E245" s="311"/>
      <c r="F245" s="311" t="s">
        <v>95</v>
      </c>
      <c r="G245" s="312">
        <v>10695404</v>
      </c>
      <c r="H245" s="313">
        <v>44809</v>
      </c>
      <c r="I245" s="311" t="s">
        <v>1226</v>
      </c>
      <c r="J245" s="311"/>
      <c r="K245" s="311"/>
      <c r="L245" s="311"/>
      <c r="M245" s="311" t="s">
        <v>2020</v>
      </c>
    </row>
    <row r="246" spans="1:13" s="73" customFormat="1">
      <c r="A246" s="310">
        <v>6</v>
      </c>
      <c r="B246" s="311" t="s">
        <v>1947</v>
      </c>
      <c r="C246" s="311" t="s">
        <v>1948</v>
      </c>
      <c r="D246" s="311" t="s">
        <v>2138</v>
      </c>
      <c r="E246" s="311"/>
      <c r="F246" s="311" t="s">
        <v>95</v>
      </c>
      <c r="G246" s="312">
        <v>2700000</v>
      </c>
      <c r="H246" s="313">
        <v>44809</v>
      </c>
      <c r="I246" s="311" t="s">
        <v>1226</v>
      </c>
      <c r="J246" s="311"/>
      <c r="K246" s="311"/>
      <c r="L246" s="311"/>
      <c r="M246" s="311" t="s">
        <v>2020</v>
      </c>
    </row>
    <row r="247" spans="1:13" s="73" customFormat="1">
      <c r="A247" s="310">
        <v>6</v>
      </c>
      <c r="B247" s="311" t="s">
        <v>1947</v>
      </c>
      <c r="C247" s="311" t="s">
        <v>1948</v>
      </c>
      <c r="D247" s="311" t="s">
        <v>2139</v>
      </c>
      <c r="E247" s="311"/>
      <c r="F247" s="311" t="s">
        <v>95</v>
      </c>
      <c r="G247" s="312">
        <v>17470618</v>
      </c>
      <c r="H247" s="313">
        <v>44809</v>
      </c>
      <c r="I247" s="311" t="s">
        <v>1226</v>
      </c>
      <c r="J247" s="311"/>
      <c r="K247" s="311"/>
      <c r="L247" s="311"/>
      <c r="M247" s="311" t="s">
        <v>2020</v>
      </c>
    </row>
    <row r="248" spans="1:13" s="73" customFormat="1">
      <c r="A248" s="310">
        <v>6</v>
      </c>
      <c r="B248" s="311" t="s">
        <v>1947</v>
      </c>
      <c r="C248" s="311" t="s">
        <v>1948</v>
      </c>
      <c r="D248" s="311" t="s">
        <v>2140</v>
      </c>
      <c r="E248" s="311"/>
      <c r="F248" s="311" t="s">
        <v>95</v>
      </c>
      <c r="G248" s="312">
        <v>2599000</v>
      </c>
      <c r="H248" s="313">
        <v>44809</v>
      </c>
      <c r="I248" s="311" t="s">
        <v>1226</v>
      </c>
      <c r="J248" s="311"/>
      <c r="K248" s="311"/>
      <c r="L248" s="311"/>
      <c r="M248" s="311" t="s">
        <v>2020</v>
      </c>
    </row>
    <row r="249" spans="1:13" s="73" customFormat="1">
      <c r="A249" s="310">
        <v>6</v>
      </c>
      <c r="B249" s="311" t="s">
        <v>1947</v>
      </c>
      <c r="C249" s="311" t="s">
        <v>1948</v>
      </c>
      <c r="D249" s="311" t="s">
        <v>2141</v>
      </c>
      <c r="E249" s="311"/>
      <c r="F249" s="311" t="s">
        <v>95</v>
      </c>
      <c r="G249" s="312">
        <v>3747200</v>
      </c>
      <c r="H249" s="313">
        <v>44809</v>
      </c>
      <c r="I249" s="311" t="s">
        <v>1226</v>
      </c>
      <c r="J249" s="311"/>
      <c r="K249" s="311"/>
      <c r="L249" s="311"/>
      <c r="M249" s="311" t="s">
        <v>2020</v>
      </c>
    </row>
    <row r="250" spans="1:13" s="73" customFormat="1">
      <c r="A250" s="310">
        <v>6</v>
      </c>
      <c r="B250" s="311" t="s">
        <v>1947</v>
      </c>
      <c r="C250" s="311" t="s">
        <v>1948</v>
      </c>
      <c r="D250" s="311" t="s">
        <v>2064</v>
      </c>
      <c r="E250" s="311"/>
      <c r="F250" s="311" t="s">
        <v>95</v>
      </c>
      <c r="G250" s="312">
        <v>3382750</v>
      </c>
      <c r="H250" s="313">
        <v>44809</v>
      </c>
      <c r="I250" s="311" t="s">
        <v>1226</v>
      </c>
      <c r="J250" s="311"/>
      <c r="K250" s="311"/>
      <c r="L250" s="311"/>
      <c r="M250" s="311" t="s">
        <v>2020</v>
      </c>
    </row>
    <row r="251" spans="1:13" s="73" customFormat="1">
      <c r="A251" s="310">
        <v>6</v>
      </c>
      <c r="B251" s="311" t="s">
        <v>1947</v>
      </c>
      <c r="C251" s="311" t="s">
        <v>1948</v>
      </c>
      <c r="D251" s="311" t="s">
        <v>2142</v>
      </c>
      <c r="E251" s="311"/>
      <c r="F251" s="311" t="s">
        <v>95</v>
      </c>
      <c r="G251" s="312">
        <v>470000</v>
      </c>
      <c r="H251" s="313">
        <v>44809</v>
      </c>
      <c r="I251" s="311" t="s">
        <v>1226</v>
      </c>
      <c r="J251" s="311"/>
      <c r="K251" s="311"/>
      <c r="L251" s="311"/>
      <c r="M251" s="311" t="s">
        <v>2020</v>
      </c>
    </row>
    <row r="252" spans="1:13" s="73" customFormat="1">
      <c r="A252" s="310">
        <v>6</v>
      </c>
      <c r="B252" s="311" t="s">
        <v>1947</v>
      </c>
      <c r="C252" s="311" t="s">
        <v>1948</v>
      </c>
      <c r="D252" s="311" t="s">
        <v>2143</v>
      </c>
      <c r="E252" s="311"/>
      <c r="F252" s="311" t="s">
        <v>95</v>
      </c>
      <c r="G252" s="312">
        <v>1552500</v>
      </c>
      <c r="H252" s="313">
        <v>44809</v>
      </c>
      <c r="I252" s="311" t="s">
        <v>1226</v>
      </c>
      <c r="J252" s="311"/>
      <c r="K252" s="311"/>
      <c r="L252" s="311"/>
      <c r="M252" s="311" t="s">
        <v>2020</v>
      </c>
    </row>
    <row r="253" spans="1:13" s="73" customFormat="1">
      <c r="A253" s="310">
        <v>6</v>
      </c>
      <c r="B253" s="311" t="s">
        <v>1947</v>
      </c>
      <c r="C253" s="311" t="s">
        <v>1948</v>
      </c>
      <c r="D253" s="311" t="s">
        <v>2144</v>
      </c>
      <c r="E253" s="311"/>
      <c r="F253" s="311" t="s">
        <v>95</v>
      </c>
      <c r="G253" s="312">
        <v>1800000</v>
      </c>
      <c r="H253" s="313">
        <v>44809</v>
      </c>
      <c r="I253" s="311" t="s">
        <v>1226</v>
      </c>
      <c r="J253" s="311"/>
      <c r="K253" s="311"/>
      <c r="L253" s="311"/>
      <c r="M253" s="311" t="s">
        <v>2020</v>
      </c>
    </row>
    <row r="254" spans="1:13" s="73" customFormat="1">
      <c r="A254" s="310">
        <v>6</v>
      </c>
      <c r="B254" s="311" t="s">
        <v>1947</v>
      </c>
      <c r="C254" s="311" t="s">
        <v>1948</v>
      </c>
      <c r="D254" s="311" t="s">
        <v>2062</v>
      </c>
      <c r="E254" s="311"/>
      <c r="F254" s="311" t="s">
        <v>95</v>
      </c>
      <c r="G254" s="312">
        <v>3375000</v>
      </c>
      <c r="H254" s="313">
        <v>44809</v>
      </c>
      <c r="I254" s="311" t="s">
        <v>1226</v>
      </c>
      <c r="J254" s="311"/>
      <c r="K254" s="311"/>
      <c r="L254" s="311"/>
      <c r="M254" s="311" t="s">
        <v>2020</v>
      </c>
    </row>
    <row r="255" spans="1:13" s="73" customFormat="1">
      <c r="A255" s="310">
        <v>6</v>
      </c>
      <c r="B255" s="311" t="s">
        <v>1947</v>
      </c>
      <c r="C255" s="311" t="s">
        <v>1948</v>
      </c>
      <c r="D255" s="311" t="s">
        <v>2063</v>
      </c>
      <c r="E255" s="311"/>
      <c r="F255" s="311" t="s">
        <v>95</v>
      </c>
      <c r="G255" s="312">
        <v>3294000</v>
      </c>
      <c r="H255" s="313">
        <v>44809</v>
      </c>
      <c r="I255" s="311" t="s">
        <v>1226</v>
      </c>
      <c r="J255" s="311"/>
      <c r="K255" s="311"/>
      <c r="L255" s="311"/>
      <c r="M255" s="311" t="s">
        <v>2020</v>
      </c>
    </row>
    <row r="256" spans="1:13" s="73" customFormat="1">
      <c r="A256" s="310">
        <v>6</v>
      </c>
      <c r="B256" s="311" t="s">
        <v>1947</v>
      </c>
      <c r="C256" s="311" t="s">
        <v>1948</v>
      </c>
      <c r="D256" s="311" t="s">
        <v>2145</v>
      </c>
      <c r="E256" s="311"/>
      <c r="F256" s="311" t="s">
        <v>95</v>
      </c>
      <c r="G256" s="312">
        <v>975000</v>
      </c>
      <c r="H256" s="313">
        <v>44809</v>
      </c>
      <c r="I256" s="311" t="s">
        <v>1226</v>
      </c>
      <c r="J256" s="311"/>
      <c r="K256" s="311"/>
      <c r="L256" s="311"/>
      <c r="M256" s="311" t="s">
        <v>2020</v>
      </c>
    </row>
    <row r="257" spans="1:13" s="73" customFormat="1">
      <c r="A257" s="310">
        <v>6</v>
      </c>
      <c r="B257" s="311" t="s">
        <v>1947</v>
      </c>
      <c r="C257" s="311" t="s">
        <v>1948</v>
      </c>
      <c r="D257" s="311" t="s">
        <v>2146</v>
      </c>
      <c r="E257" s="311"/>
      <c r="F257" s="311" t="s">
        <v>95</v>
      </c>
      <c r="G257" s="312">
        <v>5628000</v>
      </c>
      <c r="H257" s="313">
        <v>44809</v>
      </c>
      <c r="I257" s="311" t="s">
        <v>1226</v>
      </c>
      <c r="J257" s="311"/>
      <c r="K257" s="311"/>
      <c r="L257" s="311"/>
      <c r="M257" s="311" t="s">
        <v>2020</v>
      </c>
    </row>
    <row r="258" spans="1:13" s="73" customFormat="1">
      <c r="A258" s="310">
        <v>6</v>
      </c>
      <c r="B258" s="311" t="s">
        <v>1947</v>
      </c>
      <c r="C258" s="311" t="s">
        <v>1948</v>
      </c>
      <c r="D258" s="311" t="s">
        <v>2147</v>
      </c>
      <c r="E258" s="311"/>
      <c r="F258" s="311" t="s">
        <v>95</v>
      </c>
      <c r="G258" s="312">
        <v>5363500</v>
      </c>
      <c r="H258" s="313">
        <v>44809</v>
      </c>
      <c r="I258" s="311" t="s">
        <v>1226</v>
      </c>
      <c r="J258" s="311"/>
      <c r="K258" s="311"/>
      <c r="L258" s="311"/>
      <c r="M258" s="311" t="s">
        <v>2020</v>
      </c>
    </row>
    <row r="259" spans="1:13" s="73" customFormat="1">
      <c r="A259" s="310">
        <v>6</v>
      </c>
      <c r="B259" s="311" t="s">
        <v>1947</v>
      </c>
      <c r="C259" s="311" t="s">
        <v>1948</v>
      </c>
      <c r="D259" s="311" t="s">
        <v>2148</v>
      </c>
      <c r="E259" s="311"/>
      <c r="F259" s="311" t="s">
        <v>95</v>
      </c>
      <c r="G259" s="312">
        <v>1304000</v>
      </c>
      <c r="H259" s="313">
        <v>44809</v>
      </c>
      <c r="I259" s="311" t="s">
        <v>1226</v>
      </c>
      <c r="J259" s="311"/>
      <c r="K259" s="311"/>
      <c r="L259" s="311"/>
      <c r="M259" s="311" t="s">
        <v>2020</v>
      </c>
    </row>
    <row r="260" spans="1:13" s="73" customFormat="1">
      <c r="A260" s="310">
        <v>6</v>
      </c>
      <c r="B260" s="311" t="s">
        <v>1947</v>
      </c>
      <c r="C260" s="311" t="s">
        <v>1948</v>
      </c>
      <c r="D260" s="311" t="s">
        <v>2149</v>
      </c>
      <c r="E260" s="311"/>
      <c r="F260" s="311" t="s">
        <v>95</v>
      </c>
      <c r="G260" s="312">
        <v>45642250</v>
      </c>
      <c r="H260" s="313">
        <v>44809</v>
      </c>
      <c r="I260" s="311" t="s">
        <v>1226</v>
      </c>
      <c r="J260" s="311"/>
      <c r="K260" s="311"/>
      <c r="L260" s="311"/>
      <c r="M260" s="311" t="s">
        <v>2020</v>
      </c>
    </row>
    <row r="261" spans="1:13" s="73" customFormat="1">
      <c r="A261" s="310">
        <v>6</v>
      </c>
      <c r="B261" s="311" t="s">
        <v>1947</v>
      </c>
      <c r="C261" s="311" t="s">
        <v>1948</v>
      </c>
      <c r="D261" s="311" t="s">
        <v>2150</v>
      </c>
      <c r="E261" s="311"/>
      <c r="F261" s="311" t="s">
        <v>95</v>
      </c>
      <c r="G261" s="312">
        <v>46800339</v>
      </c>
      <c r="H261" s="313">
        <v>44809</v>
      </c>
      <c r="I261" s="311" t="s">
        <v>1226</v>
      </c>
      <c r="J261" s="311"/>
      <c r="K261" s="311"/>
      <c r="L261" s="311"/>
      <c r="M261" s="311" t="s">
        <v>2020</v>
      </c>
    </row>
    <row r="262" spans="1:13" s="73" customFormat="1">
      <c r="A262" s="310">
        <v>6</v>
      </c>
      <c r="B262" s="311" t="s">
        <v>1947</v>
      </c>
      <c r="C262" s="311" t="s">
        <v>1948</v>
      </c>
      <c r="D262" s="311" t="s">
        <v>2151</v>
      </c>
      <c r="E262" s="311"/>
      <c r="F262" s="311" t="s">
        <v>95</v>
      </c>
      <c r="G262" s="312">
        <v>14692108</v>
      </c>
      <c r="H262" s="313">
        <v>44809</v>
      </c>
      <c r="I262" s="311" t="s">
        <v>1226</v>
      </c>
      <c r="J262" s="311"/>
      <c r="K262" s="311"/>
      <c r="L262" s="311"/>
      <c r="M262" s="311" t="s">
        <v>2020</v>
      </c>
    </row>
    <row r="263" spans="1:13" s="73" customFormat="1">
      <c r="A263" s="310">
        <v>6</v>
      </c>
      <c r="B263" s="311" t="s">
        <v>1947</v>
      </c>
      <c r="C263" s="311" t="s">
        <v>1948</v>
      </c>
      <c r="D263" s="311" t="s">
        <v>2152</v>
      </c>
      <c r="E263" s="311"/>
      <c r="F263" s="311" t="s">
        <v>95</v>
      </c>
      <c r="G263" s="312">
        <v>4251000</v>
      </c>
      <c r="H263" s="313">
        <v>44809</v>
      </c>
      <c r="I263" s="311" t="s">
        <v>1226</v>
      </c>
      <c r="J263" s="311"/>
      <c r="K263" s="311"/>
      <c r="L263" s="311"/>
      <c r="M263" s="311" t="s">
        <v>2020</v>
      </c>
    </row>
    <row r="264" spans="1:13" s="73" customFormat="1">
      <c r="A264" s="310">
        <v>6</v>
      </c>
      <c r="B264" s="311" t="s">
        <v>1947</v>
      </c>
      <c r="C264" s="311" t="s">
        <v>1948</v>
      </c>
      <c r="D264" s="311" t="s">
        <v>2107</v>
      </c>
      <c r="E264" s="311"/>
      <c r="F264" s="311" t="s">
        <v>95</v>
      </c>
      <c r="G264" s="312">
        <v>16904914</v>
      </c>
      <c r="H264" s="313">
        <v>44809</v>
      </c>
      <c r="I264" s="311" t="s">
        <v>1226</v>
      </c>
      <c r="J264" s="311"/>
      <c r="K264" s="311"/>
      <c r="L264" s="311"/>
      <c r="M264" s="311" t="s">
        <v>2020</v>
      </c>
    </row>
    <row r="265" spans="1:13" s="73" customFormat="1">
      <c r="A265" s="310">
        <v>6</v>
      </c>
      <c r="B265" s="311" t="s">
        <v>1947</v>
      </c>
      <c r="C265" s="311" t="s">
        <v>1948</v>
      </c>
      <c r="D265" s="311" t="s">
        <v>2064</v>
      </c>
      <c r="E265" s="311"/>
      <c r="F265" s="311" t="s">
        <v>95</v>
      </c>
      <c r="G265" s="312">
        <v>14854448</v>
      </c>
      <c r="H265" s="313">
        <v>44809</v>
      </c>
      <c r="I265" s="311" t="s">
        <v>1226</v>
      </c>
      <c r="J265" s="311"/>
      <c r="K265" s="311"/>
      <c r="L265" s="311"/>
      <c r="M265" s="311" t="s">
        <v>2020</v>
      </c>
    </row>
    <row r="266" spans="1:13" s="73" customFormat="1">
      <c r="A266" s="310">
        <v>6</v>
      </c>
      <c r="B266" s="311" t="s">
        <v>1947</v>
      </c>
      <c r="C266" s="311" t="s">
        <v>1948</v>
      </c>
      <c r="D266" s="311" t="s">
        <v>2153</v>
      </c>
      <c r="E266" s="311"/>
      <c r="F266" s="311" t="s">
        <v>95</v>
      </c>
      <c r="G266" s="312">
        <v>14565452</v>
      </c>
      <c r="H266" s="313">
        <v>44809</v>
      </c>
      <c r="I266" s="311" t="s">
        <v>1226</v>
      </c>
      <c r="J266" s="311"/>
      <c r="K266" s="311"/>
      <c r="L266" s="311"/>
      <c r="M266" s="311" t="s">
        <v>2020</v>
      </c>
    </row>
    <row r="267" spans="1:13" s="73" customFormat="1">
      <c r="A267" s="310">
        <v>6</v>
      </c>
      <c r="B267" s="311" t="s">
        <v>1947</v>
      </c>
      <c r="C267" s="311" t="s">
        <v>1948</v>
      </c>
      <c r="D267" s="311" t="s">
        <v>2066</v>
      </c>
      <c r="E267" s="311"/>
      <c r="F267" s="311" t="s">
        <v>95</v>
      </c>
      <c r="G267" s="312">
        <v>1046250</v>
      </c>
      <c r="H267" s="313">
        <v>44809</v>
      </c>
      <c r="I267" s="311" t="s">
        <v>1226</v>
      </c>
      <c r="J267" s="311"/>
      <c r="K267" s="311"/>
      <c r="L267" s="311"/>
      <c r="M267" s="311" t="s">
        <v>2020</v>
      </c>
    </row>
    <row r="268" spans="1:13" s="73" customFormat="1">
      <c r="A268" s="310">
        <v>6</v>
      </c>
      <c r="B268" s="311" t="s">
        <v>1947</v>
      </c>
      <c r="C268" s="311" t="s">
        <v>1948</v>
      </c>
      <c r="D268" s="311" t="s">
        <v>2154</v>
      </c>
      <c r="E268" s="311"/>
      <c r="F268" s="311" t="s">
        <v>95</v>
      </c>
      <c r="G268" s="312">
        <v>13658891</v>
      </c>
      <c r="H268" s="313">
        <v>44809</v>
      </c>
      <c r="I268" s="311" t="s">
        <v>1226</v>
      </c>
      <c r="J268" s="311"/>
      <c r="K268" s="311"/>
      <c r="L268" s="311"/>
      <c r="M268" s="311" t="s">
        <v>2020</v>
      </c>
    </row>
    <row r="269" spans="1:13" s="73" customFormat="1">
      <c r="A269" s="310">
        <v>6</v>
      </c>
      <c r="B269" s="311" t="s">
        <v>1947</v>
      </c>
      <c r="C269" s="311" t="s">
        <v>1948</v>
      </c>
      <c r="D269" s="311" t="s">
        <v>2101</v>
      </c>
      <c r="E269" s="311"/>
      <c r="F269" s="311" t="s">
        <v>95</v>
      </c>
      <c r="G269" s="312">
        <v>367500</v>
      </c>
      <c r="H269" s="313">
        <v>44809</v>
      </c>
      <c r="I269" s="311" t="s">
        <v>1226</v>
      </c>
      <c r="J269" s="311"/>
      <c r="K269" s="311"/>
      <c r="L269" s="311"/>
      <c r="M269" s="311" t="s">
        <v>2020</v>
      </c>
    </row>
    <row r="270" spans="1:13" s="73" customFormat="1">
      <c r="A270" s="310">
        <v>6</v>
      </c>
      <c r="B270" s="311" t="s">
        <v>1947</v>
      </c>
      <c r="C270" s="311" t="s">
        <v>1948</v>
      </c>
      <c r="D270" s="311" t="s">
        <v>2155</v>
      </c>
      <c r="E270" s="311"/>
      <c r="F270" s="311" t="s">
        <v>95</v>
      </c>
      <c r="G270" s="312">
        <v>780000</v>
      </c>
      <c r="H270" s="313">
        <v>44809</v>
      </c>
      <c r="I270" s="311" t="s">
        <v>1226</v>
      </c>
      <c r="J270" s="311"/>
      <c r="K270" s="311"/>
      <c r="L270" s="311"/>
      <c r="M270" s="311" t="s">
        <v>2020</v>
      </c>
    </row>
    <row r="271" spans="1:13" s="73" customFormat="1">
      <c r="A271" s="310">
        <v>6</v>
      </c>
      <c r="B271" s="311" t="s">
        <v>1947</v>
      </c>
      <c r="C271" s="311" t="s">
        <v>1948</v>
      </c>
      <c r="D271" s="311" t="s">
        <v>2156</v>
      </c>
      <c r="E271" s="311"/>
      <c r="F271" s="311" t="s">
        <v>95</v>
      </c>
      <c r="G271" s="312">
        <v>12934236</v>
      </c>
      <c r="H271" s="313">
        <v>44809</v>
      </c>
      <c r="I271" s="311" t="s">
        <v>1226</v>
      </c>
      <c r="J271" s="311"/>
      <c r="K271" s="311"/>
      <c r="L271" s="311"/>
      <c r="M271" s="311" t="s">
        <v>2020</v>
      </c>
    </row>
    <row r="272" spans="1:13" s="73" customFormat="1">
      <c r="A272" s="310">
        <v>6</v>
      </c>
      <c r="B272" s="311" t="s">
        <v>1947</v>
      </c>
      <c r="C272" s="311" t="s">
        <v>1948</v>
      </c>
      <c r="D272" s="311" t="s">
        <v>2122</v>
      </c>
      <c r="E272" s="311"/>
      <c r="F272" s="311" t="s">
        <v>95</v>
      </c>
      <c r="G272" s="312">
        <v>1777500</v>
      </c>
      <c r="H272" s="313">
        <v>44809</v>
      </c>
      <c r="I272" s="311" t="s">
        <v>1226</v>
      </c>
      <c r="J272" s="311"/>
      <c r="K272" s="311"/>
      <c r="L272" s="311"/>
      <c r="M272" s="311" t="s">
        <v>2020</v>
      </c>
    </row>
    <row r="273" spans="1:13" s="73" customFormat="1">
      <c r="A273" s="310">
        <v>6</v>
      </c>
      <c r="B273" s="311" t="s">
        <v>1947</v>
      </c>
      <c r="C273" s="311" t="s">
        <v>1948</v>
      </c>
      <c r="D273" s="311" t="s">
        <v>2096</v>
      </c>
      <c r="E273" s="311"/>
      <c r="F273" s="311" t="s">
        <v>95</v>
      </c>
      <c r="G273" s="312">
        <v>760000</v>
      </c>
      <c r="H273" s="313">
        <v>44809</v>
      </c>
      <c r="I273" s="311" t="s">
        <v>1226</v>
      </c>
      <c r="J273" s="311"/>
      <c r="K273" s="311"/>
      <c r="L273" s="311"/>
      <c r="M273" s="311" t="s">
        <v>2020</v>
      </c>
    </row>
    <row r="274" spans="1:13" s="73" customFormat="1">
      <c r="A274" s="310">
        <v>6</v>
      </c>
      <c r="B274" s="311" t="s">
        <v>1947</v>
      </c>
      <c r="C274" s="311" t="s">
        <v>1948</v>
      </c>
      <c r="D274" s="311" t="s">
        <v>2157</v>
      </c>
      <c r="E274" s="311"/>
      <c r="F274" s="311" t="s">
        <v>95</v>
      </c>
      <c r="G274" s="312">
        <v>4005750</v>
      </c>
      <c r="H274" s="313">
        <v>44809</v>
      </c>
      <c r="I274" s="311" t="s">
        <v>1226</v>
      </c>
      <c r="J274" s="311"/>
      <c r="K274" s="311"/>
      <c r="L274" s="311"/>
      <c r="M274" s="311" t="s">
        <v>2020</v>
      </c>
    </row>
    <row r="275" spans="1:13" s="73" customFormat="1">
      <c r="A275" s="310">
        <v>6</v>
      </c>
      <c r="B275" s="311" t="s">
        <v>1947</v>
      </c>
      <c r="C275" s="311" t="s">
        <v>1948</v>
      </c>
      <c r="D275" s="311" t="s">
        <v>2158</v>
      </c>
      <c r="E275" s="311"/>
      <c r="F275" s="311" t="s">
        <v>95</v>
      </c>
      <c r="G275" s="312">
        <v>860000</v>
      </c>
      <c r="H275" s="313">
        <v>44809</v>
      </c>
      <c r="I275" s="311" t="s">
        <v>1226</v>
      </c>
      <c r="J275" s="311"/>
      <c r="K275" s="311"/>
      <c r="L275" s="311"/>
      <c r="M275" s="311" t="s">
        <v>2020</v>
      </c>
    </row>
    <row r="276" spans="1:13" s="73" customFormat="1">
      <c r="A276" s="310">
        <v>6</v>
      </c>
      <c r="B276" s="311" t="s">
        <v>1947</v>
      </c>
      <c r="C276" s="311" t="s">
        <v>1948</v>
      </c>
      <c r="D276" s="311" t="s">
        <v>2152</v>
      </c>
      <c r="E276" s="311"/>
      <c r="F276" s="311" t="s">
        <v>95</v>
      </c>
      <c r="G276" s="312">
        <v>436000</v>
      </c>
      <c r="H276" s="313">
        <v>44809</v>
      </c>
      <c r="I276" s="311" t="s">
        <v>1226</v>
      </c>
      <c r="J276" s="311"/>
      <c r="K276" s="311"/>
      <c r="L276" s="311"/>
      <c r="M276" s="311" t="s">
        <v>2020</v>
      </c>
    </row>
    <row r="277" spans="1:13" s="73" customFormat="1">
      <c r="A277" s="310">
        <v>6</v>
      </c>
      <c r="B277" s="311" t="s">
        <v>1947</v>
      </c>
      <c r="C277" s="311" t="s">
        <v>1948</v>
      </c>
      <c r="D277" s="311" t="s">
        <v>2159</v>
      </c>
      <c r="E277" s="311"/>
      <c r="F277" s="311" t="s">
        <v>95</v>
      </c>
      <c r="G277" s="312">
        <v>2082000</v>
      </c>
      <c r="H277" s="313">
        <v>44809</v>
      </c>
      <c r="I277" s="311" t="s">
        <v>1226</v>
      </c>
      <c r="J277" s="311"/>
      <c r="K277" s="311"/>
      <c r="L277" s="311"/>
      <c r="M277" s="311" t="s">
        <v>2020</v>
      </c>
    </row>
    <row r="278" spans="1:13" s="73" customFormat="1">
      <c r="A278" s="310">
        <v>6</v>
      </c>
      <c r="B278" s="311" t="s">
        <v>1947</v>
      </c>
      <c r="C278" s="311" t="s">
        <v>1948</v>
      </c>
      <c r="D278" s="311" t="s">
        <v>2076</v>
      </c>
      <c r="E278" s="311"/>
      <c r="F278" s="311" t="s">
        <v>95</v>
      </c>
      <c r="G278" s="312">
        <v>368000</v>
      </c>
      <c r="H278" s="313">
        <v>44809</v>
      </c>
      <c r="I278" s="311" t="s">
        <v>1226</v>
      </c>
      <c r="J278" s="311"/>
      <c r="K278" s="311"/>
      <c r="L278" s="311"/>
      <c r="M278" s="311" t="s">
        <v>2020</v>
      </c>
    </row>
    <row r="279" spans="1:13" s="73" customFormat="1">
      <c r="A279" s="310">
        <v>6</v>
      </c>
      <c r="B279" s="311" t="s">
        <v>1947</v>
      </c>
      <c r="C279" s="311" t="s">
        <v>1948</v>
      </c>
      <c r="D279" s="311" t="s">
        <v>2160</v>
      </c>
      <c r="E279" s="311"/>
      <c r="F279" s="311" t="s">
        <v>95</v>
      </c>
      <c r="G279" s="312">
        <v>13158162</v>
      </c>
      <c r="H279" s="313">
        <v>44809</v>
      </c>
      <c r="I279" s="311" t="s">
        <v>1226</v>
      </c>
      <c r="J279" s="311"/>
      <c r="K279" s="311"/>
      <c r="L279" s="311"/>
      <c r="M279" s="311" t="s">
        <v>2020</v>
      </c>
    </row>
    <row r="280" spans="1:13" s="73" customFormat="1">
      <c r="A280" s="310">
        <v>6</v>
      </c>
      <c r="B280" s="311" t="s">
        <v>1947</v>
      </c>
      <c r="C280" s="311" t="s">
        <v>1948</v>
      </c>
      <c r="D280" s="311" t="s">
        <v>2141</v>
      </c>
      <c r="E280" s="311"/>
      <c r="F280" s="311" t="s">
        <v>95</v>
      </c>
      <c r="G280" s="312">
        <v>3150000</v>
      </c>
      <c r="H280" s="313">
        <v>44809</v>
      </c>
      <c r="I280" s="311" t="s">
        <v>1226</v>
      </c>
      <c r="J280" s="311"/>
      <c r="K280" s="311"/>
      <c r="L280" s="311"/>
      <c r="M280" s="311" t="s">
        <v>2020</v>
      </c>
    </row>
    <row r="281" spans="1:13" s="73" customFormat="1">
      <c r="A281" s="310">
        <v>6</v>
      </c>
      <c r="B281" s="311" t="s">
        <v>1947</v>
      </c>
      <c r="C281" s="311" t="s">
        <v>1948</v>
      </c>
      <c r="D281" s="311" t="s">
        <v>2161</v>
      </c>
      <c r="E281" s="311"/>
      <c r="F281" s="311" t="s">
        <v>95</v>
      </c>
      <c r="G281" s="312">
        <v>6408200</v>
      </c>
      <c r="H281" s="313">
        <v>44809</v>
      </c>
      <c r="I281" s="311" t="s">
        <v>1226</v>
      </c>
      <c r="J281" s="311"/>
      <c r="K281" s="311"/>
      <c r="L281" s="311"/>
      <c r="M281" s="311" t="s">
        <v>2020</v>
      </c>
    </row>
    <row r="282" spans="1:13" s="73" customFormat="1">
      <c r="A282" s="310">
        <v>6</v>
      </c>
      <c r="B282" s="311" t="s">
        <v>1947</v>
      </c>
      <c r="C282" s="311" t="s">
        <v>1948</v>
      </c>
      <c r="D282" s="311" t="s">
        <v>2068</v>
      </c>
      <c r="E282" s="311"/>
      <c r="F282" s="311" t="s">
        <v>95</v>
      </c>
      <c r="G282" s="312">
        <v>4025000</v>
      </c>
      <c r="H282" s="313">
        <v>44809</v>
      </c>
      <c r="I282" s="311" t="s">
        <v>1226</v>
      </c>
      <c r="J282" s="311"/>
      <c r="K282" s="311"/>
      <c r="L282" s="311"/>
      <c r="M282" s="311" t="s">
        <v>2020</v>
      </c>
    </row>
    <row r="283" spans="1:13" s="73" customFormat="1">
      <c r="A283" s="310">
        <v>6</v>
      </c>
      <c r="B283" s="311" t="s">
        <v>1947</v>
      </c>
      <c r="C283" s="311" t="s">
        <v>1948</v>
      </c>
      <c r="D283" s="311" t="s">
        <v>2162</v>
      </c>
      <c r="E283" s="311"/>
      <c r="F283" s="311" t="s">
        <v>95</v>
      </c>
      <c r="G283" s="312">
        <v>4062500</v>
      </c>
      <c r="H283" s="313">
        <v>44809</v>
      </c>
      <c r="I283" s="311" t="s">
        <v>1226</v>
      </c>
      <c r="J283" s="311"/>
      <c r="K283" s="311"/>
      <c r="L283" s="311"/>
      <c r="M283" s="311" t="s">
        <v>2020</v>
      </c>
    </row>
    <row r="284" spans="1:13" s="73" customFormat="1">
      <c r="A284" s="310">
        <v>6</v>
      </c>
      <c r="B284" s="311" t="s">
        <v>1947</v>
      </c>
      <c r="C284" s="311" t="s">
        <v>1948</v>
      </c>
      <c r="D284" s="311" t="s">
        <v>2163</v>
      </c>
      <c r="E284" s="311"/>
      <c r="F284" s="311" t="s">
        <v>95</v>
      </c>
      <c r="G284" s="312">
        <v>1820000</v>
      </c>
      <c r="H284" s="313">
        <v>44809</v>
      </c>
      <c r="I284" s="311" t="s">
        <v>1226</v>
      </c>
      <c r="J284" s="311"/>
      <c r="K284" s="311"/>
      <c r="L284" s="311"/>
      <c r="M284" s="311" t="s">
        <v>2020</v>
      </c>
    </row>
    <row r="285" spans="1:13" s="73" customFormat="1">
      <c r="A285" s="310">
        <v>6</v>
      </c>
      <c r="B285" s="311" t="s">
        <v>1947</v>
      </c>
      <c r="C285" s="311" t="s">
        <v>1948</v>
      </c>
      <c r="D285" s="311" t="s">
        <v>2096</v>
      </c>
      <c r="E285" s="311"/>
      <c r="F285" s="311" t="s">
        <v>95</v>
      </c>
      <c r="G285" s="312">
        <v>15954045</v>
      </c>
      <c r="H285" s="313">
        <v>44809</v>
      </c>
      <c r="I285" s="311" t="s">
        <v>1226</v>
      </c>
      <c r="J285" s="311"/>
      <c r="K285" s="311"/>
      <c r="L285" s="311"/>
      <c r="M285" s="311" t="s">
        <v>2020</v>
      </c>
    </row>
    <row r="286" spans="1:13" s="73" customFormat="1">
      <c r="A286" s="310">
        <v>6</v>
      </c>
      <c r="B286" s="311" t="s">
        <v>1947</v>
      </c>
      <c r="C286" s="311" t="s">
        <v>1948</v>
      </c>
      <c r="D286" s="311" t="s">
        <v>2164</v>
      </c>
      <c r="E286" s="311"/>
      <c r="F286" s="311" t="s">
        <v>95</v>
      </c>
      <c r="G286" s="312">
        <v>30751623</v>
      </c>
      <c r="H286" s="313">
        <v>44809</v>
      </c>
      <c r="I286" s="311" t="s">
        <v>1226</v>
      </c>
      <c r="J286" s="311"/>
      <c r="K286" s="311"/>
      <c r="L286" s="311"/>
      <c r="M286" s="311" t="s">
        <v>2020</v>
      </c>
    </row>
    <row r="287" spans="1:13" s="73" customFormat="1">
      <c r="A287" s="310">
        <v>6</v>
      </c>
      <c r="B287" s="311" t="s">
        <v>1947</v>
      </c>
      <c r="C287" s="311" t="s">
        <v>1948</v>
      </c>
      <c r="D287" s="311" t="s">
        <v>2165</v>
      </c>
      <c r="E287" s="311"/>
      <c r="F287" s="311" t="s">
        <v>95</v>
      </c>
      <c r="G287" s="312">
        <v>732000</v>
      </c>
      <c r="H287" s="313">
        <v>44809</v>
      </c>
      <c r="I287" s="311" t="s">
        <v>1226</v>
      </c>
      <c r="J287" s="311"/>
      <c r="K287" s="311"/>
      <c r="L287" s="311"/>
      <c r="M287" s="311" t="s">
        <v>2020</v>
      </c>
    </row>
    <row r="288" spans="1:13" s="73" customFormat="1">
      <c r="A288" s="310">
        <v>6</v>
      </c>
      <c r="B288" s="311" t="s">
        <v>1947</v>
      </c>
      <c r="C288" s="311" t="s">
        <v>1948</v>
      </c>
      <c r="D288" s="311" t="s">
        <v>2166</v>
      </c>
      <c r="E288" s="311"/>
      <c r="F288" s="311" t="s">
        <v>95</v>
      </c>
      <c r="G288" s="312">
        <v>6863100</v>
      </c>
      <c r="H288" s="313">
        <v>44809</v>
      </c>
      <c r="I288" s="311" t="s">
        <v>1226</v>
      </c>
      <c r="J288" s="311"/>
      <c r="K288" s="311"/>
      <c r="L288" s="311"/>
      <c r="M288" s="311" t="s">
        <v>2020</v>
      </c>
    </row>
    <row r="289" spans="1:13" s="73" customFormat="1">
      <c r="A289" s="310">
        <v>6</v>
      </c>
      <c r="B289" s="311" t="s">
        <v>1947</v>
      </c>
      <c r="C289" s="311" t="s">
        <v>1948</v>
      </c>
      <c r="D289" s="311" t="s">
        <v>2167</v>
      </c>
      <c r="E289" s="311"/>
      <c r="F289" s="311" t="s">
        <v>95</v>
      </c>
      <c r="G289" s="312">
        <v>1494000</v>
      </c>
      <c r="H289" s="313">
        <v>44809</v>
      </c>
      <c r="I289" s="311" t="s">
        <v>1226</v>
      </c>
      <c r="J289" s="311"/>
      <c r="K289" s="311"/>
      <c r="L289" s="311"/>
      <c r="M289" s="311" t="s">
        <v>2020</v>
      </c>
    </row>
    <row r="290" spans="1:13" s="73" customFormat="1">
      <c r="A290" s="310">
        <v>6</v>
      </c>
      <c r="B290" s="311" t="s">
        <v>1947</v>
      </c>
      <c r="C290" s="311" t="s">
        <v>1948</v>
      </c>
      <c r="D290" s="311" t="s">
        <v>2168</v>
      </c>
      <c r="E290" s="311"/>
      <c r="F290" s="311" t="s">
        <v>95</v>
      </c>
      <c r="G290" s="312">
        <v>7688700</v>
      </c>
      <c r="H290" s="313">
        <v>44809</v>
      </c>
      <c r="I290" s="311" t="s">
        <v>1226</v>
      </c>
      <c r="J290" s="311"/>
      <c r="K290" s="311"/>
      <c r="L290" s="311"/>
      <c r="M290" s="311" t="s">
        <v>2020</v>
      </c>
    </row>
    <row r="291" spans="1:13" s="73" customFormat="1">
      <c r="A291" s="310">
        <v>6</v>
      </c>
      <c r="B291" s="311" t="s">
        <v>1947</v>
      </c>
      <c r="C291" s="311" t="s">
        <v>1948</v>
      </c>
      <c r="D291" s="311" t="s">
        <v>2169</v>
      </c>
      <c r="E291" s="311"/>
      <c r="F291" s="311" t="s">
        <v>95</v>
      </c>
      <c r="G291" s="312">
        <v>3575000</v>
      </c>
      <c r="H291" s="313">
        <v>44809</v>
      </c>
      <c r="I291" s="311" t="s">
        <v>1226</v>
      </c>
      <c r="J291" s="311"/>
      <c r="K291" s="311"/>
      <c r="L291" s="311"/>
      <c r="M291" s="311" t="s">
        <v>2020</v>
      </c>
    </row>
    <row r="292" spans="1:13" s="73" customFormat="1">
      <c r="A292" s="310">
        <v>6</v>
      </c>
      <c r="B292" s="311" t="s">
        <v>1947</v>
      </c>
      <c r="C292" s="311" t="s">
        <v>1948</v>
      </c>
      <c r="D292" s="311" t="s">
        <v>2115</v>
      </c>
      <c r="E292" s="311"/>
      <c r="F292" s="311" t="s">
        <v>95</v>
      </c>
      <c r="G292" s="312">
        <v>3770000</v>
      </c>
      <c r="H292" s="313">
        <v>44809</v>
      </c>
      <c r="I292" s="311" t="s">
        <v>1226</v>
      </c>
      <c r="J292" s="311"/>
      <c r="K292" s="311"/>
      <c r="L292" s="311"/>
      <c r="M292" s="311" t="s">
        <v>2020</v>
      </c>
    </row>
    <row r="293" spans="1:13" s="73" customFormat="1">
      <c r="A293" s="310">
        <v>6</v>
      </c>
      <c r="B293" s="311" t="s">
        <v>1947</v>
      </c>
      <c r="C293" s="311" t="s">
        <v>1948</v>
      </c>
      <c r="D293" s="311" t="s">
        <v>2085</v>
      </c>
      <c r="E293" s="311"/>
      <c r="F293" s="311" t="s">
        <v>95</v>
      </c>
      <c r="G293" s="312">
        <v>1965000</v>
      </c>
      <c r="H293" s="313">
        <v>44809</v>
      </c>
      <c r="I293" s="311" t="s">
        <v>1226</v>
      </c>
      <c r="J293" s="311"/>
      <c r="K293" s="311"/>
      <c r="L293" s="311"/>
      <c r="M293" s="311" t="s">
        <v>2020</v>
      </c>
    </row>
    <row r="294" spans="1:13" s="73" customFormat="1">
      <c r="A294" s="310">
        <v>6</v>
      </c>
      <c r="B294" s="311" t="s">
        <v>1947</v>
      </c>
      <c r="C294" s="311" t="s">
        <v>1948</v>
      </c>
      <c r="D294" s="311" t="s">
        <v>2170</v>
      </c>
      <c r="E294" s="311"/>
      <c r="F294" s="311" t="s">
        <v>95</v>
      </c>
      <c r="G294" s="312">
        <v>19538063</v>
      </c>
      <c r="H294" s="313">
        <v>44809</v>
      </c>
      <c r="I294" s="311" t="s">
        <v>1226</v>
      </c>
      <c r="J294" s="311"/>
      <c r="K294" s="311"/>
      <c r="L294" s="311"/>
      <c r="M294" s="311" t="s">
        <v>2020</v>
      </c>
    </row>
    <row r="295" spans="1:13" s="73" customFormat="1">
      <c r="A295" s="310">
        <v>6</v>
      </c>
      <c r="B295" s="311" t="s">
        <v>1947</v>
      </c>
      <c r="C295" s="311" t="s">
        <v>1948</v>
      </c>
      <c r="D295" s="311" t="s">
        <v>1949</v>
      </c>
      <c r="E295" s="311"/>
      <c r="F295" s="311" t="s">
        <v>95</v>
      </c>
      <c r="G295" s="312">
        <v>16752750</v>
      </c>
      <c r="H295" s="313">
        <v>44809</v>
      </c>
      <c r="I295" s="311" t="s">
        <v>1226</v>
      </c>
      <c r="J295" s="311"/>
      <c r="K295" s="311"/>
      <c r="L295" s="311"/>
      <c r="M295" s="311" t="s">
        <v>2020</v>
      </c>
    </row>
    <row r="296" spans="1:13" s="73" customFormat="1">
      <c r="A296" s="310">
        <v>6</v>
      </c>
      <c r="B296" s="311" t="s">
        <v>1947</v>
      </c>
      <c r="C296" s="311" t="s">
        <v>1948</v>
      </c>
      <c r="D296" s="311" t="s">
        <v>2132</v>
      </c>
      <c r="E296" s="311"/>
      <c r="F296" s="311" t="s">
        <v>95</v>
      </c>
      <c r="G296" s="312">
        <v>12262433</v>
      </c>
      <c r="H296" s="313">
        <v>44809</v>
      </c>
      <c r="I296" s="311" t="s">
        <v>1226</v>
      </c>
      <c r="J296" s="311"/>
      <c r="K296" s="311"/>
      <c r="L296" s="311"/>
      <c r="M296" s="311" t="s">
        <v>2020</v>
      </c>
    </row>
    <row r="297" spans="1:13" s="73" customFormat="1">
      <c r="A297" s="310">
        <v>6</v>
      </c>
      <c r="B297" s="311" t="s">
        <v>1947</v>
      </c>
      <c r="C297" s="311" t="s">
        <v>1948</v>
      </c>
      <c r="D297" s="311" t="s">
        <v>2171</v>
      </c>
      <c r="E297" s="311"/>
      <c r="F297" s="311" t="s">
        <v>95</v>
      </c>
      <c r="G297" s="312">
        <v>6586117</v>
      </c>
      <c r="H297" s="313">
        <v>44809</v>
      </c>
      <c r="I297" s="311" t="s">
        <v>1226</v>
      </c>
      <c r="J297" s="311"/>
      <c r="K297" s="311"/>
      <c r="L297" s="311"/>
      <c r="M297" s="311" t="s">
        <v>2020</v>
      </c>
    </row>
    <row r="298" spans="1:13" s="73" customFormat="1">
      <c r="A298" s="310">
        <v>6</v>
      </c>
      <c r="B298" s="311" t="s">
        <v>1947</v>
      </c>
      <c r="C298" s="311" t="s">
        <v>1948</v>
      </c>
      <c r="D298" s="311" t="s">
        <v>2172</v>
      </c>
      <c r="E298" s="311"/>
      <c r="F298" s="311" t="s">
        <v>95</v>
      </c>
      <c r="G298" s="312">
        <v>10505073</v>
      </c>
      <c r="H298" s="313">
        <v>44809</v>
      </c>
      <c r="I298" s="311" t="s">
        <v>1226</v>
      </c>
      <c r="J298" s="311"/>
      <c r="K298" s="311"/>
      <c r="L298" s="311"/>
      <c r="M298" s="311" t="s">
        <v>2020</v>
      </c>
    </row>
    <row r="299" spans="1:13" s="73" customFormat="1">
      <c r="A299" s="310">
        <v>6</v>
      </c>
      <c r="B299" s="311" t="s">
        <v>1947</v>
      </c>
      <c r="C299" s="311" t="s">
        <v>1948</v>
      </c>
      <c r="D299" s="311" t="s">
        <v>2173</v>
      </c>
      <c r="E299" s="311"/>
      <c r="F299" s="311" t="s">
        <v>95</v>
      </c>
      <c r="G299" s="312">
        <v>4017300</v>
      </c>
      <c r="H299" s="313">
        <v>44809</v>
      </c>
      <c r="I299" s="311" t="s">
        <v>1226</v>
      </c>
      <c r="J299" s="311"/>
      <c r="K299" s="311"/>
      <c r="L299" s="311"/>
      <c r="M299" s="311" t="s">
        <v>2020</v>
      </c>
    </row>
    <row r="300" spans="1:13" s="73" customFormat="1">
      <c r="A300" s="310">
        <v>6</v>
      </c>
      <c r="B300" s="311" t="s">
        <v>1947</v>
      </c>
      <c r="C300" s="311" t="s">
        <v>1948</v>
      </c>
      <c r="D300" s="311" t="s">
        <v>2174</v>
      </c>
      <c r="E300" s="311"/>
      <c r="F300" s="311" t="s">
        <v>95</v>
      </c>
      <c r="G300" s="312">
        <v>13552203</v>
      </c>
      <c r="H300" s="313">
        <v>44809</v>
      </c>
      <c r="I300" s="311" t="s">
        <v>1226</v>
      </c>
      <c r="J300" s="311"/>
      <c r="K300" s="311"/>
      <c r="L300" s="311"/>
      <c r="M300" s="311" t="s">
        <v>2020</v>
      </c>
    </row>
    <row r="301" spans="1:13" s="73" customFormat="1">
      <c r="A301" s="310">
        <v>6</v>
      </c>
      <c r="B301" s="311" t="s">
        <v>1947</v>
      </c>
      <c r="C301" s="311" t="s">
        <v>1948</v>
      </c>
      <c r="D301" s="311" t="s">
        <v>2175</v>
      </c>
      <c r="E301" s="311"/>
      <c r="F301" s="311" t="s">
        <v>95</v>
      </c>
      <c r="G301" s="312">
        <v>33924329</v>
      </c>
      <c r="H301" s="313">
        <v>44809</v>
      </c>
      <c r="I301" s="311" t="s">
        <v>1226</v>
      </c>
      <c r="J301" s="311"/>
      <c r="K301" s="311"/>
      <c r="L301" s="311"/>
      <c r="M301" s="311" t="s">
        <v>2020</v>
      </c>
    </row>
    <row r="302" spans="1:13" s="73" customFormat="1">
      <c r="A302" s="310">
        <v>6</v>
      </c>
      <c r="B302" s="311" t="s">
        <v>1947</v>
      </c>
      <c r="C302" s="311" t="s">
        <v>1948</v>
      </c>
      <c r="D302" s="311" t="s">
        <v>2176</v>
      </c>
      <c r="E302" s="311"/>
      <c r="F302" s="311" t="s">
        <v>95</v>
      </c>
      <c r="G302" s="312">
        <v>9625864</v>
      </c>
      <c r="H302" s="313">
        <v>44809</v>
      </c>
      <c r="I302" s="311" t="s">
        <v>1226</v>
      </c>
      <c r="J302" s="311"/>
      <c r="K302" s="311"/>
      <c r="L302" s="311"/>
      <c r="M302" s="311" t="s">
        <v>2020</v>
      </c>
    </row>
    <row r="303" spans="1:13" s="73" customFormat="1">
      <c r="A303" s="310">
        <v>6</v>
      </c>
      <c r="B303" s="311" t="s">
        <v>1947</v>
      </c>
      <c r="C303" s="311" t="s">
        <v>1948</v>
      </c>
      <c r="D303" s="311" t="s">
        <v>2177</v>
      </c>
      <c r="E303" s="311"/>
      <c r="F303" s="311" t="s">
        <v>95</v>
      </c>
      <c r="G303" s="312">
        <v>25601318</v>
      </c>
      <c r="H303" s="313">
        <v>44809</v>
      </c>
      <c r="I303" s="311" t="s">
        <v>1226</v>
      </c>
      <c r="J303" s="311"/>
      <c r="K303" s="311"/>
      <c r="L303" s="311"/>
      <c r="M303" s="311" t="s">
        <v>2020</v>
      </c>
    </row>
    <row r="304" spans="1:13" s="73" customFormat="1">
      <c r="A304" s="310">
        <v>6</v>
      </c>
      <c r="B304" s="311" t="s">
        <v>1947</v>
      </c>
      <c r="C304" s="311" t="s">
        <v>1948</v>
      </c>
      <c r="D304" s="311" t="s">
        <v>2178</v>
      </c>
      <c r="E304" s="311"/>
      <c r="F304" s="311" t="s">
        <v>95</v>
      </c>
      <c r="G304" s="312">
        <v>1854600</v>
      </c>
      <c r="H304" s="313">
        <v>44809</v>
      </c>
      <c r="I304" s="311" t="s">
        <v>1226</v>
      </c>
      <c r="J304" s="311"/>
      <c r="K304" s="311"/>
      <c r="L304" s="311"/>
      <c r="M304" s="311" t="s">
        <v>2020</v>
      </c>
    </row>
    <row r="305" spans="1:13" s="73" customFormat="1">
      <c r="A305" s="310">
        <v>6</v>
      </c>
      <c r="B305" s="311" t="s">
        <v>1947</v>
      </c>
      <c r="C305" s="311" t="s">
        <v>1948</v>
      </c>
      <c r="D305" s="311" t="s">
        <v>2102</v>
      </c>
      <c r="E305" s="311"/>
      <c r="F305" s="311" t="s">
        <v>95</v>
      </c>
      <c r="G305" s="312">
        <v>2230000</v>
      </c>
      <c r="H305" s="313">
        <v>44809</v>
      </c>
      <c r="I305" s="311" t="s">
        <v>1226</v>
      </c>
      <c r="J305" s="311"/>
      <c r="K305" s="311"/>
      <c r="L305" s="311"/>
      <c r="M305" s="311" t="s">
        <v>2020</v>
      </c>
    </row>
    <row r="306" spans="1:13" s="73" customFormat="1">
      <c r="A306" s="310">
        <v>6</v>
      </c>
      <c r="B306" s="311" t="s">
        <v>1947</v>
      </c>
      <c r="C306" s="311" t="s">
        <v>1948</v>
      </c>
      <c r="D306" s="311" t="s">
        <v>2179</v>
      </c>
      <c r="E306" s="311"/>
      <c r="F306" s="311" t="s">
        <v>95</v>
      </c>
      <c r="G306" s="312">
        <v>8520000</v>
      </c>
      <c r="H306" s="313">
        <v>44809</v>
      </c>
      <c r="I306" s="311" t="s">
        <v>1226</v>
      </c>
      <c r="J306" s="311"/>
      <c r="K306" s="311"/>
      <c r="L306" s="311"/>
      <c r="M306" s="311" t="s">
        <v>2020</v>
      </c>
    </row>
    <row r="307" spans="1:13" s="73" customFormat="1">
      <c r="A307" s="310">
        <v>6</v>
      </c>
      <c r="B307" s="311" t="s">
        <v>1947</v>
      </c>
      <c r="C307" s="311" t="s">
        <v>1948</v>
      </c>
      <c r="D307" s="311" t="s">
        <v>2102</v>
      </c>
      <c r="E307" s="311"/>
      <c r="F307" s="311" t="s">
        <v>95</v>
      </c>
      <c r="G307" s="312">
        <v>7322400</v>
      </c>
      <c r="H307" s="313">
        <v>44809</v>
      </c>
      <c r="I307" s="311" t="s">
        <v>1226</v>
      </c>
      <c r="J307" s="311"/>
      <c r="K307" s="311"/>
      <c r="L307" s="311"/>
      <c r="M307" s="311" t="s">
        <v>2020</v>
      </c>
    </row>
    <row r="308" spans="1:13" s="73" customFormat="1">
      <c r="A308" s="310">
        <v>6</v>
      </c>
      <c r="B308" s="311" t="s">
        <v>1947</v>
      </c>
      <c r="C308" s="311" t="s">
        <v>1948</v>
      </c>
      <c r="D308" s="311" t="s">
        <v>2180</v>
      </c>
      <c r="E308" s="311"/>
      <c r="F308" s="311" t="s">
        <v>95</v>
      </c>
      <c r="G308" s="312">
        <v>3870000</v>
      </c>
      <c r="H308" s="313">
        <v>44809</v>
      </c>
      <c r="I308" s="311" t="s">
        <v>1226</v>
      </c>
      <c r="J308" s="311"/>
      <c r="K308" s="311"/>
      <c r="L308" s="311"/>
      <c r="M308" s="311" t="s">
        <v>2020</v>
      </c>
    </row>
    <row r="309" spans="1:13" s="73" customFormat="1">
      <c r="A309" s="310">
        <v>6</v>
      </c>
      <c r="B309" s="311" t="s">
        <v>1947</v>
      </c>
      <c r="C309" s="311" t="s">
        <v>1948</v>
      </c>
      <c r="D309" s="311" t="s">
        <v>2181</v>
      </c>
      <c r="E309" s="311"/>
      <c r="F309" s="311" t="s">
        <v>95</v>
      </c>
      <c r="G309" s="312">
        <v>1500000</v>
      </c>
      <c r="H309" s="313">
        <v>44809</v>
      </c>
      <c r="I309" s="311" t="s">
        <v>1226</v>
      </c>
      <c r="J309" s="311"/>
      <c r="K309" s="311"/>
      <c r="L309" s="311"/>
      <c r="M309" s="311" t="s">
        <v>2020</v>
      </c>
    </row>
    <row r="310" spans="1:13" s="73" customFormat="1">
      <c r="A310" s="310">
        <v>6</v>
      </c>
      <c r="B310" s="311" t="s">
        <v>1947</v>
      </c>
      <c r="C310" s="311" t="s">
        <v>1948</v>
      </c>
      <c r="D310" s="311" t="s">
        <v>2095</v>
      </c>
      <c r="E310" s="311"/>
      <c r="F310" s="311" t="s">
        <v>95</v>
      </c>
      <c r="G310" s="312">
        <v>3480000</v>
      </c>
      <c r="H310" s="313">
        <v>44809</v>
      </c>
      <c r="I310" s="311" t="s">
        <v>1226</v>
      </c>
      <c r="J310" s="311"/>
      <c r="K310" s="311"/>
      <c r="L310" s="311"/>
      <c r="M310" s="311" t="s">
        <v>2020</v>
      </c>
    </row>
    <row r="311" spans="1:13" s="73" customFormat="1">
      <c r="A311" s="310">
        <v>6</v>
      </c>
      <c r="B311" s="311" t="s">
        <v>1947</v>
      </c>
      <c r="C311" s="311" t="s">
        <v>1948</v>
      </c>
      <c r="D311" s="311" t="s">
        <v>2130</v>
      </c>
      <c r="E311" s="311"/>
      <c r="F311" s="311" t="s">
        <v>95</v>
      </c>
      <c r="G311" s="312">
        <v>3375000</v>
      </c>
      <c r="H311" s="313">
        <v>44809</v>
      </c>
      <c r="I311" s="311" t="s">
        <v>1226</v>
      </c>
      <c r="J311" s="311"/>
      <c r="K311" s="311"/>
      <c r="L311" s="311"/>
      <c r="M311" s="311" t="s">
        <v>2020</v>
      </c>
    </row>
    <row r="312" spans="1:13" s="73" customFormat="1">
      <c r="A312" s="310">
        <v>6</v>
      </c>
      <c r="B312" s="311" t="s">
        <v>1947</v>
      </c>
      <c r="C312" s="311" t="s">
        <v>1948</v>
      </c>
      <c r="D312" s="311" t="s">
        <v>2022</v>
      </c>
      <c r="E312" s="311"/>
      <c r="F312" s="311" t="s">
        <v>95</v>
      </c>
      <c r="G312" s="312">
        <v>3860000</v>
      </c>
      <c r="H312" s="313">
        <v>44809</v>
      </c>
      <c r="I312" s="311" t="s">
        <v>1226</v>
      </c>
      <c r="J312" s="311"/>
      <c r="K312" s="311"/>
      <c r="L312" s="311"/>
      <c r="M312" s="311" t="s">
        <v>2020</v>
      </c>
    </row>
    <row r="313" spans="1:13" s="73" customFormat="1">
      <c r="A313" s="310">
        <v>6</v>
      </c>
      <c r="B313" s="311" t="s">
        <v>1947</v>
      </c>
      <c r="C313" s="311" t="s">
        <v>1948</v>
      </c>
      <c r="D313" s="311" t="s">
        <v>2022</v>
      </c>
      <c r="E313" s="311"/>
      <c r="F313" s="311" t="s">
        <v>95</v>
      </c>
      <c r="G313" s="312">
        <v>4050000</v>
      </c>
      <c r="H313" s="313">
        <v>44809</v>
      </c>
      <c r="I313" s="311" t="s">
        <v>1226</v>
      </c>
      <c r="J313" s="311"/>
      <c r="K313" s="311"/>
      <c r="L313" s="311"/>
      <c r="M313" s="311" t="s">
        <v>2020</v>
      </c>
    </row>
    <row r="314" spans="1:13" s="73" customFormat="1">
      <c r="A314" s="310">
        <v>6</v>
      </c>
      <c r="B314" s="311" t="s">
        <v>1947</v>
      </c>
      <c r="C314" s="311" t="s">
        <v>1948</v>
      </c>
      <c r="D314" s="311" t="s">
        <v>2182</v>
      </c>
      <c r="E314" s="311"/>
      <c r="F314" s="311" t="s">
        <v>95</v>
      </c>
      <c r="G314" s="312">
        <v>7062000</v>
      </c>
      <c r="H314" s="313">
        <v>44809</v>
      </c>
      <c r="I314" s="311" t="s">
        <v>1226</v>
      </c>
      <c r="J314" s="311"/>
      <c r="K314" s="311"/>
      <c r="L314" s="311"/>
      <c r="M314" s="311" t="s">
        <v>2020</v>
      </c>
    </row>
    <row r="315" spans="1:13" s="73" customFormat="1">
      <c r="A315" s="310">
        <v>6</v>
      </c>
      <c r="B315" s="311" t="s">
        <v>1947</v>
      </c>
      <c r="C315" s="311" t="s">
        <v>1948</v>
      </c>
      <c r="D315" s="311" t="s">
        <v>2183</v>
      </c>
      <c r="E315" s="311"/>
      <c r="F315" s="311" t="s">
        <v>95</v>
      </c>
      <c r="G315" s="312">
        <v>3760000</v>
      </c>
      <c r="H315" s="313">
        <v>44809</v>
      </c>
      <c r="I315" s="311" t="s">
        <v>1226</v>
      </c>
      <c r="J315" s="311"/>
      <c r="K315" s="311"/>
      <c r="L315" s="311"/>
      <c r="M315" s="311" t="s">
        <v>2020</v>
      </c>
    </row>
    <row r="316" spans="1:13" s="73" customFormat="1">
      <c r="A316" s="310">
        <v>6</v>
      </c>
      <c r="B316" s="311" t="s">
        <v>1947</v>
      </c>
      <c r="C316" s="311" t="s">
        <v>1948</v>
      </c>
      <c r="D316" s="311" t="s">
        <v>2174</v>
      </c>
      <c r="E316" s="311"/>
      <c r="F316" s="311" t="s">
        <v>95</v>
      </c>
      <c r="G316" s="312">
        <v>16466156</v>
      </c>
      <c r="H316" s="313">
        <v>44809</v>
      </c>
      <c r="I316" s="311" t="s">
        <v>1226</v>
      </c>
      <c r="J316" s="311"/>
      <c r="K316" s="311"/>
      <c r="L316" s="311"/>
      <c r="M316" s="311" t="s">
        <v>2020</v>
      </c>
    </row>
    <row r="317" spans="1:13" s="73" customFormat="1">
      <c r="A317" s="310">
        <v>6</v>
      </c>
      <c r="B317" s="311" t="s">
        <v>1947</v>
      </c>
      <c r="C317" s="311" t="s">
        <v>1948</v>
      </c>
      <c r="D317" s="311" t="s">
        <v>2173</v>
      </c>
      <c r="E317" s="311"/>
      <c r="F317" s="311" t="s">
        <v>95</v>
      </c>
      <c r="G317" s="312">
        <v>3702000</v>
      </c>
      <c r="H317" s="313">
        <v>44809</v>
      </c>
      <c r="I317" s="311" t="s">
        <v>1226</v>
      </c>
      <c r="J317" s="311"/>
      <c r="K317" s="311"/>
      <c r="L317" s="311"/>
      <c r="M317" s="311" t="s">
        <v>2020</v>
      </c>
    </row>
    <row r="318" spans="1:13" s="73" customFormat="1">
      <c r="A318" s="310">
        <v>6</v>
      </c>
      <c r="B318" s="311" t="s">
        <v>1947</v>
      </c>
      <c r="C318" s="311" t="s">
        <v>1948</v>
      </c>
      <c r="D318" s="311" t="s">
        <v>2184</v>
      </c>
      <c r="E318" s="311"/>
      <c r="F318" s="311" t="s">
        <v>95</v>
      </c>
      <c r="G318" s="312">
        <v>7652234</v>
      </c>
      <c r="H318" s="313">
        <v>44809</v>
      </c>
      <c r="I318" s="311" t="s">
        <v>1226</v>
      </c>
      <c r="J318" s="311"/>
      <c r="K318" s="311"/>
      <c r="L318" s="311"/>
      <c r="M318" s="311" t="s">
        <v>2020</v>
      </c>
    </row>
    <row r="319" spans="1:13" s="73" customFormat="1">
      <c r="A319" s="310">
        <v>6</v>
      </c>
      <c r="B319" s="311" t="s">
        <v>1947</v>
      </c>
      <c r="C319" s="311" t="s">
        <v>1948</v>
      </c>
      <c r="D319" s="311" t="s">
        <v>2114</v>
      </c>
      <c r="E319" s="311"/>
      <c r="F319" s="311" t="s">
        <v>95</v>
      </c>
      <c r="G319" s="312">
        <v>630000</v>
      </c>
      <c r="H319" s="313">
        <v>44809</v>
      </c>
      <c r="I319" s="311" t="s">
        <v>1226</v>
      </c>
      <c r="J319" s="311"/>
      <c r="K319" s="311"/>
      <c r="L319" s="311"/>
      <c r="M319" s="311" t="s">
        <v>2020</v>
      </c>
    </row>
    <row r="320" spans="1:13" s="73" customFormat="1">
      <c r="A320" s="310">
        <v>6</v>
      </c>
      <c r="B320" s="311" t="s">
        <v>1947</v>
      </c>
      <c r="C320" s="311" t="s">
        <v>1948</v>
      </c>
      <c r="D320" s="311" t="s">
        <v>2185</v>
      </c>
      <c r="E320" s="311"/>
      <c r="F320" s="311" t="s">
        <v>95</v>
      </c>
      <c r="G320" s="312">
        <v>1089000</v>
      </c>
      <c r="H320" s="313">
        <v>44809</v>
      </c>
      <c r="I320" s="311" t="s">
        <v>1226</v>
      </c>
      <c r="J320" s="311"/>
      <c r="K320" s="311"/>
      <c r="L320" s="311"/>
      <c r="M320" s="311" t="s">
        <v>2020</v>
      </c>
    </row>
    <row r="321" spans="1:13" s="73" customFormat="1">
      <c r="A321" s="310">
        <v>6</v>
      </c>
      <c r="B321" s="311" t="s">
        <v>1947</v>
      </c>
      <c r="C321" s="311" t="s">
        <v>1948</v>
      </c>
      <c r="D321" s="311" t="s">
        <v>2186</v>
      </c>
      <c r="E321" s="311"/>
      <c r="F321" s="311" t="s">
        <v>95</v>
      </c>
      <c r="G321" s="312">
        <v>3060000</v>
      </c>
      <c r="H321" s="313">
        <v>44809</v>
      </c>
      <c r="I321" s="311" t="s">
        <v>1226</v>
      </c>
      <c r="J321" s="311"/>
      <c r="K321" s="311"/>
      <c r="L321" s="311"/>
      <c r="M321" s="311" t="s">
        <v>2020</v>
      </c>
    </row>
    <row r="322" spans="1:13" s="73" customFormat="1">
      <c r="A322" s="310">
        <v>6</v>
      </c>
      <c r="B322" s="311" t="s">
        <v>1947</v>
      </c>
      <c r="C322" s="311" t="s">
        <v>1948</v>
      </c>
      <c r="D322" s="311" t="s">
        <v>2187</v>
      </c>
      <c r="E322" s="311"/>
      <c r="F322" s="311" t="s">
        <v>95</v>
      </c>
      <c r="G322" s="312">
        <v>2775000</v>
      </c>
      <c r="H322" s="313">
        <v>44809</v>
      </c>
      <c r="I322" s="311" t="s">
        <v>1226</v>
      </c>
      <c r="J322" s="311"/>
      <c r="K322" s="311"/>
      <c r="L322" s="311"/>
      <c r="M322" s="311" t="s">
        <v>2020</v>
      </c>
    </row>
    <row r="323" spans="1:13" s="73" customFormat="1">
      <c r="A323" s="310">
        <v>6</v>
      </c>
      <c r="B323" s="311" t="s">
        <v>1947</v>
      </c>
      <c r="C323" s="311" t="s">
        <v>1948</v>
      </c>
      <c r="D323" s="311" t="s">
        <v>2188</v>
      </c>
      <c r="E323" s="311"/>
      <c r="F323" s="311" t="s">
        <v>95</v>
      </c>
      <c r="G323" s="312">
        <v>3720000</v>
      </c>
      <c r="H323" s="313">
        <v>44809</v>
      </c>
      <c r="I323" s="311" t="s">
        <v>1226</v>
      </c>
      <c r="J323" s="311"/>
      <c r="K323" s="311"/>
      <c r="L323" s="311"/>
      <c r="M323" s="311" t="s">
        <v>2020</v>
      </c>
    </row>
    <row r="324" spans="1:13" s="73" customFormat="1">
      <c r="A324" s="310">
        <v>6</v>
      </c>
      <c r="B324" s="311" t="s">
        <v>1947</v>
      </c>
      <c r="C324" s="311" t="s">
        <v>1948</v>
      </c>
      <c r="D324" s="311" t="s">
        <v>2189</v>
      </c>
      <c r="E324" s="311"/>
      <c r="F324" s="311" t="s">
        <v>95</v>
      </c>
      <c r="G324" s="312">
        <v>1120000</v>
      </c>
      <c r="H324" s="313">
        <v>44809</v>
      </c>
      <c r="I324" s="311" t="s">
        <v>1226</v>
      </c>
      <c r="J324" s="311"/>
      <c r="K324" s="311"/>
      <c r="L324" s="311"/>
      <c r="M324" s="311" t="s">
        <v>2020</v>
      </c>
    </row>
    <row r="325" spans="1:13" s="73" customFormat="1">
      <c r="A325" s="310">
        <v>6</v>
      </c>
      <c r="B325" s="311" t="s">
        <v>1947</v>
      </c>
      <c r="C325" s="311" t="s">
        <v>1948</v>
      </c>
      <c r="D325" s="311" t="s">
        <v>2190</v>
      </c>
      <c r="E325" s="311"/>
      <c r="F325" s="311" t="s">
        <v>95</v>
      </c>
      <c r="G325" s="312">
        <v>5940000</v>
      </c>
      <c r="H325" s="313">
        <v>44809</v>
      </c>
      <c r="I325" s="311" t="s">
        <v>1226</v>
      </c>
      <c r="J325" s="311"/>
      <c r="K325" s="311"/>
      <c r="L325" s="311"/>
      <c r="M325" s="311" t="s">
        <v>2020</v>
      </c>
    </row>
    <row r="326" spans="1:13" s="73" customFormat="1">
      <c r="A326" s="310">
        <v>6</v>
      </c>
      <c r="B326" s="311" t="s">
        <v>1947</v>
      </c>
      <c r="C326" s="311" t="s">
        <v>1948</v>
      </c>
      <c r="D326" s="311" t="s">
        <v>2191</v>
      </c>
      <c r="E326" s="311"/>
      <c r="F326" s="311" t="s">
        <v>95</v>
      </c>
      <c r="G326" s="312">
        <v>5690000</v>
      </c>
      <c r="H326" s="313">
        <v>44809</v>
      </c>
      <c r="I326" s="311" t="s">
        <v>1226</v>
      </c>
      <c r="J326" s="311"/>
      <c r="K326" s="311"/>
      <c r="L326" s="311"/>
      <c r="M326" s="311" t="s">
        <v>2020</v>
      </c>
    </row>
    <row r="327" spans="1:13" s="73" customFormat="1">
      <c r="A327" s="310">
        <v>6</v>
      </c>
      <c r="B327" s="311" t="s">
        <v>1947</v>
      </c>
      <c r="C327" s="311" t="s">
        <v>1948</v>
      </c>
      <c r="D327" s="311" t="s">
        <v>2192</v>
      </c>
      <c r="E327" s="311"/>
      <c r="F327" s="311" t="s">
        <v>95</v>
      </c>
      <c r="G327" s="312">
        <v>700000</v>
      </c>
      <c r="H327" s="313">
        <v>44809</v>
      </c>
      <c r="I327" s="311" t="s">
        <v>1226</v>
      </c>
      <c r="J327" s="311"/>
      <c r="K327" s="311"/>
      <c r="L327" s="311"/>
      <c r="M327" s="311" t="s">
        <v>2020</v>
      </c>
    </row>
    <row r="328" spans="1:13" s="73" customFormat="1">
      <c r="A328" s="310">
        <v>6</v>
      </c>
      <c r="B328" s="311" t="s">
        <v>1947</v>
      </c>
      <c r="C328" s="311" t="s">
        <v>1948</v>
      </c>
      <c r="D328" s="311" t="s">
        <v>2034</v>
      </c>
      <c r="E328" s="311"/>
      <c r="F328" s="311" t="s">
        <v>95</v>
      </c>
      <c r="G328" s="312">
        <v>525000</v>
      </c>
      <c r="H328" s="313">
        <v>44809</v>
      </c>
      <c r="I328" s="311" t="s">
        <v>1226</v>
      </c>
      <c r="J328" s="311"/>
      <c r="K328" s="311"/>
      <c r="L328" s="311"/>
      <c r="M328" s="311" t="s">
        <v>2020</v>
      </c>
    </row>
    <row r="329" spans="1:13" s="73" customFormat="1">
      <c r="A329" s="310">
        <v>6</v>
      </c>
      <c r="B329" s="311" t="s">
        <v>1947</v>
      </c>
      <c r="C329" s="311" t="s">
        <v>1948</v>
      </c>
      <c r="D329" s="311" t="s">
        <v>2193</v>
      </c>
      <c r="E329" s="311"/>
      <c r="F329" s="311" t="s">
        <v>95</v>
      </c>
      <c r="G329" s="312">
        <v>5634000</v>
      </c>
      <c r="H329" s="313">
        <v>44809</v>
      </c>
      <c r="I329" s="311" t="s">
        <v>1226</v>
      </c>
      <c r="J329" s="311"/>
      <c r="K329" s="311"/>
      <c r="L329" s="311"/>
      <c r="M329" s="311" t="s">
        <v>2020</v>
      </c>
    </row>
    <row r="330" spans="1:13" s="73" customFormat="1">
      <c r="A330" s="310">
        <v>6</v>
      </c>
      <c r="B330" s="311" t="s">
        <v>1947</v>
      </c>
      <c r="C330" s="311" t="s">
        <v>1948</v>
      </c>
      <c r="D330" s="311" t="s">
        <v>2194</v>
      </c>
      <c r="E330" s="311"/>
      <c r="F330" s="311" t="s">
        <v>95</v>
      </c>
      <c r="G330" s="312">
        <v>9526754</v>
      </c>
      <c r="H330" s="313">
        <v>44809</v>
      </c>
      <c r="I330" s="311" t="s">
        <v>1226</v>
      </c>
      <c r="J330" s="311"/>
      <c r="K330" s="311"/>
      <c r="L330" s="311"/>
      <c r="M330" s="311" t="s">
        <v>2020</v>
      </c>
    </row>
    <row r="331" spans="1:13" s="73" customFormat="1">
      <c r="A331" s="310">
        <v>6</v>
      </c>
      <c r="B331" s="311" t="s">
        <v>1947</v>
      </c>
      <c r="C331" s="311" t="s">
        <v>1948</v>
      </c>
      <c r="D331" s="311" t="s">
        <v>2193</v>
      </c>
      <c r="E331" s="311"/>
      <c r="F331" s="311" t="s">
        <v>95</v>
      </c>
      <c r="G331" s="312">
        <v>720000</v>
      </c>
      <c r="H331" s="313">
        <v>44809</v>
      </c>
      <c r="I331" s="311" t="s">
        <v>1226</v>
      </c>
      <c r="J331" s="311"/>
      <c r="K331" s="311"/>
      <c r="L331" s="311"/>
      <c r="M331" s="311" t="s">
        <v>2020</v>
      </c>
    </row>
    <row r="332" spans="1:13" s="73" customFormat="1">
      <c r="A332" s="310">
        <v>6</v>
      </c>
      <c r="B332" s="311" t="s">
        <v>1947</v>
      </c>
      <c r="C332" s="311" t="s">
        <v>1948</v>
      </c>
      <c r="D332" s="311" t="s">
        <v>2195</v>
      </c>
      <c r="E332" s="311"/>
      <c r="F332" s="311" t="s">
        <v>95</v>
      </c>
      <c r="G332" s="312">
        <v>3780000</v>
      </c>
      <c r="H332" s="313">
        <v>44809</v>
      </c>
      <c r="I332" s="311" t="s">
        <v>1226</v>
      </c>
      <c r="J332" s="311"/>
      <c r="K332" s="311"/>
      <c r="L332" s="311"/>
      <c r="M332" s="311" t="s">
        <v>2020</v>
      </c>
    </row>
    <row r="333" spans="1:13" s="73" customFormat="1">
      <c r="A333" s="310">
        <v>6</v>
      </c>
      <c r="B333" s="311" t="s">
        <v>1947</v>
      </c>
      <c r="C333" s="311" t="s">
        <v>1948</v>
      </c>
      <c r="D333" s="311" t="s">
        <v>2196</v>
      </c>
      <c r="E333" s="311"/>
      <c r="F333" s="311" t="s">
        <v>95</v>
      </c>
      <c r="G333" s="312">
        <v>3150000</v>
      </c>
      <c r="H333" s="313">
        <v>44809</v>
      </c>
      <c r="I333" s="311" t="s">
        <v>1226</v>
      </c>
      <c r="J333" s="311"/>
      <c r="K333" s="311"/>
      <c r="L333" s="311"/>
      <c r="M333" s="311" t="s">
        <v>2020</v>
      </c>
    </row>
    <row r="334" spans="1:13" s="73" customFormat="1">
      <c r="A334" s="310">
        <v>6</v>
      </c>
      <c r="B334" s="311" t="s">
        <v>1947</v>
      </c>
      <c r="C334" s="311" t="s">
        <v>1948</v>
      </c>
      <c r="D334" s="311" t="s">
        <v>2197</v>
      </c>
      <c r="E334" s="311"/>
      <c r="F334" s="311" t="s">
        <v>95</v>
      </c>
      <c r="G334" s="312">
        <v>1120500</v>
      </c>
      <c r="H334" s="313">
        <v>44809</v>
      </c>
      <c r="I334" s="311" t="s">
        <v>1226</v>
      </c>
      <c r="J334" s="311"/>
      <c r="K334" s="311"/>
      <c r="L334" s="311"/>
      <c r="M334" s="311" t="s">
        <v>2020</v>
      </c>
    </row>
    <row r="335" spans="1:13" s="73" customFormat="1">
      <c r="A335" s="310">
        <v>6</v>
      </c>
      <c r="B335" s="311" t="s">
        <v>1947</v>
      </c>
      <c r="C335" s="311" t="s">
        <v>1948</v>
      </c>
      <c r="D335" s="311" t="s">
        <v>2198</v>
      </c>
      <c r="E335" s="311"/>
      <c r="F335" s="311" t="s">
        <v>95</v>
      </c>
      <c r="G335" s="312">
        <v>570000</v>
      </c>
      <c r="H335" s="313">
        <v>44809</v>
      </c>
      <c r="I335" s="311" t="s">
        <v>1226</v>
      </c>
      <c r="J335" s="311"/>
      <c r="K335" s="311"/>
      <c r="L335" s="311"/>
      <c r="M335" s="311" t="s">
        <v>2020</v>
      </c>
    </row>
    <row r="336" spans="1:13" s="73" customFormat="1">
      <c r="A336" s="310">
        <v>6</v>
      </c>
      <c r="B336" s="311" t="s">
        <v>1947</v>
      </c>
      <c r="C336" s="311" t="s">
        <v>1948</v>
      </c>
      <c r="D336" s="311" t="s">
        <v>2199</v>
      </c>
      <c r="E336" s="311"/>
      <c r="F336" s="311" t="s">
        <v>95</v>
      </c>
      <c r="G336" s="312">
        <v>1380000</v>
      </c>
      <c r="H336" s="313">
        <v>44809</v>
      </c>
      <c r="I336" s="311" t="s">
        <v>1226</v>
      </c>
      <c r="J336" s="311"/>
      <c r="K336" s="311"/>
      <c r="L336" s="311"/>
      <c r="M336" s="311" t="s">
        <v>2020</v>
      </c>
    </row>
    <row r="337" spans="1:13" s="73" customFormat="1">
      <c r="A337" s="310">
        <v>6</v>
      </c>
      <c r="B337" s="311" t="s">
        <v>1947</v>
      </c>
      <c r="C337" s="311" t="s">
        <v>1948</v>
      </c>
      <c r="D337" s="311" t="s">
        <v>2200</v>
      </c>
      <c r="E337" s="311"/>
      <c r="F337" s="311" t="s">
        <v>95</v>
      </c>
      <c r="G337" s="312">
        <v>3015000</v>
      </c>
      <c r="H337" s="313">
        <v>44809</v>
      </c>
      <c r="I337" s="311" t="s">
        <v>1226</v>
      </c>
      <c r="J337" s="311"/>
      <c r="K337" s="311"/>
      <c r="L337" s="311"/>
      <c r="M337" s="311" t="s">
        <v>2020</v>
      </c>
    </row>
    <row r="338" spans="1:13" s="73" customFormat="1">
      <c r="A338" s="310">
        <v>6</v>
      </c>
      <c r="B338" s="311" t="s">
        <v>1947</v>
      </c>
      <c r="C338" s="311" t="s">
        <v>1948</v>
      </c>
      <c r="D338" s="311" t="s">
        <v>2201</v>
      </c>
      <c r="E338" s="311"/>
      <c r="F338" s="311" t="s">
        <v>95</v>
      </c>
      <c r="G338" s="312">
        <v>522000</v>
      </c>
      <c r="H338" s="313">
        <v>44809</v>
      </c>
      <c r="I338" s="311" t="s">
        <v>1226</v>
      </c>
      <c r="J338" s="311"/>
      <c r="K338" s="311"/>
      <c r="L338" s="311"/>
      <c r="M338" s="311" t="s">
        <v>2020</v>
      </c>
    </row>
    <row r="339" spans="1:13" s="73" customFormat="1">
      <c r="A339" s="310">
        <v>6</v>
      </c>
      <c r="B339" s="311" t="s">
        <v>1947</v>
      </c>
      <c r="C339" s="311" t="s">
        <v>1948</v>
      </c>
      <c r="D339" s="311" t="s">
        <v>1986</v>
      </c>
      <c r="E339" s="311"/>
      <c r="F339" s="311" t="s">
        <v>95</v>
      </c>
      <c r="G339" s="312">
        <v>2010000</v>
      </c>
      <c r="H339" s="313">
        <v>44809</v>
      </c>
      <c r="I339" s="311" t="s">
        <v>1226</v>
      </c>
      <c r="J339" s="311"/>
      <c r="K339" s="311"/>
      <c r="L339" s="311"/>
      <c r="M339" s="311" t="s">
        <v>2020</v>
      </c>
    </row>
    <row r="340" spans="1:13" s="73" customFormat="1">
      <c r="A340" s="310">
        <v>6</v>
      </c>
      <c r="B340" s="311" t="s">
        <v>1947</v>
      </c>
      <c r="C340" s="311" t="s">
        <v>1948</v>
      </c>
      <c r="D340" s="311" t="s">
        <v>2202</v>
      </c>
      <c r="E340" s="311"/>
      <c r="F340" s="311" t="s">
        <v>95</v>
      </c>
      <c r="G340" s="312">
        <v>2115000</v>
      </c>
      <c r="H340" s="313">
        <v>44809</v>
      </c>
      <c r="I340" s="311" t="s">
        <v>1226</v>
      </c>
      <c r="J340" s="311"/>
      <c r="K340" s="311"/>
      <c r="L340" s="311"/>
      <c r="M340" s="311" t="s">
        <v>2020</v>
      </c>
    </row>
    <row r="341" spans="1:13" s="73" customFormat="1">
      <c r="A341" s="310">
        <v>6</v>
      </c>
      <c r="B341" s="311" t="s">
        <v>1947</v>
      </c>
      <c r="C341" s="311" t="s">
        <v>1948</v>
      </c>
      <c r="D341" s="311" t="s">
        <v>2203</v>
      </c>
      <c r="E341" s="311"/>
      <c r="F341" s="311" t="s">
        <v>95</v>
      </c>
      <c r="G341" s="312">
        <v>6210600</v>
      </c>
      <c r="H341" s="313">
        <v>44809</v>
      </c>
      <c r="I341" s="311" t="s">
        <v>1226</v>
      </c>
      <c r="J341" s="311"/>
      <c r="K341" s="311"/>
      <c r="L341" s="311"/>
      <c r="M341" s="311" t="s">
        <v>2020</v>
      </c>
    </row>
    <row r="342" spans="1:13" s="73" customFormat="1">
      <c r="A342" s="310">
        <v>6</v>
      </c>
      <c r="B342" s="311" t="s">
        <v>1947</v>
      </c>
      <c r="C342" s="311" t="s">
        <v>1948</v>
      </c>
      <c r="D342" s="311" t="s">
        <v>2204</v>
      </c>
      <c r="E342" s="311"/>
      <c r="F342" s="311" t="s">
        <v>95</v>
      </c>
      <c r="G342" s="312">
        <v>4887500</v>
      </c>
      <c r="H342" s="313">
        <v>44809</v>
      </c>
      <c r="I342" s="311" t="s">
        <v>1226</v>
      </c>
      <c r="J342" s="311"/>
      <c r="K342" s="311"/>
      <c r="L342" s="311"/>
      <c r="M342" s="311" t="s">
        <v>2020</v>
      </c>
    </row>
    <row r="343" spans="1:13" s="73" customFormat="1">
      <c r="A343" s="310">
        <v>6</v>
      </c>
      <c r="B343" s="311" t="s">
        <v>1947</v>
      </c>
      <c r="C343" s="311" t="s">
        <v>1948</v>
      </c>
      <c r="D343" s="311" t="s">
        <v>2205</v>
      </c>
      <c r="E343" s="311"/>
      <c r="F343" s="311" t="s">
        <v>95</v>
      </c>
      <c r="G343" s="312">
        <v>4732500</v>
      </c>
      <c r="H343" s="313">
        <v>44809</v>
      </c>
      <c r="I343" s="311" t="s">
        <v>1226</v>
      </c>
      <c r="J343" s="311"/>
      <c r="K343" s="311"/>
      <c r="L343" s="311"/>
      <c r="M343" s="311" t="s">
        <v>2020</v>
      </c>
    </row>
    <row r="344" spans="1:13" s="73" customFormat="1">
      <c r="A344" s="310">
        <v>6</v>
      </c>
      <c r="B344" s="311" t="s">
        <v>1947</v>
      </c>
      <c r="C344" s="311" t="s">
        <v>1948</v>
      </c>
      <c r="D344" s="311" t="s">
        <v>2206</v>
      </c>
      <c r="E344" s="311"/>
      <c r="F344" s="311" t="s">
        <v>95</v>
      </c>
      <c r="G344" s="312">
        <v>2227000</v>
      </c>
      <c r="H344" s="313">
        <v>44809</v>
      </c>
      <c r="I344" s="311" t="s">
        <v>1226</v>
      </c>
      <c r="J344" s="311"/>
      <c r="K344" s="311"/>
      <c r="L344" s="311"/>
      <c r="M344" s="311" t="s">
        <v>2020</v>
      </c>
    </row>
    <row r="345" spans="1:13" s="73" customFormat="1">
      <c r="A345" s="310">
        <v>6</v>
      </c>
      <c r="B345" s="311" t="s">
        <v>1947</v>
      </c>
      <c r="C345" s="311" t="s">
        <v>1948</v>
      </c>
      <c r="D345" s="311" t="s">
        <v>2207</v>
      </c>
      <c r="E345" s="311"/>
      <c r="F345" s="311" t="s">
        <v>95</v>
      </c>
      <c r="G345" s="312">
        <v>1545000</v>
      </c>
      <c r="H345" s="313">
        <v>44809</v>
      </c>
      <c r="I345" s="311" t="s">
        <v>1226</v>
      </c>
      <c r="J345" s="311"/>
      <c r="K345" s="311"/>
      <c r="L345" s="311"/>
      <c r="M345" s="311" t="s">
        <v>2020</v>
      </c>
    </row>
    <row r="346" spans="1:13" s="73" customFormat="1">
      <c r="A346" s="310">
        <v>6</v>
      </c>
      <c r="B346" s="311" t="s">
        <v>1947</v>
      </c>
      <c r="C346" s="311" t="s">
        <v>1948</v>
      </c>
      <c r="D346" s="311" t="s">
        <v>2208</v>
      </c>
      <c r="E346" s="311"/>
      <c r="F346" s="311" t="s">
        <v>95</v>
      </c>
      <c r="G346" s="312">
        <v>4800000</v>
      </c>
      <c r="H346" s="313">
        <v>44809</v>
      </c>
      <c r="I346" s="311" t="s">
        <v>1226</v>
      </c>
      <c r="J346" s="311"/>
      <c r="K346" s="311"/>
      <c r="L346" s="311"/>
      <c r="M346" s="311" t="s">
        <v>2020</v>
      </c>
    </row>
    <row r="347" spans="1:13" s="73" customFormat="1">
      <c r="A347" s="310">
        <v>6</v>
      </c>
      <c r="B347" s="311" t="s">
        <v>1947</v>
      </c>
      <c r="C347" s="311" t="s">
        <v>1948</v>
      </c>
      <c r="D347" s="311" t="s">
        <v>2209</v>
      </c>
      <c r="E347" s="311"/>
      <c r="F347" s="311" t="s">
        <v>95</v>
      </c>
      <c r="G347" s="312">
        <v>3255000</v>
      </c>
      <c r="H347" s="313">
        <v>44809</v>
      </c>
      <c r="I347" s="311" t="s">
        <v>1226</v>
      </c>
      <c r="J347" s="311"/>
      <c r="K347" s="311"/>
      <c r="L347" s="311"/>
      <c r="M347" s="311" t="s">
        <v>2020</v>
      </c>
    </row>
    <row r="348" spans="1:13" s="73" customFormat="1">
      <c r="A348" s="310">
        <v>6</v>
      </c>
      <c r="B348" s="311" t="s">
        <v>1947</v>
      </c>
      <c r="C348" s="311" t="s">
        <v>1948</v>
      </c>
      <c r="D348" s="311" t="s">
        <v>2210</v>
      </c>
      <c r="E348" s="311"/>
      <c r="F348" s="311" t="s">
        <v>95</v>
      </c>
      <c r="G348" s="312">
        <v>11698437</v>
      </c>
      <c r="H348" s="313">
        <v>44809</v>
      </c>
      <c r="I348" s="311" t="s">
        <v>1226</v>
      </c>
      <c r="J348" s="311"/>
      <c r="K348" s="311"/>
      <c r="L348" s="311"/>
      <c r="M348" s="311" t="s">
        <v>2020</v>
      </c>
    </row>
    <row r="349" spans="1:13" s="73" customFormat="1">
      <c r="A349" s="310">
        <v>6</v>
      </c>
      <c r="B349" s="311" t="s">
        <v>1947</v>
      </c>
      <c r="C349" s="311" t="s">
        <v>1948</v>
      </c>
      <c r="D349" s="311" t="s">
        <v>2211</v>
      </c>
      <c r="E349" s="311"/>
      <c r="F349" s="311" t="s">
        <v>95</v>
      </c>
      <c r="G349" s="312">
        <v>2047500</v>
      </c>
      <c r="H349" s="313">
        <v>44809</v>
      </c>
      <c r="I349" s="311" t="s">
        <v>1226</v>
      </c>
      <c r="J349" s="311"/>
      <c r="K349" s="311"/>
      <c r="L349" s="311"/>
      <c r="M349" s="311" t="s">
        <v>2020</v>
      </c>
    </row>
    <row r="350" spans="1:13" s="73" customFormat="1">
      <c r="A350" s="310">
        <v>6</v>
      </c>
      <c r="B350" s="311" t="s">
        <v>1947</v>
      </c>
      <c r="C350" s="311" t="s">
        <v>1948</v>
      </c>
      <c r="D350" s="311" t="s">
        <v>2212</v>
      </c>
      <c r="E350" s="311"/>
      <c r="F350" s="311" t="s">
        <v>95</v>
      </c>
      <c r="G350" s="312">
        <v>1854000</v>
      </c>
      <c r="H350" s="313">
        <v>44809</v>
      </c>
      <c r="I350" s="311" t="s">
        <v>1226</v>
      </c>
      <c r="J350" s="311"/>
      <c r="K350" s="311"/>
      <c r="L350" s="311"/>
      <c r="M350" s="311" t="s">
        <v>2020</v>
      </c>
    </row>
    <row r="351" spans="1:13" s="73" customFormat="1">
      <c r="A351" s="310">
        <v>6</v>
      </c>
      <c r="B351" s="311" t="s">
        <v>1947</v>
      </c>
      <c r="C351" s="311" t="s">
        <v>1948</v>
      </c>
      <c r="D351" s="311" t="s">
        <v>2213</v>
      </c>
      <c r="E351" s="311"/>
      <c r="F351" s="311" t="s">
        <v>95</v>
      </c>
      <c r="G351" s="312">
        <v>10431158</v>
      </c>
      <c r="H351" s="313">
        <v>44809</v>
      </c>
      <c r="I351" s="311" t="s">
        <v>1226</v>
      </c>
      <c r="J351" s="311"/>
      <c r="K351" s="311"/>
      <c r="L351" s="311"/>
      <c r="M351" s="311" t="s">
        <v>2020</v>
      </c>
    </row>
    <row r="352" spans="1:13" s="73" customFormat="1">
      <c r="A352" s="310">
        <v>6</v>
      </c>
      <c r="B352" s="311" t="s">
        <v>1947</v>
      </c>
      <c r="C352" s="311" t="s">
        <v>1948</v>
      </c>
      <c r="D352" s="311" t="s">
        <v>2214</v>
      </c>
      <c r="E352" s="311"/>
      <c r="F352" s="311" t="s">
        <v>95</v>
      </c>
      <c r="G352" s="312">
        <v>4950000</v>
      </c>
      <c r="H352" s="313">
        <v>44809</v>
      </c>
      <c r="I352" s="311" t="s">
        <v>1226</v>
      </c>
      <c r="J352" s="311"/>
      <c r="K352" s="311"/>
      <c r="L352" s="311"/>
      <c r="M352" s="311" t="s">
        <v>2020</v>
      </c>
    </row>
    <row r="353" spans="1:13" s="73" customFormat="1">
      <c r="A353" s="310">
        <v>6</v>
      </c>
      <c r="B353" s="311" t="s">
        <v>1947</v>
      </c>
      <c r="C353" s="311" t="s">
        <v>1948</v>
      </c>
      <c r="D353" s="311" t="s">
        <v>2215</v>
      </c>
      <c r="E353" s="311"/>
      <c r="F353" s="311" t="s">
        <v>95</v>
      </c>
      <c r="G353" s="312">
        <v>876000</v>
      </c>
      <c r="H353" s="313">
        <v>44809</v>
      </c>
      <c r="I353" s="311" t="s">
        <v>1226</v>
      </c>
      <c r="J353" s="311"/>
      <c r="K353" s="311"/>
      <c r="L353" s="311"/>
      <c r="M353" s="311" t="s">
        <v>2020</v>
      </c>
    </row>
    <row r="354" spans="1:13" s="73" customFormat="1">
      <c r="A354" s="310">
        <v>6</v>
      </c>
      <c r="B354" s="311" t="s">
        <v>1947</v>
      </c>
      <c r="C354" s="311" t="s">
        <v>1948</v>
      </c>
      <c r="D354" s="311" t="s">
        <v>2216</v>
      </c>
      <c r="E354" s="311"/>
      <c r="F354" s="311" t="s">
        <v>95</v>
      </c>
      <c r="G354" s="312">
        <v>268000</v>
      </c>
      <c r="H354" s="313">
        <v>44809</v>
      </c>
      <c r="I354" s="311" t="s">
        <v>1226</v>
      </c>
      <c r="J354" s="311"/>
      <c r="K354" s="311"/>
      <c r="L354" s="311"/>
      <c r="M354" s="311" t="s">
        <v>2020</v>
      </c>
    </row>
    <row r="355" spans="1:13" s="73" customFormat="1">
      <c r="A355" s="310">
        <v>6</v>
      </c>
      <c r="B355" s="311" t="s">
        <v>1947</v>
      </c>
      <c r="C355" s="311" t="s">
        <v>1948</v>
      </c>
      <c r="D355" s="311" t="s">
        <v>2042</v>
      </c>
      <c r="E355" s="311"/>
      <c r="F355" s="311" t="s">
        <v>95</v>
      </c>
      <c r="G355" s="312">
        <v>1321600</v>
      </c>
      <c r="H355" s="313">
        <v>44809</v>
      </c>
      <c r="I355" s="311" t="s">
        <v>1226</v>
      </c>
      <c r="J355" s="311"/>
      <c r="K355" s="311"/>
      <c r="L355" s="311"/>
      <c r="M355" s="311" t="s">
        <v>2020</v>
      </c>
    </row>
    <row r="356" spans="1:13" s="73" customFormat="1">
      <c r="A356" s="310">
        <v>6</v>
      </c>
      <c r="B356" s="311" t="s">
        <v>1947</v>
      </c>
      <c r="C356" s="311" t="s">
        <v>1948</v>
      </c>
      <c r="D356" s="311" t="s">
        <v>2151</v>
      </c>
      <c r="E356" s="311"/>
      <c r="F356" s="311" t="s">
        <v>95</v>
      </c>
      <c r="G356" s="312">
        <v>1585896</v>
      </c>
      <c r="H356" s="313">
        <v>44809</v>
      </c>
      <c r="I356" s="311" t="s">
        <v>1226</v>
      </c>
      <c r="J356" s="311"/>
      <c r="K356" s="311"/>
      <c r="L356" s="311"/>
      <c r="M356" s="311" t="s">
        <v>2020</v>
      </c>
    </row>
    <row r="357" spans="1:13" s="73" customFormat="1">
      <c r="A357" s="310">
        <v>6</v>
      </c>
      <c r="B357" s="311" t="s">
        <v>1947</v>
      </c>
      <c r="C357" s="311" t="s">
        <v>1948</v>
      </c>
      <c r="D357" s="311" t="s">
        <v>2217</v>
      </c>
      <c r="E357" s="311"/>
      <c r="F357" s="311" t="s">
        <v>95</v>
      </c>
      <c r="G357" s="312">
        <v>6286600</v>
      </c>
      <c r="H357" s="313">
        <v>44809</v>
      </c>
      <c r="I357" s="311" t="s">
        <v>1226</v>
      </c>
      <c r="J357" s="311"/>
      <c r="K357" s="311"/>
      <c r="L357" s="311"/>
      <c r="M357" s="311" t="s">
        <v>2020</v>
      </c>
    </row>
    <row r="358" spans="1:13" s="73" customFormat="1">
      <c r="A358" s="310">
        <v>6</v>
      </c>
      <c r="B358" s="311" t="s">
        <v>1947</v>
      </c>
      <c r="C358" s="311" t="s">
        <v>1948</v>
      </c>
      <c r="D358" s="311" t="s">
        <v>2218</v>
      </c>
      <c r="E358" s="311"/>
      <c r="F358" s="311" t="s">
        <v>95</v>
      </c>
      <c r="G358" s="312">
        <v>268000</v>
      </c>
      <c r="H358" s="313">
        <v>44809</v>
      </c>
      <c r="I358" s="311" t="s">
        <v>1226</v>
      </c>
      <c r="J358" s="311"/>
      <c r="K358" s="311"/>
      <c r="L358" s="311"/>
      <c r="M358" s="311" t="s">
        <v>2020</v>
      </c>
    </row>
    <row r="359" spans="1:13" s="73" customFormat="1">
      <c r="A359" s="310">
        <v>6</v>
      </c>
      <c r="B359" s="311" t="s">
        <v>1947</v>
      </c>
      <c r="C359" s="311" t="s">
        <v>1948</v>
      </c>
      <c r="D359" s="311" t="s">
        <v>2219</v>
      </c>
      <c r="E359" s="311"/>
      <c r="F359" s="311" t="s">
        <v>95</v>
      </c>
      <c r="G359" s="312">
        <v>1147500</v>
      </c>
      <c r="H359" s="313">
        <v>44809</v>
      </c>
      <c r="I359" s="311" t="s">
        <v>1226</v>
      </c>
      <c r="J359" s="311"/>
      <c r="K359" s="311"/>
      <c r="L359" s="311"/>
      <c r="M359" s="311" t="s">
        <v>2020</v>
      </c>
    </row>
    <row r="360" spans="1:13" s="73" customFormat="1">
      <c r="A360" s="310">
        <v>6</v>
      </c>
      <c r="B360" s="311" t="s">
        <v>1947</v>
      </c>
      <c r="C360" s="311" t="s">
        <v>1948</v>
      </c>
      <c r="D360" s="311" t="s">
        <v>2220</v>
      </c>
      <c r="E360" s="311"/>
      <c r="F360" s="311" t="s">
        <v>95</v>
      </c>
      <c r="G360" s="312">
        <v>280000</v>
      </c>
      <c r="H360" s="313">
        <v>44809</v>
      </c>
      <c r="I360" s="311" t="s">
        <v>1226</v>
      </c>
      <c r="J360" s="311"/>
      <c r="K360" s="311"/>
      <c r="L360" s="311"/>
      <c r="M360" s="311" t="s">
        <v>2020</v>
      </c>
    </row>
    <row r="361" spans="1:13" s="73" customFormat="1">
      <c r="A361" s="310">
        <v>6</v>
      </c>
      <c r="B361" s="311" t="s">
        <v>1947</v>
      </c>
      <c r="C361" s="311" t="s">
        <v>1948</v>
      </c>
      <c r="D361" s="311" t="s">
        <v>2221</v>
      </c>
      <c r="E361" s="311"/>
      <c r="F361" s="311" t="s">
        <v>95</v>
      </c>
      <c r="G361" s="312">
        <v>2238000</v>
      </c>
      <c r="H361" s="313">
        <v>44809</v>
      </c>
      <c r="I361" s="311" t="s">
        <v>1226</v>
      </c>
      <c r="J361" s="311"/>
      <c r="K361" s="311"/>
      <c r="L361" s="311"/>
      <c r="M361" s="311" t="s">
        <v>2020</v>
      </c>
    </row>
    <row r="362" spans="1:13" s="73" customFormat="1">
      <c r="A362" s="310">
        <v>6</v>
      </c>
      <c r="B362" s="311" t="s">
        <v>1947</v>
      </c>
      <c r="C362" s="311" t="s">
        <v>1948</v>
      </c>
      <c r="D362" s="311" t="s">
        <v>2222</v>
      </c>
      <c r="E362" s="311"/>
      <c r="F362" s="311" t="s">
        <v>95</v>
      </c>
      <c r="G362" s="312">
        <v>492000</v>
      </c>
      <c r="H362" s="313">
        <v>44809</v>
      </c>
      <c r="I362" s="311" t="s">
        <v>1226</v>
      </c>
      <c r="J362" s="311"/>
      <c r="K362" s="311"/>
      <c r="L362" s="311"/>
      <c r="M362" s="311" t="s">
        <v>2020</v>
      </c>
    </row>
    <row r="363" spans="1:13" s="73" customFormat="1">
      <c r="A363" s="310">
        <v>6</v>
      </c>
      <c r="B363" s="311" t="s">
        <v>1947</v>
      </c>
      <c r="C363" s="311" t="s">
        <v>1948</v>
      </c>
      <c r="D363" s="311" t="s">
        <v>2223</v>
      </c>
      <c r="E363" s="311"/>
      <c r="F363" s="311" t="s">
        <v>95</v>
      </c>
      <c r="G363" s="312">
        <v>2865000</v>
      </c>
      <c r="H363" s="313">
        <v>44809</v>
      </c>
      <c r="I363" s="311" t="s">
        <v>1226</v>
      </c>
      <c r="J363" s="311"/>
      <c r="K363" s="311"/>
      <c r="L363" s="311"/>
      <c r="M363" s="311" t="s">
        <v>2020</v>
      </c>
    </row>
    <row r="364" spans="1:13" s="73" customFormat="1">
      <c r="A364" s="310">
        <v>6</v>
      </c>
      <c r="B364" s="311" t="s">
        <v>1947</v>
      </c>
      <c r="C364" s="311" t="s">
        <v>1948</v>
      </c>
      <c r="D364" s="311" t="s">
        <v>2224</v>
      </c>
      <c r="E364" s="311"/>
      <c r="F364" s="311" t="s">
        <v>95</v>
      </c>
      <c r="G364" s="312">
        <v>2700000</v>
      </c>
      <c r="H364" s="313">
        <v>44809</v>
      </c>
      <c r="I364" s="311" t="s">
        <v>1226</v>
      </c>
      <c r="J364" s="311"/>
      <c r="K364" s="311"/>
      <c r="L364" s="311"/>
      <c r="M364" s="311" t="s">
        <v>2020</v>
      </c>
    </row>
    <row r="365" spans="1:13" s="73" customFormat="1">
      <c r="A365" s="310">
        <v>6</v>
      </c>
      <c r="B365" s="311" t="s">
        <v>1947</v>
      </c>
      <c r="C365" s="311" t="s">
        <v>1948</v>
      </c>
      <c r="D365" s="311" t="s">
        <v>2225</v>
      </c>
      <c r="E365" s="311"/>
      <c r="F365" s="311" t="s">
        <v>95</v>
      </c>
      <c r="G365" s="312">
        <v>2868750</v>
      </c>
      <c r="H365" s="313">
        <v>44809</v>
      </c>
      <c r="I365" s="311" t="s">
        <v>1226</v>
      </c>
      <c r="J365" s="311"/>
      <c r="K365" s="311"/>
      <c r="L365" s="311"/>
      <c r="M365" s="311" t="s">
        <v>2020</v>
      </c>
    </row>
    <row r="366" spans="1:13" s="73" customFormat="1">
      <c r="A366" s="310">
        <v>6</v>
      </c>
      <c r="B366" s="311" t="s">
        <v>1947</v>
      </c>
      <c r="C366" s="311" t="s">
        <v>1948</v>
      </c>
      <c r="D366" s="311" t="s">
        <v>2226</v>
      </c>
      <c r="E366" s="311"/>
      <c r="F366" s="311" t="s">
        <v>95</v>
      </c>
      <c r="G366" s="312">
        <v>1372500</v>
      </c>
      <c r="H366" s="313">
        <v>44809</v>
      </c>
      <c r="I366" s="311" t="s">
        <v>1226</v>
      </c>
      <c r="J366" s="311"/>
      <c r="K366" s="311"/>
      <c r="L366" s="311"/>
      <c r="M366" s="311" t="s">
        <v>2020</v>
      </c>
    </row>
    <row r="367" spans="1:13" s="73" customFormat="1">
      <c r="A367" s="310">
        <v>6</v>
      </c>
      <c r="B367" s="311" t="s">
        <v>1947</v>
      </c>
      <c r="C367" s="311" t="s">
        <v>1948</v>
      </c>
      <c r="D367" s="311" t="s">
        <v>2227</v>
      </c>
      <c r="E367" s="311"/>
      <c r="F367" s="311" t="s">
        <v>95</v>
      </c>
      <c r="G367" s="312">
        <v>432000</v>
      </c>
      <c r="H367" s="313">
        <v>44809</v>
      </c>
      <c r="I367" s="311" t="s">
        <v>1226</v>
      </c>
      <c r="J367" s="311"/>
      <c r="K367" s="311"/>
      <c r="L367" s="311"/>
      <c r="M367" s="311" t="s">
        <v>2020</v>
      </c>
    </row>
    <row r="368" spans="1:13" s="73" customFormat="1">
      <c r="A368" s="310">
        <v>6</v>
      </c>
      <c r="B368" s="311" t="s">
        <v>1947</v>
      </c>
      <c r="C368" s="311" t="s">
        <v>1948</v>
      </c>
      <c r="D368" s="311" t="s">
        <v>2228</v>
      </c>
      <c r="E368" s="311"/>
      <c r="F368" s="311" t="s">
        <v>95</v>
      </c>
      <c r="G368" s="312">
        <v>122400</v>
      </c>
      <c r="H368" s="313">
        <v>44809</v>
      </c>
      <c r="I368" s="311" t="s">
        <v>1226</v>
      </c>
      <c r="J368" s="311"/>
      <c r="K368" s="311"/>
      <c r="L368" s="311"/>
      <c r="M368" s="311" t="s">
        <v>2020</v>
      </c>
    </row>
    <row r="369" spans="1:13" s="73" customFormat="1">
      <c r="A369" s="310">
        <v>6</v>
      </c>
      <c r="B369" s="311" t="s">
        <v>1947</v>
      </c>
      <c r="C369" s="311" t="s">
        <v>1948</v>
      </c>
      <c r="D369" s="311" t="s">
        <v>2229</v>
      </c>
      <c r="E369" s="311"/>
      <c r="F369" s="311" t="s">
        <v>95</v>
      </c>
      <c r="G369" s="312">
        <v>10088210</v>
      </c>
      <c r="H369" s="313">
        <v>44809</v>
      </c>
      <c r="I369" s="311" t="s">
        <v>1226</v>
      </c>
      <c r="J369" s="311"/>
      <c r="K369" s="311"/>
      <c r="L369" s="311"/>
      <c r="M369" s="311" t="s">
        <v>2020</v>
      </c>
    </row>
    <row r="370" spans="1:13" s="73" customFormat="1">
      <c r="A370" s="310">
        <v>6</v>
      </c>
      <c r="B370" s="311" t="s">
        <v>1947</v>
      </c>
      <c r="C370" s="311" t="s">
        <v>1948</v>
      </c>
      <c r="D370" s="311" t="s">
        <v>2230</v>
      </c>
      <c r="E370" s="311"/>
      <c r="F370" s="311" t="s">
        <v>95</v>
      </c>
      <c r="G370" s="312">
        <v>11706592</v>
      </c>
      <c r="H370" s="313">
        <v>44809</v>
      </c>
      <c r="I370" s="311" t="s">
        <v>1226</v>
      </c>
      <c r="J370" s="311"/>
      <c r="K370" s="311"/>
      <c r="L370" s="311"/>
      <c r="M370" s="311" t="s">
        <v>2020</v>
      </c>
    </row>
    <row r="371" spans="1:13" s="73" customFormat="1">
      <c r="A371" s="310">
        <v>6</v>
      </c>
      <c r="B371" s="311" t="s">
        <v>1947</v>
      </c>
      <c r="C371" s="311" t="s">
        <v>1948</v>
      </c>
      <c r="D371" s="311" t="s">
        <v>2231</v>
      </c>
      <c r="E371" s="311"/>
      <c r="F371" s="311" t="s">
        <v>95</v>
      </c>
      <c r="G371" s="312">
        <v>3510000</v>
      </c>
      <c r="H371" s="313">
        <v>44809</v>
      </c>
      <c r="I371" s="311" t="s">
        <v>1226</v>
      </c>
      <c r="J371" s="311"/>
      <c r="K371" s="311"/>
      <c r="L371" s="311"/>
      <c r="M371" s="311" t="s">
        <v>2020</v>
      </c>
    </row>
    <row r="372" spans="1:13" s="73" customFormat="1">
      <c r="A372" s="310">
        <v>6</v>
      </c>
      <c r="B372" s="311" t="s">
        <v>1947</v>
      </c>
      <c r="C372" s="311" t="s">
        <v>1948</v>
      </c>
      <c r="D372" s="311" t="s">
        <v>2071</v>
      </c>
      <c r="E372" s="311"/>
      <c r="F372" s="311" t="s">
        <v>95</v>
      </c>
      <c r="G372" s="312">
        <v>531000</v>
      </c>
      <c r="H372" s="313">
        <v>44809</v>
      </c>
      <c r="I372" s="311" t="s">
        <v>1226</v>
      </c>
      <c r="J372" s="311"/>
      <c r="K372" s="311"/>
      <c r="L372" s="311"/>
      <c r="M372" s="311" t="s">
        <v>2020</v>
      </c>
    </row>
    <row r="373" spans="1:13" s="73" customFormat="1">
      <c r="A373" s="310">
        <v>6</v>
      </c>
      <c r="B373" s="311" t="s">
        <v>1947</v>
      </c>
      <c r="C373" s="311" t="s">
        <v>1948</v>
      </c>
      <c r="D373" s="311" t="s">
        <v>2232</v>
      </c>
      <c r="E373" s="311"/>
      <c r="F373" s="311" t="s">
        <v>95</v>
      </c>
      <c r="G373" s="312">
        <v>2845000</v>
      </c>
      <c r="H373" s="313">
        <v>44809</v>
      </c>
      <c r="I373" s="311" t="s">
        <v>1226</v>
      </c>
      <c r="J373" s="311"/>
      <c r="K373" s="311"/>
      <c r="L373" s="311"/>
      <c r="M373" s="311" t="s">
        <v>2020</v>
      </c>
    </row>
    <row r="374" spans="1:13" s="73" customFormat="1">
      <c r="A374" s="310">
        <v>6</v>
      </c>
      <c r="B374" s="311" t="s">
        <v>1947</v>
      </c>
      <c r="C374" s="311" t="s">
        <v>1948</v>
      </c>
      <c r="D374" s="311" t="s">
        <v>2215</v>
      </c>
      <c r="E374" s="311"/>
      <c r="F374" s="311" t="s">
        <v>95</v>
      </c>
      <c r="G374" s="312">
        <v>560000</v>
      </c>
      <c r="H374" s="313">
        <v>44809</v>
      </c>
      <c r="I374" s="311" t="s">
        <v>1226</v>
      </c>
      <c r="J374" s="311"/>
      <c r="K374" s="311"/>
      <c r="L374" s="311"/>
      <c r="M374" s="311" t="s">
        <v>2020</v>
      </c>
    </row>
    <row r="375" spans="1:13" s="73" customFormat="1">
      <c r="A375" s="310">
        <v>6</v>
      </c>
      <c r="B375" s="311" t="s">
        <v>1947</v>
      </c>
      <c r="C375" s="311" t="s">
        <v>1948</v>
      </c>
      <c r="D375" s="311" t="s">
        <v>2233</v>
      </c>
      <c r="E375" s="311"/>
      <c r="F375" s="311" t="s">
        <v>95</v>
      </c>
      <c r="G375" s="312">
        <v>840000</v>
      </c>
      <c r="H375" s="313">
        <v>44809</v>
      </c>
      <c r="I375" s="311" t="s">
        <v>1226</v>
      </c>
      <c r="J375" s="311"/>
      <c r="K375" s="311"/>
      <c r="L375" s="311"/>
      <c r="M375" s="311" t="s">
        <v>2020</v>
      </c>
    </row>
    <row r="376" spans="1:13" s="73" customFormat="1">
      <c r="A376" s="310">
        <v>6</v>
      </c>
      <c r="B376" s="311" t="s">
        <v>1947</v>
      </c>
      <c r="C376" s="311" t="s">
        <v>1948</v>
      </c>
      <c r="D376" s="311" t="s">
        <v>2234</v>
      </c>
      <c r="E376" s="311"/>
      <c r="F376" s="311" t="s">
        <v>95</v>
      </c>
      <c r="G376" s="312">
        <v>670000</v>
      </c>
      <c r="H376" s="313">
        <v>44809</v>
      </c>
      <c r="I376" s="311" t="s">
        <v>1226</v>
      </c>
      <c r="J376" s="311"/>
      <c r="K376" s="311"/>
      <c r="L376" s="311"/>
      <c r="M376" s="311" t="s">
        <v>2020</v>
      </c>
    </row>
    <row r="377" spans="1:13" s="73" customFormat="1">
      <c r="A377" s="310">
        <v>6</v>
      </c>
      <c r="B377" s="311" t="s">
        <v>1947</v>
      </c>
      <c r="C377" s="311" t="s">
        <v>1948</v>
      </c>
      <c r="D377" s="311" t="s">
        <v>2235</v>
      </c>
      <c r="E377" s="311"/>
      <c r="F377" s="311" t="s">
        <v>95</v>
      </c>
      <c r="G377" s="312">
        <v>1143000</v>
      </c>
      <c r="H377" s="313">
        <v>44809</v>
      </c>
      <c r="I377" s="311" t="s">
        <v>1226</v>
      </c>
      <c r="J377" s="311"/>
      <c r="K377" s="311"/>
      <c r="L377" s="311"/>
      <c r="M377" s="311" t="s">
        <v>2020</v>
      </c>
    </row>
    <row r="378" spans="1:13" s="73" customFormat="1">
      <c r="A378" s="310">
        <v>6</v>
      </c>
      <c r="B378" s="311" t="s">
        <v>1947</v>
      </c>
      <c r="C378" s="311" t="s">
        <v>1948</v>
      </c>
      <c r="D378" s="311" t="s">
        <v>2236</v>
      </c>
      <c r="E378" s="311"/>
      <c r="F378" s="311" t="s">
        <v>95</v>
      </c>
      <c r="G378" s="312">
        <v>710000</v>
      </c>
      <c r="H378" s="313">
        <v>44809</v>
      </c>
      <c r="I378" s="311" t="s">
        <v>1226</v>
      </c>
      <c r="J378" s="311"/>
      <c r="K378" s="311"/>
      <c r="L378" s="311"/>
      <c r="M378" s="311" t="s">
        <v>2020</v>
      </c>
    </row>
    <row r="379" spans="1:13" s="73" customFormat="1">
      <c r="A379" s="310">
        <v>6</v>
      </c>
      <c r="B379" s="311" t="s">
        <v>1947</v>
      </c>
      <c r="C379" s="311" t="s">
        <v>1948</v>
      </c>
      <c r="D379" s="311" t="s">
        <v>2237</v>
      </c>
      <c r="E379" s="311"/>
      <c r="F379" s="311" t="s">
        <v>95</v>
      </c>
      <c r="G379" s="312">
        <v>1662000</v>
      </c>
      <c r="H379" s="313">
        <v>44809</v>
      </c>
      <c r="I379" s="311" t="s">
        <v>1226</v>
      </c>
      <c r="J379" s="311"/>
      <c r="K379" s="311"/>
      <c r="L379" s="311"/>
      <c r="M379" s="311" t="s">
        <v>2020</v>
      </c>
    </row>
    <row r="380" spans="1:13" s="73" customFormat="1">
      <c r="A380" s="310">
        <v>6</v>
      </c>
      <c r="B380" s="311" t="s">
        <v>1947</v>
      </c>
      <c r="C380" s="311" t="s">
        <v>1948</v>
      </c>
      <c r="D380" s="311" t="s">
        <v>2238</v>
      </c>
      <c r="E380" s="311"/>
      <c r="F380" s="311" t="s">
        <v>95</v>
      </c>
      <c r="G380" s="312">
        <v>562000</v>
      </c>
      <c r="H380" s="313">
        <v>44809</v>
      </c>
      <c r="I380" s="311" t="s">
        <v>1226</v>
      </c>
      <c r="J380" s="311"/>
      <c r="K380" s="311"/>
      <c r="L380" s="311"/>
      <c r="M380" s="311" t="s">
        <v>2020</v>
      </c>
    </row>
    <row r="381" spans="1:13" s="73" customFormat="1">
      <c r="A381" s="310">
        <v>6</v>
      </c>
      <c r="B381" s="311" t="s">
        <v>1947</v>
      </c>
      <c r="C381" s="311" t="s">
        <v>1948</v>
      </c>
      <c r="D381" s="311" t="s">
        <v>2239</v>
      </c>
      <c r="E381" s="311"/>
      <c r="F381" s="311" t="s">
        <v>95</v>
      </c>
      <c r="G381" s="312">
        <v>1836000</v>
      </c>
      <c r="H381" s="313">
        <v>44809</v>
      </c>
      <c r="I381" s="311" t="s">
        <v>1226</v>
      </c>
      <c r="J381" s="311"/>
      <c r="K381" s="311"/>
      <c r="L381" s="311"/>
      <c r="M381" s="311" t="s">
        <v>2020</v>
      </c>
    </row>
    <row r="382" spans="1:13" s="73" customFormat="1">
      <c r="A382" s="310">
        <v>6</v>
      </c>
      <c r="B382" s="311" t="s">
        <v>1947</v>
      </c>
      <c r="C382" s="311" t="s">
        <v>1948</v>
      </c>
      <c r="D382" s="311" t="s">
        <v>1961</v>
      </c>
      <c r="E382" s="311"/>
      <c r="F382" s="311" t="s">
        <v>95</v>
      </c>
      <c r="G382" s="312">
        <v>1041000</v>
      </c>
      <c r="H382" s="313">
        <v>44809</v>
      </c>
      <c r="I382" s="311" t="s">
        <v>1226</v>
      </c>
      <c r="J382" s="311"/>
      <c r="K382" s="311"/>
      <c r="L382" s="311"/>
      <c r="M382" s="311" t="s">
        <v>2020</v>
      </c>
    </row>
    <row r="383" spans="1:13" s="73" customFormat="1">
      <c r="A383" s="310">
        <v>6</v>
      </c>
      <c r="B383" s="311" t="s">
        <v>1947</v>
      </c>
      <c r="C383" s="311" t="s">
        <v>1948</v>
      </c>
      <c r="D383" s="311" t="s">
        <v>2240</v>
      </c>
      <c r="E383" s="311"/>
      <c r="F383" s="311" t="s">
        <v>95</v>
      </c>
      <c r="G383" s="312">
        <v>5280000</v>
      </c>
      <c r="H383" s="313">
        <v>44809</v>
      </c>
      <c r="I383" s="311" t="s">
        <v>1226</v>
      </c>
      <c r="J383" s="311"/>
      <c r="K383" s="311"/>
      <c r="L383" s="311"/>
      <c r="M383" s="311" t="s">
        <v>2020</v>
      </c>
    </row>
    <row r="384" spans="1:13" s="73" customFormat="1">
      <c r="A384" s="310">
        <v>6</v>
      </c>
      <c r="B384" s="311" t="s">
        <v>1947</v>
      </c>
      <c r="C384" s="311" t="s">
        <v>1948</v>
      </c>
      <c r="D384" s="311" t="s">
        <v>2241</v>
      </c>
      <c r="E384" s="311"/>
      <c r="F384" s="311" t="s">
        <v>95</v>
      </c>
      <c r="G384" s="312">
        <v>721000</v>
      </c>
      <c r="H384" s="313">
        <v>44809</v>
      </c>
      <c r="I384" s="311" t="s">
        <v>1226</v>
      </c>
      <c r="J384" s="311"/>
      <c r="K384" s="311"/>
      <c r="L384" s="311"/>
      <c r="M384" s="311" t="s">
        <v>2020</v>
      </c>
    </row>
    <row r="385" spans="1:13" s="73" customFormat="1">
      <c r="A385" s="310">
        <v>6</v>
      </c>
      <c r="B385" s="311" t="s">
        <v>1947</v>
      </c>
      <c r="C385" s="311" t="s">
        <v>1948</v>
      </c>
      <c r="D385" s="311" t="s">
        <v>2151</v>
      </c>
      <c r="E385" s="311"/>
      <c r="F385" s="311" t="s">
        <v>95</v>
      </c>
      <c r="G385" s="312">
        <v>3232500</v>
      </c>
      <c r="H385" s="313">
        <v>44809</v>
      </c>
      <c r="I385" s="311" t="s">
        <v>1226</v>
      </c>
      <c r="J385" s="311"/>
      <c r="K385" s="311"/>
      <c r="L385" s="311"/>
      <c r="M385" s="311" t="s">
        <v>2020</v>
      </c>
    </row>
    <row r="386" spans="1:13" s="73" customFormat="1">
      <c r="A386" s="310">
        <v>6</v>
      </c>
      <c r="B386" s="311" t="s">
        <v>1947</v>
      </c>
      <c r="C386" s="311" t="s">
        <v>1948</v>
      </c>
      <c r="D386" s="311" t="s">
        <v>2242</v>
      </c>
      <c r="E386" s="311"/>
      <c r="F386" s="311" t="s">
        <v>95</v>
      </c>
      <c r="G386" s="312">
        <v>12591726</v>
      </c>
      <c r="H386" s="313">
        <v>44809</v>
      </c>
      <c r="I386" s="311" t="s">
        <v>1226</v>
      </c>
      <c r="J386" s="311"/>
      <c r="K386" s="311"/>
      <c r="L386" s="311"/>
      <c r="M386" s="311" t="s">
        <v>2020</v>
      </c>
    </row>
    <row r="387" spans="1:13" s="73" customFormat="1">
      <c r="A387" s="310">
        <v>6</v>
      </c>
      <c r="B387" s="311" t="s">
        <v>1947</v>
      </c>
      <c r="C387" s="311" t="s">
        <v>1948</v>
      </c>
      <c r="D387" s="311" t="s">
        <v>2243</v>
      </c>
      <c r="E387" s="311"/>
      <c r="F387" s="311" t="s">
        <v>95</v>
      </c>
      <c r="G387" s="312">
        <v>992800</v>
      </c>
      <c r="H387" s="313">
        <v>44809</v>
      </c>
      <c r="I387" s="311" t="s">
        <v>1226</v>
      </c>
      <c r="J387" s="311"/>
      <c r="K387" s="311"/>
      <c r="L387" s="311"/>
      <c r="M387" s="311" t="s">
        <v>2020</v>
      </c>
    </row>
    <row r="388" spans="1:13" s="73" customFormat="1">
      <c r="A388" s="310">
        <v>6</v>
      </c>
      <c r="B388" s="311" t="s">
        <v>1947</v>
      </c>
      <c r="C388" s="311" t="s">
        <v>1948</v>
      </c>
      <c r="D388" s="311" t="s">
        <v>2244</v>
      </c>
      <c r="E388" s="311"/>
      <c r="F388" s="311" t="s">
        <v>95</v>
      </c>
      <c r="G388" s="312">
        <v>1372000</v>
      </c>
      <c r="H388" s="313">
        <v>44809</v>
      </c>
      <c r="I388" s="311" t="s">
        <v>1226</v>
      </c>
      <c r="J388" s="311"/>
      <c r="K388" s="311"/>
      <c r="L388" s="311"/>
      <c r="M388" s="311" t="s">
        <v>2020</v>
      </c>
    </row>
    <row r="389" spans="1:13" s="73" customFormat="1">
      <c r="A389" s="310">
        <v>6</v>
      </c>
      <c r="B389" s="311" t="s">
        <v>1947</v>
      </c>
      <c r="C389" s="311" t="s">
        <v>1948</v>
      </c>
      <c r="D389" s="311" t="s">
        <v>1289</v>
      </c>
      <c r="E389" s="311"/>
      <c r="F389" s="311" t="s">
        <v>95</v>
      </c>
      <c r="G389" s="312">
        <v>530000</v>
      </c>
      <c r="H389" s="313">
        <v>44809</v>
      </c>
      <c r="I389" s="311" t="s">
        <v>1226</v>
      </c>
      <c r="J389" s="311"/>
      <c r="K389" s="311"/>
      <c r="L389" s="311"/>
      <c r="M389" s="311" t="s">
        <v>2020</v>
      </c>
    </row>
    <row r="390" spans="1:13" s="73" customFormat="1">
      <c r="A390" s="310">
        <v>6</v>
      </c>
      <c r="B390" s="311" t="s">
        <v>1947</v>
      </c>
      <c r="C390" s="311" t="s">
        <v>1948</v>
      </c>
      <c r="D390" s="311" t="s">
        <v>2245</v>
      </c>
      <c r="E390" s="311"/>
      <c r="F390" s="311" t="s">
        <v>95</v>
      </c>
      <c r="G390" s="312">
        <v>640000</v>
      </c>
      <c r="H390" s="313">
        <v>44809</v>
      </c>
      <c r="I390" s="311" t="s">
        <v>1226</v>
      </c>
      <c r="J390" s="311"/>
      <c r="K390" s="311"/>
      <c r="L390" s="311"/>
      <c r="M390" s="311" t="s">
        <v>2020</v>
      </c>
    </row>
    <row r="391" spans="1:13" s="73" customFormat="1">
      <c r="A391" s="310">
        <v>6</v>
      </c>
      <c r="B391" s="311" t="s">
        <v>1947</v>
      </c>
      <c r="C391" s="311" t="s">
        <v>1948</v>
      </c>
      <c r="D391" s="311" t="s">
        <v>2246</v>
      </c>
      <c r="E391" s="311"/>
      <c r="F391" s="311" t="s">
        <v>95</v>
      </c>
      <c r="G391" s="312">
        <v>2740500</v>
      </c>
      <c r="H391" s="313">
        <v>44809</v>
      </c>
      <c r="I391" s="311" t="s">
        <v>1226</v>
      </c>
      <c r="J391" s="311"/>
      <c r="K391" s="311"/>
      <c r="L391" s="311"/>
      <c r="M391" s="311" t="s">
        <v>2020</v>
      </c>
    </row>
    <row r="392" spans="1:13" s="73" customFormat="1">
      <c r="A392" s="310">
        <v>6</v>
      </c>
      <c r="B392" s="311" t="s">
        <v>1947</v>
      </c>
      <c r="C392" s="311" t="s">
        <v>1948</v>
      </c>
      <c r="D392" s="311" t="s">
        <v>2247</v>
      </c>
      <c r="E392" s="311"/>
      <c r="F392" s="311" t="s">
        <v>95</v>
      </c>
      <c r="G392" s="312">
        <v>9354814</v>
      </c>
      <c r="H392" s="313">
        <v>44809</v>
      </c>
      <c r="I392" s="311" t="s">
        <v>1226</v>
      </c>
      <c r="J392" s="311"/>
      <c r="K392" s="311"/>
      <c r="L392" s="311"/>
      <c r="M392" s="311" t="s">
        <v>2020</v>
      </c>
    </row>
    <row r="393" spans="1:13" s="73" customFormat="1">
      <c r="A393" s="310">
        <v>6</v>
      </c>
      <c r="B393" s="311" t="s">
        <v>1947</v>
      </c>
      <c r="C393" s="311" t="s">
        <v>1948</v>
      </c>
      <c r="D393" s="311" t="s">
        <v>2248</v>
      </c>
      <c r="E393" s="311"/>
      <c r="F393" s="311" t="s">
        <v>95</v>
      </c>
      <c r="G393" s="312">
        <v>1170000</v>
      </c>
      <c r="H393" s="313">
        <v>44809</v>
      </c>
      <c r="I393" s="311" t="s">
        <v>1226</v>
      </c>
      <c r="J393" s="311"/>
      <c r="K393" s="311"/>
      <c r="L393" s="311"/>
      <c r="M393" s="311" t="s">
        <v>2020</v>
      </c>
    </row>
    <row r="394" spans="1:13" s="73" customFormat="1">
      <c r="A394" s="310">
        <v>6</v>
      </c>
      <c r="B394" s="311" t="s">
        <v>1947</v>
      </c>
      <c r="C394" s="311" t="s">
        <v>1948</v>
      </c>
      <c r="D394" s="311" t="s">
        <v>2196</v>
      </c>
      <c r="E394" s="311"/>
      <c r="F394" s="311" t="s">
        <v>95</v>
      </c>
      <c r="G394" s="312">
        <v>2692500</v>
      </c>
      <c r="H394" s="313">
        <v>44809</v>
      </c>
      <c r="I394" s="311" t="s">
        <v>1226</v>
      </c>
      <c r="J394" s="311"/>
      <c r="K394" s="311"/>
      <c r="L394" s="311"/>
      <c r="M394" s="311" t="s">
        <v>2020</v>
      </c>
    </row>
    <row r="395" spans="1:13" s="73" customFormat="1">
      <c r="A395" s="310">
        <v>6</v>
      </c>
      <c r="B395" s="311" t="s">
        <v>1947</v>
      </c>
      <c r="C395" s="311" t="s">
        <v>1948</v>
      </c>
      <c r="D395" s="311" t="s">
        <v>2045</v>
      </c>
      <c r="E395" s="311"/>
      <c r="F395" s="311" t="s">
        <v>95</v>
      </c>
      <c r="G395" s="312">
        <v>3188000</v>
      </c>
      <c r="H395" s="313">
        <v>44809</v>
      </c>
      <c r="I395" s="311" t="s">
        <v>1226</v>
      </c>
      <c r="J395" s="311"/>
      <c r="K395" s="311"/>
      <c r="L395" s="311"/>
      <c r="M395" s="311" t="s">
        <v>2020</v>
      </c>
    </row>
    <row r="396" spans="1:13" s="73" customFormat="1">
      <c r="A396" s="310">
        <v>6</v>
      </c>
      <c r="B396" s="311" t="s">
        <v>1947</v>
      </c>
      <c r="C396" s="311" t="s">
        <v>1948</v>
      </c>
      <c r="D396" s="311" t="s">
        <v>2249</v>
      </c>
      <c r="E396" s="311"/>
      <c r="F396" s="311" t="s">
        <v>95</v>
      </c>
      <c r="G396" s="312">
        <v>2597250</v>
      </c>
      <c r="H396" s="313">
        <v>44809</v>
      </c>
      <c r="I396" s="311" t="s">
        <v>1226</v>
      </c>
      <c r="J396" s="311"/>
      <c r="K396" s="311"/>
      <c r="L396" s="311"/>
      <c r="M396" s="311" t="s">
        <v>2020</v>
      </c>
    </row>
    <row r="397" spans="1:13" s="73" customFormat="1">
      <c r="A397" s="310">
        <v>6</v>
      </c>
      <c r="B397" s="311" t="s">
        <v>1947</v>
      </c>
      <c r="C397" s="311" t="s">
        <v>1948</v>
      </c>
      <c r="D397" s="311" t="s">
        <v>2250</v>
      </c>
      <c r="E397" s="311"/>
      <c r="F397" s="311" t="s">
        <v>95</v>
      </c>
      <c r="G397" s="312">
        <v>2187000</v>
      </c>
      <c r="H397" s="313">
        <v>44809</v>
      </c>
      <c r="I397" s="311" t="s">
        <v>1226</v>
      </c>
      <c r="J397" s="311"/>
      <c r="K397" s="311"/>
      <c r="L397" s="311"/>
      <c r="M397" s="311" t="s">
        <v>2020</v>
      </c>
    </row>
    <row r="398" spans="1:13" s="73" customFormat="1">
      <c r="A398" s="310">
        <v>6</v>
      </c>
      <c r="B398" s="311" t="s">
        <v>1947</v>
      </c>
      <c r="C398" s="311" t="s">
        <v>1948</v>
      </c>
      <c r="D398" s="311" t="s">
        <v>2251</v>
      </c>
      <c r="E398" s="311"/>
      <c r="F398" s="311" t="s">
        <v>95</v>
      </c>
      <c r="G398" s="312">
        <v>3624239</v>
      </c>
      <c r="H398" s="313">
        <v>44809</v>
      </c>
      <c r="I398" s="311" t="s">
        <v>1226</v>
      </c>
      <c r="J398" s="311"/>
      <c r="K398" s="311"/>
      <c r="L398" s="311"/>
      <c r="M398" s="311" t="s">
        <v>2020</v>
      </c>
    </row>
    <row r="399" spans="1:13" s="73" customFormat="1">
      <c r="A399" s="310">
        <v>6</v>
      </c>
      <c r="B399" s="311" t="s">
        <v>1947</v>
      </c>
      <c r="C399" s="311" t="s">
        <v>1948</v>
      </c>
      <c r="D399" s="311" t="s">
        <v>2252</v>
      </c>
      <c r="E399" s="311"/>
      <c r="F399" s="311" t="s">
        <v>95</v>
      </c>
      <c r="G399" s="312">
        <v>2100000</v>
      </c>
      <c r="H399" s="313">
        <v>44809</v>
      </c>
      <c r="I399" s="311" t="s">
        <v>1226</v>
      </c>
      <c r="J399" s="311"/>
      <c r="K399" s="311"/>
      <c r="L399" s="311"/>
      <c r="M399" s="311" t="s">
        <v>2020</v>
      </c>
    </row>
    <row r="400" spans="1:13" s="73" customFormat="1">
      <c r="A400" s="310">
        <v>6</v>
      </c>
      <c r="B400" s="311" t="s">
        <v>1947</v>
      </c>
      <c r="C400" s="311" t="s">
        <v>1948</v>
      </c>
      <c r="D400" s="311" t="s">
        <v>2253</v>
      </c>
      <c r="E400" s="311"/>
      <c r="F400" s="311" t="s">
        <v>95</v>
      </c>
      <c r="G400" s="312">
        <v>4789500</v>
      </c>
      <c r="H400" s="313">
        <v>44809</v>
      </c>
      <c r="I400" s="311" t="s">
        <v>1226</v>
      </c>
      <c r="J400" s="311"/>
      <c r="K400" s="311"/>
      <c r="L400" s="311"/>
      <c r="M400" s="311" t="s">
        <v>2020</v>
      </c>
    </row>
    <row r="401" spans="1:13" s="73" customFormat="1">
      <c r="A401" s="310">
        <v>6</v>
      </c>
      <c r="B401" s="311" t="s">
        <v>1947</v>
      </c>
      <c r="C401" s="311" t="s">
        <v>1948</v>
      </c>
      <c r="D401" s="311" t="s">
        <v>2254</v>
      </c>
      <c r="E401" s="311"/>
      <c r="F401" s="311" t="s">
        <v>95</v>
      </c>
      <c r="G401" s="312">
        <v>5971500</v>
      </c>
      <c r="H401" s="313">
        <v>44809</v>
      </c>
      <c r="I401" s="311" t="s">
        <v>1226</v>
      </c>
      <c r="J401" s="311"/>
      <c r="K401" s="311"/>
      <c r="L401" s="311"/>
      <c r="M401" s="311" t="s">
        <v>2020</v>
      </c>
    </row>
    <row r="402" spans="1:13" s="73" customFormat="1">
      <c r="A402" s="310">
        <v>6</v>
      </c>
      <c r="B402" s="311" t="s">
        <v>1947</v>
      </c>
      <c r="C402" s="311" t="s">
        <v>1948</v>
      </c>
      <c r="D402" s="311" t="s">
        <v>2255</v>
      </c>
      <c r="E402" s="311"/>
      <c r="F402" s="311" t="s">
        <v>95</v>
      </c>
      <c r="G402" s="312">
        <v>6633500</v>
      </c>
      <c r="H402" s="313">
        <v>44809</v>
      </c>
      <c r="I402" s="311" t="s">
        <v>1226</v>
      </c>
      <c r="J402" s="311"/>
      <c r="K402" s="311"/>
      <c r="L402" s="311"/>
      <c r="M402" s="311" t="s">
        <v>2020</v>
      </c>
    </row>
    <row r="403" spans="1:13" s="73" customFormat="1">
      <c r="A403" s="310">
        <v>6</v>
      </c>
      <c r="B403" s="311" t="s">
        <v>1947</v>
      </c>
      <c r="C403" s="311" t="s">
        <v>1948</v>
      </c>
      <c r="D403" s="311" t="s">
        <v>2256</v>
      </c>
      <c r="E403" s="311"/>
      <c r="F403" s="311" t="s">
        <v>95</v>
      </c>
      <c r="G403" s="312">
        <v>3147000</v>
      </c>
      <c r="H403" s="313">
        <v>44809</v>
      </c>
      <c r="I403" s="311" t="s">
        <v>1226</v>
      </c>
      <c r="J403" s="311"/>
      <c r="K403" s="311"/>
      <c r="L403" s="311"/>
      <c r="M403" s="311" t="s">
        <v>2020</v>
      </c>
    </row>
    <row r="404" spans="1:13" s="73" customFormat="1">
      <c r="A404" s="310">
        <v>6</v>
      </c>
      <c r="B404" s="311" t="s">
        <v>1947</v>
      </c>
      <c r="C404" s="311" t="s">
        <v>1948</v>
      </c>
      <c r="D404" s="311" t="s">
        <v>2257</v>
      </c>
      <c r="E404" s="311"/>
      <c r="F404" s="311" t="s">
        <v>95</v>
      </c>
      <c r="G404" s="312">
        <v>4680000</v>
      </c>
      <c r="H404" s="313">
        <v>44809</v>
      </c>
      <c r="I404" s="311" t="s">
        <v>1226</v>
      </c>
      <c r="J404" s="311"/>
      <c r="K404" s="311"/>
      <c r="L404" s="311"/>
      <c r="M404" s="311" t="s">
        <v>2020</v>
      </c>
    </row>
    <row r="405" spans="1:13" s="73" customFormat="1">
      <c r="A405" s="310">
        <v>6</v>
      </c>
      <c r="B405" s="311" t="s">
        <v>1947</v>
      </c>
      <c r="C405" s="311" t="s">
        <v>1948</v>
      </c>
      <c r="D405" s="311" t="s">
        <v>2258</v>
      </c>
      <c r="E405" s="311"/>
      <c r="F405" s="311" t="s">
        <v>95</v>
      </c>
      <c r="G405" s="312">
        <v>1983000</v>
      </c>
      <c r="H405" s="313">
        <v>44809</v>
      </c>
      <c r="I405" s="311" t="s">
        <v>1226</v>
      </c>
      <c r="J405" s="311"/>
      <c r="K405" s="311"/>
      <c r="L405" s="311"/>
      <c r="M405" s="311" t="s">
        <v>2020</v>
      </c>
    </row>
    <row r="406" spans="1:13" s="73" customFormat="1">
      <c r="A406" s="310">
        <v>6</v>
      </c>
      <c r="B406" s="311" t="s">
        <v>1947</v>
      </c>
      <c r="C406" s="311" t="s">
        <v>1948</v>
      </c>
      <c r="D406" s="311" t="s">
        <v>2259</v>
      </c>
      <c r="E406" s="311"/>
      <c r="F406" s="311" t="s">
        <v>95</v>
      </c>
      <c r="G406" s="312">
        <v>2725000</v>
      </c>
      <c r="H406" s="313">
        <v>44809</v>
      </c>
      <c r="I406" s="311" t="s">
        <v>1226</v>
      </c>
      <c r="J406" s="311"/>
      <c r="K406" s="311"/>
      <c r="L406" s="311"/>
      <c r="M406" s="311" t="s">
        <v>2020</v>
      </c>
    </row>
    <row r="407" spans="1:13" s="73" customFormat="1">
      <c r="A407" s="310">
        <v>6</v>
      </c>
      <c r="B407" s="311" t="s">
        <v>1947</v>
      </c>
      <c r="C407" s="311" t="s">
        <v>1948</v>
      </c>
      <c r="D407" s="311" t="s">
        <v>2260</v>
      </c>
      <c r="E407" s="311"/>
      <c r="F407" s="311" t="s">
        <v>95</v>
      </c>
      <c r="G407" s="312">
        <v>1104000</v>
      </c>
      <c r="H407" s="313">
        <v>44809</v>
      </c>
      <c r="I407" s="311" t="s">
        <v>1226</v>
      </c>
      <c r="J407" s="311"/>
      <c r="K407" s="311"/>
      <c r="L407" s="311"/>
      <c r="M407" s="311" t="s">
        <v>2020</v>
      </c>
    </row>
    <row r="408" spans="1:13" s="73" customFormat="1">
      <c r="A408" s="310">
        <v>6</v>
      </c>
      <c r="B408" s="311" t="s">
        <v>1947</v>
      </c>
      <c r="C408" s="311" t="s">
        <v>1948</v>
      </c>
      <c r="D408" s="311" t="s">
        <v>2197</v>
      </c>
      <c r="E408" s="311"/>
      <c r="F408" s="311" t="s">
        <v>95</v>
      </c>
      <c r="G408" s="312">
        <v>1791000</v>
      </c>
      <c r="H408" s="313">
        <v>44809</v>
      </c>
      <c r="I408" s="311" t="s">
        <v>1226</v>
      </c>
      <c r="J408" s="311"/>
      <c r="K408" s="311"/>
      <c r="L408" s="311"/>
      <c r="M408" s="311" t="s">
        <v>2020</v>
      </c>
    </row>
    <row r="409" spans="1:13" s="73" customFormat="1">
      <c r="A409" s="310">
        <v>6</v>
      </c>
      <c r="B409" s="311" t="s">
        <v>1947</v>
      </c>
      <c r="C409" s="311" t="s">
        <v>1948</v>
      </c>
      <c r="D409" s="311" t="s">
        <v>2261</v>
      </c>
      <c r="E409" s="311"/>
      <c r="F409" s="311" t="s">
        <v>95</v>
      </c>
      <c r="G409" s="312">
        <v>2692500</v>
      </c>
      <c r="H409" s="313">
        <v>44809</v>
      </c>
      <c r="I409" s="311" t="s">
        <v>1226</v>
      </c>
      <c r="J409" s="311"/>
      <c r="K409" s="311"/>
      <c r="L409" s="311"/>
      <c r="M409" s="311" t="s">
        <v>2020</v>
      </c>
    </row>
    <row r="410" spans="1:13" s="73" customFormat="1">
      <c r="A410" s="310">
        <v>6</v>
      </c>
      <c r="B410" s="311" t="s">
        <v>1947</v>
      </c>
      <c r="C410" s="311" t="s">
        <v>1948</v>
      </c>
      <c r="D410" s="311" t="s">
        <v>2262</v>
      </c>
      <c r="E410" s="311"/>
      <c r="F410" s="311" t="s">
        <v>95</v>
      </c>
      <c r="G410" s="312">
        <v>2362500</v>
      </c>
      <c r="H410" s="313">
        <v>44809</v>
      </c>
      <c r="I410" s="311" t="s">
        <v>1226</v>
      </c>
      <c r="J410" s="311"/>
      <c r="K410" s="311"/>
      <c r="L410" s="311"/>
      <c r="M410" s="311" t="s">
        <v>2020</v>
      </c>
    </row>
    <row r="411" spans="1:13" s="73" customFormat="1">
      <c r="A411" s="310">
        <v>6</v>
      </c>
      <c r="B411" s="311" t="s">
        <v>1947</v>
      </c>
      <c r="C411" s="311" t="s">
        <v>1948</v>
      </c>
      <c r="D411" s="311" t="s">
        <v>2263</v>
      </c>
      <c r="E411" s="311"/>
      <c r="F411" s="311" t="s">
        <v>95</v>
      </c>
      <c r="G411" s="312">
        <v>6359500</v>
      </c>
      <c r="H411" s="313">
        <v>44809</v>
      </c>
      <c r="I411" s="311" t="s">
        <v>1226</v>
      </c>
      <c r="J411" s="311"/>
      <c r="K411" s="311"/>
      <c r="L411" s="311"/>
      <c r="M411" s="311" t="s">
        <v>2020</v>
      </c>
    </row>
    <row r="412" spans="1:13" s="73" customFormat="1">
      <c r="A412" s="310">
        <v>6</v>
      </c>
      <c r="B412" s="311" t="s">
        <v>1947</v>
      </c>
      <c r="C412" s="311" t="s">
        <v>1948</v>
      </c>
      <c r="D412" s="311" t="s">
        <v>2264</v>
      </c>
      <c r="E412" s="311"/>
      <c r="F412" s="311" t="s">
        <v>95</v>
      </c>
      <c r="G412" s="312">
        <v>652000</v>
      </c>
      <c r="H412" s="313">
        <v>44809</v>
      </c>
      <c r="I412" s="311" t="s">
        <v>1226</v>
      </c>
      <c r="J412" s="311"/>
      <c r="K412" s="311"/>
      <c r="L412" s="311"/>
      <c r="M412" s="311" t="s">
        <v>2020</v>
      </c>
    </row>
    <row r="413" spans="1:13" s="73" customFormat="1">
      <c r="A413" s="310">
        <v>6</v>
      </c>
      <c r="B413" s="311" t="s">
        <v>1947</v>
      </c>
      <c r="C413" s="311" t="s">
        <v>1948</v>
      </c>
      <c r="D413" s="311" t="s">
        <v>2265</v>
      </c>
      <c r="E413" s="311"/>
      <c r="F413" s="311" t="s">
        <v>95</v>
      </c>
      <c r="G413" s="312">
        <v>1304000</v>
      </c>
      <c r="H413" s="313">
        <v>44809</v>
      </c>
      <c r="I413" s="311" t="s">
        <v>1226</v>
      </c>
      <c r="J413" s="311"/>
      <c r="K413" s="311"/>
      <c r="L413" s="311"/>
      <c r="M413" s="311" t="s">
        <v>2020</v>
      </c>
    </row>
    <row r="414" spans="1:13" s="73" customFormat="1">
      <c r="A414" s="310">
        <v>6</v>
      </c>
      <c r="B414" s="311" t="s">
        <v>1947</v>
      </c>
      <c r="C414" s="311" t="s">
        <v>1948</v>
      </c>
      <c r="D414" s="311" t="s">
        <v>2266</v>
      </c>
      <c r="E414" s="311"/>
      <c r="F414" s="311" t="s">
        <v>95</v>
      </c>
      <c r="G414" s="312">
        <v>5313000</v>
      </c>
      <c r="H414" s="313">
        <v>44809</v>
      </c>
      <c r="I414" s="311" t="s">
        <v>1226</v>
      </c>
      <c r="J414" s="311"/>
      <c r="K414" s="311"/>
      <c r="L414" s="311"/>
      <c r="M414" s="311" t="s">
        <v>2020</v>
      </c>
    </row>
    <row r="415" spans="1:13" s="73" customFormat="1">
      <c r="A415" s="310">
        <v>6</v>
      </c>
      <c r="B415" s="311" t="s">
        <v>1947</v>
      </c>
      <c r="C415" s="311" t="s">
        <v>1948</v>
      </c>
      <c r="D415" s="311" t="s">
        <v>2267</v>
      </c>
      <c r="E415" s="311"/>
      <c r="F415" s="311" t="s">
        <v>95</v>
      </c>
      <c r="G415" s="312">
        <v>1179000</v>
      </c>
      <c r="H415" s="313">
        <v>44809</v>
      </c>
      <c r="I415" s="311" t="s">
        <v>1226</v>
      </c>
      <c r="J415" s="311"/>
      <c r="K415" s="311"/>
      <c r="L415" s="311"/>
      <c r="M415" s="311" t="s">
        <v>2020</v>
      </c>
    </row>
    <row r="416" spans="1:13" s="73" customFormat="1">
      <c r="A416" s="310">
        <v>6</v>
      </c>
      <c r="B416" s="311" t="s">
        <v>1947</v>
      </c>
      <c r="C416" s="311" t="s">
        <v>1948</v>
      </c>
      <c r="D416" s="311" t="s">
        <v>2215</v>
      </c>
      <c r="E416" s="311"/>
      <c r="F416" s="311" t="s">
        <v>95</v>
      </c>
      <c r="G416" s="312">
        <v>6924000</v>
      </c>
      <c r="H416" s="313">
        <v>44809</v>
      </c>
      <c r="I416" s="311" t="s">
        <v>1226</v>
      </c>
      <c r="J416" s="311"/>
      <c r="K416" s="311"/>
      <c r="L416" s="311"/>
      <c r="M416" s="311" t="s">
        <v>2020</v>
      </c>
    </row>
    <row r="417" spans="1:13" s="73" customFormat="1">
      <c r="A417" s="310">
        <v>6</v>
      </c>
      <c r="B417" s="311" t="s">
        <v>1947</v>
      </c>
      <c r="C417" s="311" t="s">
        <v>1948</v>
      </c>
      <c r="D417" s="311" t="s">
        <v>2268</v>
      </c>
      <c r="E417" s="311"/>
      <c r="F417" s="311" t="s">
        <v>95</v>
      </c>
      <c r="G417" s="312">
        <v>1008000</v>
      </c>
      <c r="H417" s="313">
        <v>44809</v>
      </c>
      <c r="I417" s="311" t="s">
        <v>1226</v>
      </c>
      <c r="J417" s="311"/>
      <c r="K417" s="311"/>
      <c r="L417" s="311"/>
      <c r="M417" s="311" t="s">
        <v>2020</v>
      </c>
    </row>
    <row r="418" spans="1:13" s="73" customFormat="1">
      <c r="A418" s="310">
        <v>6</v>
      </c>
      <c r="B418" s="311" t="s">
        <v>1947</v>
      </c>
      <c r="C418" s="311" t="s">
        <v>1948</v>
      </c>
      <c r="D418" s="311" t="s">
        <v>2269</v>
      </c>
      <c r="E418" s="311"/>
      <c r="F418" s="311" t="s">
        <v>95</v>
      </c>
      <c r="G418" s="312">
        <v>10775995</v>
      </c>
      <c r="H418" s="313">
        <v>44809</v>
      </c>
      <c r="I418" s="311" t="s">
        <v>1226</v>
      </c>
      <c r="J418" s="311"/>
      <c r="K418" s="311"/>
      <c r="L418" s="311"/>
      <c r="M418" s="311" t="s">
        <v>2020</v>
      </c>
    </row>
    <row r="419" spans="1:13" s="73" customFormat="1">
      <c r="A419" s="310">
        <v>6</v>
      </c>
      <c r="B419" s="311" t="s">
        <v>1947</v>
      </c>
      <c r="C419" s="311" t="s">
        <v>1948</v>
      </c>
      <c r="D419" s="311" t="s">
        <v>2270</v>
      </c>
      <c r="E419" s="311"/>
      <c r="F419" s="311" t="s">
        <v>95</v>
      </c>
      <c r="G419" s="312">
        <v>1180000</v>
      </c>
      <c r="H419" s="313">
        <v>44809</v>
      </c>
      <c r="I419" s="311" t="s">
        <v>1226</v>
      </c>
      <c r="J419" s="311"/>
      <c r="K419" s="311"/>
      <c r="L419" s="311"/>
      <c r="M419" s="311" t="s">
        <v>2020</v>
      </c>
    </row>
    <row r="420" spans="1:13" s="73" customFormat="1">
      <c r="A420" s="310">
        <v>6</v>
      </c>
      <c r="B420" s="311" t="s">
        <v>1947</v>
      </c>
      <c r="C420" s="311" t="s">
        <v>1948</v>
      </c>
      <c r="D420" s="311" t="s">
        <v>2271</v>
      </c>
      <c r="E420" s="311"/>
      <c r="F420" s="311" t="s">
        <v>95</v>
      </c>
      <c r="G420" s="312">
        <v>372000</v>
      </c>
      <c r="H420" s="313">
        <v>44809</v>
      </c>
      <c r="I420" s="311" t="s">
        <v>1226</v>
      </c>
      <c r="J420" s="311"/>
      <c r="K420" s="311"/>
      <c r="L420" s="311"/>
      <c r="M420" s="311" t="s">
        <v>2020</v>
      </c>
    </row>
    <row r="421" spans="1:13" s="73" customFormat="1">
      <c r="A421" s="310">
        <v>6</v>
      </c>
      <c r="B421" s="311" t="s">
        <v>1947</v>
      </c>
      <c r="C421" s="311" t="s">
        <v>1948</v>
      </c>
      <c r="D421" s="311" t="s">
        <v>2272</v>
      </c>
      <c r="E421" s="311"/>
      <c r="F421" s="311" t="s">
        <v>95</v>
      </c>
      <c r="G421" s="312">
        <v>786000</v>
      </c>
      <c r="H421" s="313">
        <v>44809</v>
      </c>
      <c r="I421" s="311" t="s">
        <v>1226</v>
      </c>
      <c r="J421" s="311"/>
      <c r="K421" s="311"/>
      <c r="L421" s="311"/>
      <c r="M421" s="311" t="s">
        <v>2020</v>
      </c>
    </row>
    <row r="422" spans="1:13" s="73" customFormat="1">
      <c r="A422" s="310">
        <v>6</v>
      </c>
      <c r="B422" s="311" t="s">
        <v>1947</v>
      </c>
      <c r="C422" s="311" t="s">
        <v>1948</v>
      </c>
      <c r="D422" s="311" t="s">
        <v>2273</v>
      </c>
      <c r="E422" s="311"/>
      <c r="F422" s="311" t="s">
        <v>95</v>
      </c>
      <c r="G422" s="312">
        <v>3762000</v>
      </c>
      <c r="H422" s="313">
        <v>44809</v>
      </c>
      <c r="I422" s="311" t="s">
        <v>1226</v>
      </c>
      <c r="J422" s="311"/>
      <c r="K422" s="311"/>
      <c r="L422" s="311"/>
      <c r="M422" s="311" t="s">
        <v>2020</v>
      </c>
    </row>
    <row r="423" spans="1:13" s="73" customFormat="1">
      <c r="A423" s="310">
        <v>6</v>
      </c>
      <c r="B423" s="311" t="s">
        <v>1947</v>
      </c>
      <c r="C423" s="311" t="s">
        <v>1948</v>
      </c>
      <c r="D423" s="311" t="s">
        <v>2274</v>
      </c>
      <c r="E423" s="311"/>
      <c r="F423" s="311" t="s">
        <v>95</v>
      </c>
      <c r="G423" s="312">
        <v>5886300</v>
      </c>
      <c r="H423" s="313">
        <v>44809</v>
      </c>
      <c r="I423" s="311" t="s">
        <v>1226</v>
      </c>
      <c r="J423" s="311"/>
      <c r="K423" s="311"/>
      <c r="L423" s="311"/>
      <c r="M423" s="311" t="s">
        <v>2020</v>
      </c>
    </row>
    <row r="424" spans="1:13" s="73" customFormat="1">
      <c r="A424" s="310">
        <v>6</v>
      </c>
      <c r="B424" s="311" t="s">
        <v>1947</v>
      </c>
      <c r="C424" s="311" t="s">
        <v>1948</v>
      </c>
      <c r="D424" s="311" t="s">
        <v>2275</v>
      </c>
      <c r="E424" s="311"/>
      <c r="F424" s="311" t="s">
        <v>95</v>
      </c>
      <c r="G424" s="312">
        <v>2970290</v>
      </c>
      <c r="H424" s="313">
        <v>44809</v>
      </c>
      <c r="I424" s="311" t="s">
        <v>1226</v>
      </c>
      <c r="J424" s="311"/>
      <c r="K424" s="311"/>
      <c r="L424" s="311"/>
      <c r="M424" s="311" t="s">
        <v>2020</v>
      </c>
    </row>
    <row r="425" spans="1:13" s="73" customFormat="1">
      <c r="A425" s="310">
        <v>6</v>
      </c>
      <c r="B425" s="311" t="s">
        <v>1947</v>
      </c>
      <c r="C425" s="311" t="s">
        <v>1948</v>
      </c>
      <c r="D425" s="311" t="s">
        <v>2276</v>
      </c>
      <c r="E425" s="311"/>
      <c r="F425" s="311" t="s">
        <v>95</v>
      </c>
      <c r="G425" s="312">
        <v>3033000</v>
      </c>
      <c r="H425" s="313">
        <v>44809</v>
      </c>
      <c r="I425" s="311" t="s">
        <v>1226</v>
      </c>
      <c r="J425" s="311"/>
      <c r="K425" s="311"/>
      <c r="L425" s="311"/>
      <c r="M425" s="311" t="s">
        <v>2020</v>
      </c>
    </row>
    <row r="426" spans="1:13" s="73" customFormat="1">
      <c r="A426" s="310">
        <v>6</v>
      </c>
      <c r="B426" s="311" t="s">
        <v>1947</v>
      </c>
      <c r="C426" s="311" t="s">
        <v>1948</v>
      </c>
      <c r="D426" s="311" t="s">
        <v>2051</v>
      </c>
      <c r="E426" s="311"/>
      <c r="F426" s="311" t="s">
        <v>95</v>
      </c>
      <c r="G426" s="312">
        <v>4140000</v>
      </c>
      <c r="H426" s="313">
        <v>44809</v>
      </c>
      <c r="I426" s="311" t="s">
        <v>1226</v>
      </c>
      <c r="J426" s="311"/>
      <c r="K426" s="311"/>
      <c r="L426" s="311"/>
      <c r="M426" s="311" t="s">
        <v>2020</v>
      </c>
    </row>
    <row r="427" spans="1:13" s="73" customFormat="1">
      <c r="A427" s="310">
        <v>6</v>
      </c>
      <c r="B427" s="311" t="s">
        <v>1947</v>
      </c>
      <c r="C427" s="311" t="s">
        <v>1948</v>
      </c>
      <c r="D427" s="311" t="s">
        <v>2277</v>
      </c>
      <c r="E427" s="311"/>
      <c r="F427" s="311" t="s">
        <v>95</v>
      </c>
      <c r="G427" s="312">
        <v>513000</v>
      </c>
      <c r="H427" s="313">
        <v>44809</v>
      </c>
      <c r="I427" s="311" t="s">
        <v>1226</v>
      </c>
      <c r="J427" s="311"/>
      <c r="K427" s="311"/>
      <c r="L427" s="311"/>
      <c r="M427" s="311" t="s">
        <v>2020</v>
      </c>
    </row>
    <row r="428" spans="1:13" s="73" customFormat="1">
      <c r="A428" s="310">
        <v>6</v>
      </c>
      <c r="B428" s="311" t="s">
        <v>1947</v>
      </c>
      <c r="C428" s="311" t="s">
        <v>1948</v>
      </c>
      <c r="D428" s="311" t="s">
        <v>2278</v>
      </c>
      <c r="E428" s="311"/>
      <c r="F428" s="311" t="s">
        <v>95</v>
      </c>
      <c r="G428" s="312">
        <v>3027000</v>
      </c>
      <c r="H428" s="313">
        <v>44809</v>
      </c>
      <c r="I428" s="311" t="s">
        <v>1226</v>
      </c>
      <c r="J428" s="311"/>
      <c r="K428" s="311"/>
      <c r="L428" s="311"/>
      <c r="M428" s="311" t="s">
        <v>2020</v>
      </c>
    </row>
    <row r="429" spans="1:13" s="73" customFormat="1">
      <c r="A429" s="310">
        <v>6</v>
      </c>
      <c r="B429" s="311" t="s">
        <v>1947</v>
      </c>
      <c r="C429" s="311" t="s">
        <v>1948</v>
      </c>
      <c r="D429" s="311" t="s">
        <v>2279</v>
      </c>
      <c r="E429" s="311"/>
      <c r="F429" s="311" t="s">
        <v>95</v>
      </c>
      <c r="G429" s="312">
        <v>6286600</v>
      </c>
      <c r="H429" s="313">
        <v>44809</v>
      </c>
      <c r="I429" s="311" t="s">
        <v>1226</v>
      </c>
      <c r="J429" s="311"/>
      <c r="K429" s="311"/>
      <c r="L429" s="311"/>
      <c r="M429" s="311" t="s">
        <v>2020</v>
      </c>
    </row>
    <row r="430" spans="1:13" s="73" customFormat="1">
      <c r="A430" s="310">
        <v>6</v>
      </c>
      <c r="B430" s="311" t="s">
        <v>1947</v>
      </c>
      <c r="C430" s="311" t="s">
        <v>1948</v>
      </c>
      <c r="D430" s="311" t="s">
        <v>2280</v>
      </c>
      <c r="E430" s="311"/>
      <c r="F430" s="311" t="s">
        <v>95</v>
      </c>
      <c r="G430" s="312">
        <v>936000</v>
      </c>
      <c r="H430" s="313">
        <v>44809</v>
      </c>
      <c r="I430" s="311" t="s">
        <v>1226</v>
      </c>
      <c r="J430" s="311"/>
      <c r="K430" s="311"/>
      <c r="L430" s="311"/>
      <c r="M430" s="311" t="s">
        <v>2020</v>
      </c>
    </row>
    <row r="431" spans="1:13" s="73" customFormat="1">
      <c r="A431" s="310">
        <v>6</v>
      </c>
      <c r="B431" s="311" t="s">
        <v>1947</v>
      </c>
      <c r="C431" s="311" t="s">
        <v>1948</v>
      </c>
      <c r="D431" s="311" t="s">
        <v>2281</v>
      </c>
      <c r="E431" s="311"/>
      <c r="F431" s="311" t="s">
        <v>95</v>
      </c>
      <c r="G431" s="312">
        <v>267000</v>
      </c>
      <c r="H431" s="313">
        <v>44809</v>
      </c>
      <c r="I431" s="311" t="s">
        <v>1226</v>
      </c>
      <c r="J431" s="311"/>
      <c r="K431" s="311"/>
      <c r="L431" s="311"/>
      <c r="M431" s="311" t="s">
        <v>2020</v>
      </c>
    </row>
    <row r="432" spans="1:13" s="73" customFormat="1">
      <c r="A432" s="310">
        <v>6</v>
      </c>
      <c r="B432" s="311" t="s">
        <v>1947</v>
      </c>
      <c r="C432" s="311" t="s">
        <v>1948</v>
      </c>
      <c r="D432" s="311" t="s">
        <v>2282</v>
      </c>
      <c r="E432" s="311"/>
      <c r="F432" s="311" t="s">
        <v>95</v>
      </c>
      <c r="G432" s="312">
        <v>156000</v>
      </c>
      <c r="H432" s="313">
        <v>44809</v>
      </c>
      <c r="I432" s="311" t="s">
        <v>1226</v>
      </c>
      <c r="J432" s="311"/>
      <c r="K432" s="311"/>
      <c r="L432" s="311"/>
      <c r="M432" s="311" t="s">
        <v>2020</v>
      </c>
    </row>
    <row r="433" spans="1:13" s="73" customFormat="1">
      <c r="A433" s="310">
        <v>6</v>
      </c>
      <c r="B433" s="311" t="s">
        <v>1947</v>
      </c>
      <c r="C433" s="311" t="s">
        <v>1948</v>
      </c>
      <c r="D433" s="311" t="s">
        <v>2283</v>
      </c>
      <c r="E433" s="311"/>
      <c r="F433" s="311" t="s">
        <v>95</v>
      </c>
      <c r="G433" s="312">
        <v>10849394</v>
      </c>
      <c r="H433" s="313">
        <v>44809</v>
      </c>
      <c r="I433" s="311" t="s">
        <v>1226</v>
      </c>
      <c r="J433" s="311"/>
      <c r="K433" s="311"/>
      <c r="L433" s="311"/>
      <c r="M433" s="311" t="s">
        <v>2020</v>
      </c>
    </row>
    <row r="434" spans="1:13" s="73" customFormat="1">
      <c r="A434" s="310">
        <v>6</v>
      </c>
      <c r="B434" s="311" t="s">
        <v>1947</v>
      </c>
      <c r="C434" s="311" t="s">
        <v>1948</v>
      </c>
      <c r="D434" s="311" t="s">
        <v>2284</v>
      </c>
      <c r="E434" s="311"/>
      <c r="F434" s="311" t="s">
        <v>95</v>
      </c>
      <c r="G434" s="312">
        <v>21965000</v>
      </c>
      <c r="H434" s="313">
        <v>44642</v>
      </c>
      <c r="I434" s="311" t="s">
        <v>1226</v>
      </c>
      <c r="J434" s="311"/>
      <c r="K434" s="311"/>
      <c r="L434" s="311"/>
      <c r="M434" s="311" t="s">
        <v>2285</v>
      </c>
    </row>
    <row r="435" spans="1:13" s="73" customFormat="1">
      <c r="A435" s="310">
        <v>6</v>
      </c>
      <c r="B435" s="311" t="s">
        <v>1947</v>
      </c>
      <c r="C435" s="311" t="s">
        <v>1948</v>
      </c>
      <c r="D435" s="311" t="s">
        <v>2286</v>
      </c>
      <c r="E435" s="311"/>
      <c r="F435" s="311" t="s">
        <v>95</v>
      </c>
      <c r="G435" s="312">
        <v>6118717</v>
      </c>
      <c r="H435" s="313">
        <v>44729</v>
      </c>
      <c r="I435" s="311" t="s">
        <v>1226</v>
      </c>
      <c r="J435" s="311"/>
      <c r="K435" s="311"/>
      <c r="L435" s="311"/>
      <c r="M435" s="311" t="s">
        <v>2287</v>
      </c>
    </row>
    <row r="436" spans="1:13" s="73" customFormat="1">
      <c r="A436" s="310">
        <v>6</v>
      </c>
      <c r="B436" s="311" t="s">
        <v>1947</v>
      </c>
      <c r="C436" s="311" t="s">
        <v>1948</v>
      </c>
      <c r="D436" s="311" t="s">
        <v>2288</v>
      </c>
      <c r="E436" s="311"/>
      <c r="F436" s="311" t="s">
        <v>95</v>
      </c>
      <c r="G436" s="312">
        <v>4406475</v>
      </c>
      <c r="H436" s="313">
        <v>44729</v>
      </c>
      <c r="I436" s="311" t="s">
        <v>1226</v>
      </c>
      <c r="J436" s="311"/>
      <c r="K436" s="311"/>
      <c r="L436" s="311"/>
      <c r="M436" s="311" t="s">
        <v>2287</v>
      </c>
    </row>
    <row r="437" spans="1:13" s="73" customFormat="1">
      <c r="A437" s="310">
        <v>6</v>
      </c>
      <c r="B437" s="311" t="s">
        <v>1947</v>
      </c>
      <c r="C437" s="311" t="s">
        <v>1948</v>
      </c>
      <c r="D437" s="311" t="s">
        <v>2289</v>
      </c>
      <c r="E437" s="311"/>
      <c r="F437" s="311" t="s">
        <v>95</v>
      </c>
      <c r="G437" s="312">
        <v>2297777</v>
      </c>
      <c r="H437" s="313">
        <v>44729</v>
      </c>
      <c r="I437" s="311" t="s">
        <v>1226</v>
      </c>
      <c r="J437" s="311"/>
      <c r="K437" s="311"/>
      <c r="L437" s="311"/>
      <c r="M437" s="311" t="s">
        <v>2287</v>
      </c>
    </row>
    <row r="438" spans="1:13" s="73" customFormat="1">
      <c r="A438" s="310">
        <v>6</v>
      </c>
      <c r="B438" s="311" t="s">
        <v>1947</v>
      </c>
      <c r="C438" s="311" t="s">
        <v>1948</v>
      </c>
      <c r="D438" s="311" t="s">
        <v>2068</v>
      </c>
      <c r="E438" s="311"/>
      <c r="F438" s="311" t="s">
        <v>95</v>
      </c>
      <c r="G438" s="312">
        <v>34873857</v>
      </c>
      <c r="H438" s="313">
        <v>44729</v>
      </c>
      <c r="I438" s="311" t="s">
        <v>1226</v>
      </c>
      <c r="J438" s="311"/>
      <c r="K438" s="311"/>
      <c r="L438" s="311"/>
      <c r="M438" s="311" t="s">
        <v>2287</v>
      </c>
    </row>
    <row r="439" spans="1:13" s="73" customFormat="1">
      <c r="A439" s="310">
        <v>6</v>
      </c>
      <c r="B439" s="311" t="s">
        <v>1947</v>
      </c>
      <c r="C439" s="311" t="s">
        <v>1948</v>
      </c>
      <c r="D439" s="311" t="s">
        <v>1973</v>
      </c>
      <c r="E439" s="311"/>
      <c r="F439" s="311" t="s">
        <v>95</v>
      </c>
      <c r="G439" s="312">
        <v>27272690</v>
      </c>
      <c r="H439" s="313">
        <v>44729</v>
      </c>
      <c r="I439" s="311" t="s">
        <v>1226</v>
      </c>
      <c r="J439" s="311"/>
      <c r="K439" s="311"/>
      <c r="L439" s="311"/>
      <c r="M439" s="311" t="s">
        <v>2287</v>
      </c>
    </row>
    <row r="440" spans="1:13" s="73" customFormat="1">
      <c r="A440" s="310">
        <v>6</v>
      </c>
      <c r="B440" s="311" t="s">
        <v>1947</v>
      </c>
      <c r="C440" s="311" t="s">
        <v>1948</v>
      </c>
      <c r="D440" s="311" t="s">
        <v>2028</v>
      </c>
      <c r="E440" s="311"/>
      <c r="F440" s="311" t="s">
        <v>95</v>
      </c>
      <c r="G440" s="312">
        <v>10831149</v>
      </c>
      <c r="H440" s="313">
        <v>44729</v>
      </c>
      <c r="I440" s="311" t="s">
        <v>1226</v>
      </c>
      <c r="J440" s="311"/>
      <c r="K440" s="311"/>
      <c r="L440" s="311"/>
      <c r="M440" s="311" t="s">
        <v>2287</v>
      </c>
    </row>
    <row r="441" spans="1:13" s="73" customFormat="1">
      <c r="A441" s="310">
        <v>6</v>
      </c>
      <c r="B441" s="311" t="s">
        <v>1947</v>
      </c>
      <c r="C441" s="311" t="s">
        <v>1948</v>
      </c>
      <c r="D441" s="311" t="s">
        <v>2290</v>
      </c>
      <c r="E441" s="311"/>
      <c r="F441" s="311" t="s">
        <v>95</v>
      </c>
      <c r="G441" s="312">
        <v>15389192</v>
      </c>
      <c r="H441" s="313">
        <v>44729</v>
      </c>
      <c r="I441" s="311" t="s">
        <v>1226</v>
      </c>
      <c r="J441" s="311"/>
      <c r="K441" s="311"/>
      <c r="L441" s="311"/>
      <c r="M441" s="311" t="s">
        <v>2287</v>
      </c>
    </row>
    <row r="442" spans="1:13" s="73" customFormat="1">
      <c r="A442" s="310">
        <v>6</v>
      </c>
      <c r="B442" s="311" t="s">
        <v>1947</v>
      </c>
      <c r="C442" s="311" t="s">
        <v>1948</v>
      </c>
      <c r="D442" s="311" t="s">
        <v>2291</v>
      </c>
      <c r="E442" s="311"/>
      <c r="F442" s="311" t="s">
        <v>95</v>
      </c>
      <c r="G442" s="312">
        <v>11691623</v>
      </c>
      <c r="H442" s="313">
        <v>44729</v>
      </c>
      <c r="I442" s="311" t="s">
        <v>1226</v>
      </c>
      <c r="J442" s="311"/>
      <c r="K442" s="311"/>
      <c r="L442" s="311"/>
      <c r="M442" s="311" t="s">
        <v>2287</v>
      </c>
    </row>
    <row r="443" spans="1:13" s="73" customFormat="1">
      <c r="A443" s="310">
        <v>6</v>
      </c>
      <c r="B443" s="311" t="s">
        <v>1947</v>
      </c>
      <c r="C443" s="311" t="s">
        <v>1948</v>
      </c>
      <c r="D443" s="311" t="s">
        <v>2106</v>
      </c>
      <c r="E443" s="311"/>
      <c r="F443" s="311" t="s">
        <v>95</v>
      </c>
      <c r="G443" s="312">
        <v>4405869</v>
      </c>
      <c r="H443" s="313">
        <v>44729</v>
      </c>
      <c r="I443" s="311" t="s">
        <v>1226</v>
      </c>
      <c r="J443" s="311"/>
      <c r="K443" s="311"/>
      <c r="L443" s="311"/>
      <c r="M443" s="311" t="s">
        <v>2287</v>
      </c>
    </row>
    <row r="444" spans="1:13" s="73" customFormat="1">
      <c r="A444" s="310">
        <v>6</v>
      </c>
      <c r="B444" s="311" t="s">
        <v>1947</v>
      </c>
      <c r="C444" s="311" t="s">
        <v>1948</v>
      </c>
      <c r="D444" s="311" t="s">
        <v>2107</v>
      </c>
      <c r="E444" s="311"/>
      <c r="F444" s="311" t="s">
        <v>95</v>
      </c>
      <c r="G444" s="312">
        <v>7401848</v>
      </c>
      <c r="H444" s="313">
        <v>44729</v>
      </c>
      <c r="I444" s="311" t="s">
        <v>1226</v>
      </c>
      <c r="J444" s="311"/>
      <c r="K444" s="311"/>
      <c r="L444" s="311"/>
      <c r="M444" s="311" t="s">
        <v>2287</v>
      </c>
    </row>
    <row r="445" spans="1:13" s="73" customFormat="1">
      <c r="A445" s="310">
        <v>6</v>
      </c>
      <c r="B445" s="311" t="s">
        <v>1947</v>
      </c>
      <c r="C445" s="311" t="s">
        <v>1948</v>
      </c>
      <c r="D445" s="311" t="s">
        <v>2063</v>
      </c>
      <c r="E445" s="311"/>
      <c r="F445" s="311" t="s">
        <v>95</v>
      </c>
      <c r="G445" s="312">
        <v>11726982</v>
      </c>
      <c r="H445" s="313">
        <v>44729</v>
      </c>
      <c r="I445" s="311" t="s">
        <v>1226</v>
      </c>
      <c r="J445" s="311"/>
      <c r="K445" s="311"/>
      <c r="L445" s="311"/>
      <c r="M445" s="311" t="s">
        <v>2287</v>
      </c>
    </row>
    <row r="446" spans="1:13" s="73" customFormat="1">
      <c r="A446" s="310">
        <v>6</v>
      </c>
      <c r="B446" s="311" t="s">
        <v>1947</v>
      </c>
      <c r="C446" s="311" t="s">
        <v>1948</v>
      </c>
      <c r="D446" s="311" t="s">
        <v>2292</v>
      </c>
      <c r="E446" s="311"/>
      <c r="F446" s="311" t="s">
        <v>95</v>
      </c>
      <c r="G446" s="312">
        <v>25622357</v>
      </c>
      <c r="H446" s="313">
        <v>44729</v>
      </c>
      <c r="I446" s="311" t="s">
        <v>1226</v>
      </c>
      <c r="J446" s="311"/>
      <c r="K446" s="311"/>
      <c r="L446" s="311"/>
      <c r="M446" s="311" t="s">
        <v>2287</v>
      </c>
    </row>
    <row r="447" spans="1:13" s="73" customFormat="1">
      <c r="A447" s="310">
        <v>6</v>
      </c>
      <c r="B447" s="311" t="s">
        <v>1947</v>
      </c>
      <c r="C447" s="311" t="s">
        <v>1948</v>
      </c>
      <c r="D447" s="311" t="s">
        <v>2077</v>
      </c>
      <c r="E447" s="311"/>
      <c r="F447" s="311" t="s">
        <v>95</v>
      </c>
      <c r="G447" s="312">
        <v>10149505</v>
      </c>
      <c r="H447" s="313">
        <v>44729</v>
      </c>
      <c r="I447" s="311" t="s">
        <v>1226</v>
      </c>
      <c r="J447" s="311"/>
      <c r="K447" s="311"/>
      <c r="L447" s="311"/>
      <c r="M447" s="311" t="s">
        <v>2287</v>
      </c>
    </row>
    <row r="448" spans="1:13" s="73" customFormat="1">
      <c r="A448" s="310">
        <v>6</v>
      </c>
      <c r="B448" s="311" t="s">
        <v>1947</v>
      </c>
      <c r="C448" s="311" t="s">
        <v>1948</v>
      </c>
      <c r="D448" s="311" t="s">
        <v>2141</v>
      </c>
      <c r="E448" s="311"/>
      <c r="F448" s="311" t="s">
        <v>95</v>
      </c>
      <c r="G448" s="312">
        <v>9701015</v>
      </c>
      <c r="H448" s="313">
        <v>44729</v>
      </c>
      <c r="I448" s="311" t="s">
        <v>1226</v>
      </c>
      <c r="J448" s="311"/>
      <c r="K448" s="311"/>
      <c r="L448" s="311"/>
      <c r="M448" s="311" t="s">
        <v>2287</v>
      </c>
    </row>
    <row r="449" spans="1:13" s="73" customFormat="1">
      <c r="A449" s="310">
        <v>6</v>
      </c>
      <c r="B449" s="311" t="s">
        <v>1947</v>
      </c>
      <c r="C449" s="311" t="s">
        <v>1948</v>
      </c>
      <c r="D449" s="311" t="s">
        <v>2064</v>
      </c>
      <c r="E449" s="311"/>
      <c r="F449" s="311" t="s">
        <v>95</v>
      </c>
      <c r="G449" s="312">
        <v>6714624</v>
      </c>
      <c r="H449" s="313">
        <v>44729</v>
      </c>
      <c r="I449" s="311" t="s">
        <v>1226</v>
      </c>
      <c r="J449" s="311"/>
      <c r="K449" s="311"/>
      <c r="L449" s="311"/>
      <c r="M449" s="311" t="s">
        <v>2287</v>
      </c>
    </row>
    <row r="450" spans="1:13" s="73" customFormat="1">
      <c r="A450" s="310">
        <v>6</v>
      </c>
      <c r="B450" s="311" t="s">
        <v>1947</v>
      </c>
      <c r="C450" s="311" t="s">
        <v>1948</v>
      </c>
      <c r="D450" s="311" t="s">
        <v>2293</v>
      </c>
      <c r="E450" s="311"/>
      <c r="F450" s="311" t="s">
        <v>95</v>
      </c>
      <c r="G450" s="312">
        <v>9895412</v>
      </c>
      <c r="H450" s="313">
        <v>44729</v>
      </c>
      <c r="I450" s="311" t="s">
        <v>1226</v>
      </c>
      <c r="J450" s="311"/>
      <c r="K450" s="311"/>
      <c r="L450" s="311"/>
      <c r="M450" s="311" t="s">
        <v>2287</v>
      </c>
    </row>
    <row r="451" spans="1:13" s="73" customFormat="1">
      <c r="A451" s="310">
        <v>6</v>
      </c>
      <c r="B451" s="311" t="s">
        <v>1947</v>
      </c>
      <c r="C451" s="311" t="s">
        <v>1948</v>
      </c>
      <c r="D451" s="311" t="s">
        <v>2173</v>
      </c>
      <c r="E451" s="311"/>
      <c r="F451" s="311" t="s">
        <v>95</v>
      </c>
      <c r="G451" s="312">
        <v>15655218</v>
      </c>
      <c r="H451" s="313">
        <v>44729</v>
      </c>
      <c r="I451" s="311" t="s">
        <v>1226</v>
      </c>
      <c r="J451" s="311"/>
      <c r="K451" s="311"/>
      <c r="L451" s="311"/>
      <c r="M451" s="311" t="s">
        <v>2287</v>
      </c>
    </row>
    <row r="452" spans="1:13" s="73" customFormat="1">
      <c r="A452" s="310">
        <v>6</v>
      </c>
      <c r="B452" s="311" t="s">
        <v>1947</v>
      </c>
      <c r="C452" s="311" t="s">
        <v>1948</v>
      </c>
      <c r="D452" s="311" t="s">
        <v>2063</v>
      </c>
      <c r="E452" s="311"/>
      <c r="F452" s="311" t="s">
        <v>95</v>
      </c>
      <c r="G452" s="312">
        <v>11630281</v>
      </c>
      <c r="H452" s="313">
        <v>44729</v>
      </c>
      <c r="I452" s="311" t="s">
        <v>1226</v>
      </c>
      <c r="J452" s="311"/>
      <c r="K452" s="311"/>
      <c r="L452" s="311"/>
      <c r="M452" s="311" t="s">
        <v>2287</v>
      </c>
    </row>
    <row r="453" spans="1:13" s="73" customFormat="1">
      <c r="A453" s="310">
        <v>6</v>
      </c>
      <c r="B453" s="311" t="s">
        <v>1947</v>
      </c>
      <c r="C453" s="311" t="s">
        <v>1948</v>
      </c>
      <c r="D453" s="311" t="s">
        <v>2118</v>
      </c>
      <c r="E453" s="311"/>
      <c r="F453" s="311" t="s">
        <v>95</v>
      </c>
      <c r="G453" s="312">
        <v>4443764</v>
      </c>
      <c r="H453" s="313">
        <v>44729</v>
      </c>
      <c r="I453" s="311" t="s">
        <v>1226</v>
      </c>
      <c r="J453" s="311"/>
      <c r="K453" s="311"/>
      <c r="L453" s="311"/>
      <c r="M453" s="311" t="s">
        <v>2287</v>
      </c>
    </row>
    <row r="454" spans="1:13" s="73" customFormat="1">
      <c r="A454" s="310">
        <v>6</v>
      </c>
      <c r="B454" s="311" t="s">
        <v>1947</v>
      </c>
      <c r="C454" s="311" t="s">
        <v>1948</v>
      </c>
      <c r="D454" s="311" t="s">
        <v>2062</v>
      </c>
      <c r="E454" s="311"/>
      <c r="F454" s="311" t="s">
        <v>95</v>
      </c>
      <c r="G454" s="312">
        <v>13398450</v>
      </c>
      <c r="H454" s="313">
        <v>44729</v>
      </c>
      <c r="I454" s="311" t="s">
        <v>1226</v>
      </c>
      <c r="J454" s="311"/>
      <c r="K454" s="311"/>
      <c r="L454" s="311"/>
      <c r="M454" s="311" t="s">
        <v>2287</v>
      </c>
    </row>
    <row r="455" spans="1:13" s="73" customFormat="1">
      <c r="A455" s="310">
        <v>6</v>
      </c>
      <c r="B455" s="311" t="s">
        <v>1947</v>
      </c>
      <c r="C455" s="311" t="s">
        <v>1948</v>
      </c>
      <c r="D455" s="311" t="s">
        <v>2146</v>
      </c>
      <c r="E455" s="311"/>
      <c r="F455" s="311" t="s">
        <v>95</v>
      </c>
      <c r="G455" s="312">
        <v>10292978</v>
      </c>
      <c r="H455" s="313">
        <v>44729</v>
      </c>
      <c r="I455" s="311" t="s">
        <v>1226</v>
      </c>
      <c r="J455" s="311"/>
      <c r="K455" s="311"/>
      <c r="L455" s="311"/>
      <c r="M455" s="311" t="s">
        <v>2287</v>
      </c>
    </row>
    <row r="456" spans="1:13" s="73" customFormat="1">
      <c r="A456" s="310">
        <v>6</v>
      </c>
      <c r="B456" s="311" t="s">
        <v>1947</v>
      </c>
      <c r="C456" s="311" t="s">
        <v>1948</v>
      </c>
      <c r="D456" s="311" t="s">
        <v>2294</v>
      </c>
      <c r="E456" s="311"/>
      <c r="F456" s="311" t="s">
        <v>95</v>
      </c>
      <c r="G456" s="312">
        <v>19446174</v>
      </c>
      <c r="H456" s="313">
        <v>44729</v>
      </c>
      <c r="I456" s="311" t="s">
        <v>1226</v>
      </c>
      <c r="J456" s="311"/>
      <c r="K456" s="311"/>
      <c r="L456" s="311"/>
      <c r="M456" s="311" t="s">
        <v>2287</v>
      </c>
    </row>
    <row r="457" spans="1:13" s="73" customFormat="1">
      <c r="A457" s="310">
        <v>6</v>
      </c>
      <c r="B457" s="311" t="s">
        <v>1947</v>
      </c>
      <c r="C457" s="311" t="s">
        <v>1948</v>
      </c>
      <c r="D457" s="311" t="s">
        <v>2073</v>
      </c>
      <c r="E457" s="311"/>
      <c r="F457" s="311" t="s">
        <v>95</v>
      </c>
      <c r="G457" s="312">
        <v>9950564</v>
      </c>
      <c r="H457" s="313">
        <v>44729</v>
      </c>
      <c r="I457" s="311" t="s">
        <v>1226</v>
      </c>
      <c r="J457" s="311"/>
      <c r="K457" s="311"/>
      <c r="L457" s="311"/>
      <c r="M457" s="311" t="s">
        <v>2287</v>
      </c>
    </row>
    <row r="458" spans="1:13" s="73" customFormat="1">
      <c r="A458" s="310">
        <v>6</v>
      </c>
      <c r="B458" s="311" t="s">
        <v>1947</v>
      </c>
      <c r="C458" s="311" t="s">
        <v>1948</v>
      </c>
      <c r="D458" s="311" t="s">
        <v>2152</v>
      </c>
      <c r="E458" s="311"/>
      <c r="F458" s="311" t="s">
        <v>95</v>
      </c>
      <c r="G458" s="312">
        <v>7153588</v>
      </c>
      <c r="H458" s="313">
        <v>44729</v>
      </c>
      <c r="I458" s="311" t="s">
        <v>1226</v>
      </c>
      <c r="J458" s="311"/>
      <c r="K458" s="311"/>
      <c r="L458" s="311"/>
      <c r="M458" s="311" t="s">
        <v>2287</v>
      </c>
    </row>
    <row r="459" spans="1:13" s="73" customFormat="1">
      <c r="A459" s="310">
        <v>6</v>
      </c>
      <c r="B459" s="311" t="s">
        <v>1947</v>
      </c>
      <c r="C459" s="311" t="s">
        <v>1948</v>
      </c>
      <c r="D459" s="311" t="s">
        <v>2295</v>
      </c>
      <c r="E459" s="311"/>
      <c r="F459" s="311" t="s">
        <v>95</v>
      </c>
      <c r="G459" s="312">
        <v>4295038</v>
      </c>
      <c r="H459" s="313">
        <v>44729</v>
      </c>
      <c r="I459" s="311" t="s">
        <v>1226</v>
      </c>
      <c r="J459" s="311"/>
      <c r="K459" s="311"/>
      <c r="L459" s="311"/>
      <c r="M459" s="311" t="s">
        <v>2287</v>
      </c>
    </row>
    <row r="460" spans="1:13" s="73" customFormat="1">
      <c r="A460" s="310">
        <v>6</v>
      </c>
      <c r="B460" s="311" t="s">
        <v>1947</v>
      </c>
      <c r="C460" s="311" t="s">
        <v>1948</v>
      </c>
      <c r="D460" s="311" t="s">
        <v>2082</v>
      </c>
      <c r="E460" s="311"/>
      <c r="F460" s="311" t="s">
        <v>95</v>
      </c>
      <c r="G460" s="312">
        <v>10831789</v>
      </c>
      <c r="H460" s="313">
        <v>44729</v>
      </c>
      <c r="I460" s="311" t="s">
        <v>1226</v>
      </c>
      <c r="J460" s="311"/>
      <c r="K460" s="311"/>
      <c r="L460" s="311"/>
      <c r="M460" s="311" t="s">
        <v>2287</v>
      </c>
    </row>
    <row r="461" spans="1:13" s="73" customFormat="1">
      <c r="A461" s="310">
        <v>6</v>
      </c>
      <c r="B461" s="311" t="s">
        <v>1947</v>
      </c>
      <c r="C461" s="311" t="s">
        <v>1948</v>
      </c>
      <c r="D461" s="311" t="s">
        <v>2296</v>
      </c>
      <c r="E461" s="311"/>
      <c r="F461" s="311" t="s">
        <v>95</v>
      </c>
      <c r="G461" s="312">
        <v>6699271</v>
      </c>
      <c r="H461" s="313">
        <v>44729</v>
      </c>
      <c r="I461" s="311" t="s">
        <v>1226</v>
      </c>
      <c r="J461" s="311"/>
      <c r="K461" s="311"/>
      <c r="L461" s="311"/>
      <c r="M461" s="311" t="s">
        <v>2287</v>
      </c>
    </row>
    <row r="462" spans="1:13" s="73" customFormat="1">
      <c r="A462" s="310">
        <v>6</v>
      </c>
      <c r="B462" s="311" t="s">
        <v>1947</v>
      </c>
      <c r="C462" s="311" t="s">
        <v>1948</v>
      </c>
      <c r="D462" s="311" t="s">
        <v>2119</v>
      </c>
      <c r="E462" s="311"/>
      <c r="F462" s="311" t="s">
        <v>95</v>
      </c>
      <c r="G462" s="312">
        <v>3654689</v>
      </c>
      <c r="H462" s="313">
        <v>44729</v>
      </c>
      <c r="I462" s="311" t="s">
        <v>1226</v>
      </c>
      <c r="J462" s="311"/>
      <c r="K462" s="311"/>
      <c r="L462" s="311"/>
      <c r="M462" s="311" t="s">
        <v>2287</v>
      </c>
    </row>
    <row r="463" spans="1:13" s="73" customFormat="1">
      <c r="A463" s="310">
        <v>6</v>
      </c>
      <c r="B463" s="311" t="s">
        <v>1947</v>
      </c>
      <c r="C463" s="311" t="s">
        <v>1948</v>
      </c>
      <c r="D463" s="311" t="s">
        <v>2169</v>
      </c>
      <c r="E463" s="311"/>
      <c r="F463" s="311" t="s">
        <v>95</v>
      </c>
      <c r="G463" s="312">
        <v>9559771</v>
      </c>
      <c r="H463" s="313">
        <v>44729</v>
      </c>
      <c r="I463" s="311" t="s">
        <v>1226</v>
      </c>
      <c r="J463" s="311"/>
      <c r="K463" s="311"/>
      <c r="L463" s="311"/>
      <c r="M463" s="311" t="s">
        <v>2287</v>
      </c>
    </row>
    <row r="464" spans="1:13" s="73" customFormat="1">
      <c r="A464" s="310">
        <v>6</v>
      </c>
      <c r="B464" s="311" t="s">
        <v>1947</v>
      </c>
      <c r="C464" s="311" t="s">
        <v>1948</v>
      </c>
      <c r="D464" s="311" t="s">
        <v>2104</v>
      </c>
      <c r="E464" s="311"/>
      <c r="F464" s="311" t="s">
        <v>95</v>
      </c>
      <c r="G464" s="312">
        <v>20584174</v>
      </c>
      <c r="H464" s="313">
        <v>44729</v>
      </c>
      <c r="I464" s="311" t="s">
        <v>1226</v>
      </c>
      <c r="J464" s="311"/>
      <c r="K464" s="311"/>
      <c r="L464" s="311"/>
      <c r="M464" s="311" t="s">
        <v>2287</v>
      </c>
    </row>
    <row r="465" spans="1:13" s="73" customFormat="1">
      <c r="A465" s="310">
        <v>6</v>
      </c>
      <c r="B465" s="311" t="s">
        <v>1947</v>
      </c>
      <c r="C465" s="311" t="s">
        <v>1948</v>
      </c>
      <c r="D465" s="311" t="s">
        <v>2087</v>
      </c>
      <c r="E465" s="311"/>
      <c r="F465" s="311" t="s">
        <v>95</v>
      </c>
      <c r="G465" s="312">
        <v>9374697</v>
      </c>
      <c r="H465" s="313">
        <v>44729</v>
      </c>
      <c r="I465" s="311" t="s">
        <v>1226</v>
      </c>
      <c r="J465" s="311"/>
      <c r="K465" s="311"/>
      <c r="L465" s="311"/>
      <c r="M465" s="311" t="s">
        <v>2287</v>
      </c>
    </row>
    <row r="466" spans="1:13" s="73" customFormat="1">
      <c r="A466" s="310">
        <v>6</v>
      </c>
      <c r="B466" s="311" t="s">
        <v>1947</v>
      </c>
      <c r="C466" s="311" t="s">
        <v>1948</v>
      </c>
      <c r="D466" s="311" t="s">
        <v>2072</v>
      </c>
      <c r="E466" s="311"/>
      <c r="F466" s="311" t="s">
        <v>95</v>
      </c>
      <c r="G466" s="312">
        <v>9794129</v>
      </c>
      <c r="H466" s="313">
        <v>44729</v>
      </c>
      <c r="I466" s="311" t="s">
        <v>1226</v>
      </c>
      <c r="J466" s="311"/>
      <c r="K466" s="311"/>
      <c r="L466" s="311"/>
      <c r="M466" s="311" t="s">
        <v>2287</v>
      </c>
    </row>
    <row r="467" spans="1:13" s="73" customFormat="1">
      <c r="A467" s="310">
        <v>6</v>
      </c>
      <c r="B467" s="311" t="s">
        <v>1947</v>
      </c>
      <c r="C467" s="311" t="s">
        <v>1948</v>
      </c>
      <c r="D467" s="311" t="s">
        <v>2069</v>
      </c>
      <c r="E467" s="311"/>
      <c r="F467" s="311" t="s">
        <v>95</v>
      </c>
      <c r="G467" s="312">
        <v>3905170</v>
      </c>
      <c r="H467" s="313">
        <v>44729</v>
      </c>
      <c r="I467" s="311" t="s">
        <v>1226</v>
      </c>
      <c r="J467" s="311"/>
      <c r="K467" s="311"/>
      <c r="L467" s="311"/>
      <c r="M467" s="311" t="s">
        <v>2287</v>
      </c>
    </row>
    <row r="468" spans="1:13" s="73" customFormat="1">
      <c r="A468" s="310">
        <v>6</v>
      </c>
      <c r="B468" s="311" t="s">
        <v>1947</v>
      </c>
      <c r="C468" s="311" t="s">
        <v>1948</v>
      </c>
      <c r="D468" s="311" t="s">
        <v>2297</v>
      </c>
      <c r="E468" s="311"/>
      <c r="F468" s="311" t="s">
        <v>95</v>
      </c>
      <c r="G468" s="312">
        <v>13402608</v>
      </c>
      <c r="H468" s="313">
        <v>44729</v>
      </c>
      <c r="I468" s="311" t="s">
        <v>1226</v>
      </c>
      <c r="J468" s="311"/>
      <c r="K468" s="311"/>
      <c r="L468" s="311"/>
      <c r="M468" s="311" t="s">
        <v>2287</v>
      </c>
    </row>
    <row r="469" spans="1:13" s="73" customFormat="1">
      <c r="A469" s="310">
        <v>6</v>
      </c>
      <c r="B469" s="311" t="s">
        <v>1947</v>
      </c>
      <c r="C469" s="311" t="s">
        <v>1948</v>
      </c>
      <c r="D469" s="311" t="s">
        <v>2290</v>
      </c>
      <c r="E469" s="311"/>
      <c r="F469" s="311" t="s">
        <v>95</v>
      </c>
      <c r="G469" s="312">
        <v>768472</v>
      </c>
      <c r="H469" s="313">
        <v>44729</v>
      </c>
      <c r="I469" s="311" t="s">
        <v>1226</v>
      </c>
      <c r="J469" s="311"/>
      <c r="K469" s="311"/>
      <c r="L469" s="311"/>
      <c r="M469" s="311" t="s">
        <v>2287</v>
      </c>
    </row>
    <row r="470" spans="1:13" s="73" customFormat="1">
      <c r="A470" s="310">
        <v>6</v>
      </c>
      <c r="B470" s="311" t="s">
        <v>1947</v>
      </c>
      <c r="C470" s="311" t="s">
        <v>1948</v>
      </c>
      <c r="D470" s="311" t="s">
        <v>2298</v>
      </c>
      <c r="E470" s="311"/>
      <c r="F470" s="311" t="s">
        <v>95</v>
      </c>
      <c r="G470" s="312">
        <v>5040533</v>
      </c>
      <c r="H470" s="313">
        <v>44729</v>
      </c>
      <c r="I470" s="311" t="s">
        <v>1226</v>
      </c>
      <c r="J470" s="311"/>
      <c r="K470" s="311"/>
      <c r="L470" s="311"/>
      <c r="M470" s="311" t="s">
        <v>2287</v>
      </c>
    </row>
    <row r="471" spans="1:13" s="73" customFormat="1">
      <c r="A471" s="310">
        <v>6</v>
      </c>
      <c r="B471" s="311" t="s">
        <v>1947</v>
      </c>
      <c r="C471" s="311" t="s">
        <v>1948</v>
      </c>
      <c r="D471" s="311" t="s">
        <v>2173</v>
      </c>
      <c r="E471" s="311"/>
      <c r="F471" s="311" t="s">
        <v>95</v>
      </c>
      <c r="G471" s="312">
        <v>16164642</v>
      </c>
      <c r="H471" s="313">
        <v>44729</v>
      </c>
      <c r="I471" s="311" t="s">
        <v>1226</v>
      </c>
      <c r="J471" s="311"/>
      <c r="K471" s="311"/>
      <c r="L471" s="311"/>
      <c r="M471" s="311" t="s">
        <v>2287</v>
      </c>
    </row>
    <row r="472" spans="1:13" s="73" customFormat="1">
      <c r="A472" s="310">
        <v>6</v>
      </c>
      <c r="B472" s="311" t="s">
        <v>1947</v>
      </c>
      <c r="C472" s="311" t="s">
        <v>1948</v>
      </c>
      <c r="D472" s="311" t="s">
        <v>2299</v>
      </c>
      <c r="E472" s="311"/>
      <c r="F472" s="311" t="s">
        <v>95</v>
      </c>
      <c r="G472" s="312">
        <v>3456466</v>
      </c>
      <c r="H472" s="313">
        <v>44729</v>
      </c>
      <c r="I472" s="311" t="s">
        <v>1226</v>
      </c>
      <c r="J472" s="311"/>
      <c r="K472" s="311"/>
      <c r="L472" s="311"/>
      <c r="M472" s="311" t="s">
        <v>2287</v>
      </c>
    </row>
    <row r="473" spans="1:13" s="73" customFormat="1">
      <c r="A473" s="310">
        <v>6</v>
      </c>
      <c r="B473" s="311" t="s">
        <v>1947</v>
      </c>
      <c r="C473" s="311" t="s">
        <v>1948</v>
      </c>
      <c r="D473" s="311" t="s">
        <v>2300</v>
      </c>
      <c r="E473" s="311"/>
      <c r="F473" s="311" t="s">
        <v>95</v>
      </c>
      <c r="G473" s="312">
        <v>5560627</v>
      </c>
      <c r="H473" s="313">
        <v>44729</v>
      </c>
      <c r="I473" s="311" t="s">
        <v>1226</v>
      </c>
      <c r="J473" s="311"/>
      <c r="K473" s="311"/>
      <c r="L473" s="311"/>
      <c r="M473" s="311" t="s">
        <v>2287</v>
      </c>
    </row>
    <row r="474" spans="1:13" s="73" customFormat="1">
      <c r="A474" s="310">
        <v>6</v>
      </c>
      <c r="B474" s="311" t="s">
        <v>1947</v>
      </c>
      <c r="C474" s="311" t="s">
        <v>1948</v>
      </c>
      <c r="D474" s="311" t="s">
        <v>2101</v>
      </c>
      <c r="E474" s="311"/>
      <c r="F474" s="311" t="s">
        <v>95</v>
      </c>
      <c r="G474" s="312">
        <v>8859325</v>
      </c>
      <c r="H474" s="313">
        <v>44729</v>
      </c>
      <c r="I474" s="311" t="s">
        <v>1226</v>
      </c>
      <c r="J474" s="311"/>
      <c r="K474" s="311"/>
      <c r="L474" s="311"/>
      <c r="M474" s="311" t="s">
        <v>2287</v>
      </c>
    </row>
    <row r="475" spans="1:13" s="73" customFormat="1">
      <c r="A475" s="310">
        <v>6</v>
      </c>
      <c r="B475" s="311" t="s">
        <v>1947</v>
      </c>
      <c r="C475" s="311" t="s">
        <v>1948</v>
      </c>
      <c r="D475" s="311" t="s">
        <v>2028</v>
      </c>
      <c r="E475" s="311"/>
      <c r="F475" s="311" t="s">
        <v>95</v>
      </c>
      <c r="G475" s="312">
        <v>15109406</v>
      </c>
      <c r="H475" s="313">
        <v>44729</v>
      </c>
      <c r="I475" s="311" t="s">
        <v>1226</v>
      </c>
      <c r="J475" s="311"/>
      <c r="K475" s="311"/>
      <c r="L475" s="311"/>
      <c r="M475" s="311" t="s">
        <v>2287</v>
      </c>
    </row>
    <row r="476" spans="1:13" s="73" customFormat="1">
      <c r="A476" s="310">
        <v>6</v>
      </c>
      <c r="B476" s="311" t="s">
        <v>1947</v>
      </c>
      <c r="C476" s="311" t="s">
        <v>1948</v>
      </c>
      <c r="D476" s="311" t="s">
        <v>2301</v>
      </c>
      <c r="E476" s="311"/>
      <c r="F476" s="311" t="s">
        <v>95</v>
      </c>
      <c r="G476" s="312">
        <v>11893594</v>
      </c>
      <c r="H476" s="313">
        <v>44729</v>
      </c>
      <c r="I476" s="311" t="s">
        <v>1226</v>
      </c>
      <c r="J476" s="311"/>
      <c r="K476" s="311"/>
      <c r="L476" s="311"/>
      <c r="M476" s="311" t="s">
        <v>2287</v>
      </c>
    </row>
    <row r="477" spans="1:13" s="73" customFormat="1">
      <c r="A477" s="310">
        <v>6</v>
      </c>
      <c r="B477" s="311" t="s">
        <v>1947</v>
      </c>
      <c r="C477" s="311" t="s">
        <v>1948</v>
      </c>
      <c r="D477" s="311" t="s">
        <v>2302</v>
      </c>
      <c r="E477" s="311"/>
      <c r="F477" s="311" t="s">
        <v>95</v>
      </c>
      <c r="G477" s="312">
        <v>622917</v>
      </c>
      <c r="H477" s="313">
        <v>44729</v>
      </c>
      <c r="I477" s="311" t="s">
        <v>1226</v>
      </c>
      <c r="J477" s="311"/>
      <c r="K477" s="311"/>
      <c r="L477" s="311"/>
      <c r="M477" s="311" t="s">
        <v>2287</v>
      </c>
    </row>
    <row r="478" spans="1:13" s="73" customFormat="1">
      <c r="A478" s="310">
        <v>6</v>
      </c>
      <c r="B478" s="311" t="s">
        <v>1947</v>
      </c>
      <c r="C478" s="311" t="s">
        <v>1948</v>
      </c>
      <c r="D478" s="311" t="s">
        <v>2134</v>
      </c>
      <c r="E478" s="311"/>
      <c r="F478" s="311" t="s">
        <v>95</v>
      </c>
      <c r="G478" s="312">
        <v>13076257</v>
      </c>
      <c r="H478" s="313">
        <v>44729</v>
      </c>
      <c r="I478" s="311" t="s">
        <v>1226</v>
      </c>
      <c r="J478" s="311"/>
      <c r="K478" s="311"/>
      <c r="L478" s="311"/>
      <c r="M478" s="311" t="s">
        <v>2287</v>
      </c>
    </row>
    <row r="479" spans="1:13" s="73" customFormat="1">
      <c r="A479" s="310">
        <v>6</v>
      </c>
      <c r="B479" s="311" t="s">
        <v>1947</v>
      </c>
      <c r="C479" s="311" t="s">
        <v>1948</v>
      </c>
      <c r="D479" s="311" t="s">
        <v>2130</v>
      </c>
      <c r="E479" s="311"/>
      <c r="F479" s="311" t="s">
        <v>95</v>
      </c>
      <c r="G479" s="312">
        <v>4797202</v>
      </c>
      <c r="H479" s="313">
        <v>44729</v>
      </c>
      <c r="I479" s="311" t="s">
        <v>1226</v>
      </c>
      <c r="J479" s="311"/>
      <c r="K479" s="311"/>
      <c r="L479" s="311"/>
      <c r="M479" s="311" t="s">
        <v>2287</v>
      </c>
    </row>
    <row r="480" spans="1:13" s="73" customFormat="1">
      <c r="A480" s="310">
        <v>6</v>
      </c>
      <c r="B480" s="311" t="s">
        <v>1947</v>
      </c>
      <c r="C480" s="311" t="s">
        <v>1948</v>
      </c>
      <c r="D480" s="311" t="s">
        <v>2064</v>
      </c>
      <c r="E480" s="311"/>
      <c r="F480" s="311" t="s">
        <v>95</v>
      </c>
      <c r="G480" s="312">
        <v>10871888</v>
      </c>
      <c r="H480" s="313">
        <v>44729</v>
      </c>
      <c r="I480" s="311" t="s">
        <v>1226</v>
      </c>
      <c r="J480" s="311"/>
      <c r="K480" s="311"/>
      <c r="L480" s="311"/>
      <c r="M480" s="311" t="s">
        <v>2287</v>
      </c>
    </row>
    <row r="481" spans="1:13" s="73" customFormat="1">
      <c r="A481" s="310">
        <v>6</v>
      </c>
      <c r="B481" s="311" t="s">
        <v>1947</v>
      </c>
      <c r="C481" s="311" t="s">
        <v>1948</v>
      </c>
      <c r="D481" s="311" t="s">
        <v>2147</v>
      </c>
      <c r="E481" s="311"/>
      <c r="F481" s="311" t="s">
        <v>95</v>
      </c>
      <c r="G481" s="312">
        <v>8816685</v>
      </c>
      <c r="H481" s="313">
        <v>44729</v>
      </c>
      <c r="I481" s="311" t="s">
        <v>1226</v>
      </c>
      <c r="J481" s="311"/>
      <c r="K481" s="311"/>
      <c r="L481" s="311"/>
      <c r="M481" s="311" t="s">
        <v>2287</v>
      </c>
    </row>
    <row r="482" spans="1:13" s="73" customFormat="1">
      <c r="A482" s="310">
        <v>6</v>
      </c>
      <c r="B482" s="311" t="s">
        <v>1947</v>
      </c>
      <c r="C482" s="311" t="s">
        <v>1948</v>
      </c>
      <c r="D482" s="311" t="s">
        <v>2067</v>
      </c>
      <c r="E482" s="311"/>
      <c r="F482" s="311" t="s">
        <v>95</v>
      </c>
      <c r="G482" s="312">
        <v>12191563</v>
      </c>
      <c r="H482" s="313">
        <v>44729</v>
      </c>
      <c r="I482" s="311" t="s">
        <v>1226</v>
      </c>
      <c r="J482" s="311"/>
      <c r="K482" s="311"/>
      <c r="L482" s="311"/>
      <c r="M482" s="311" t="s">
        <v>2287</v>
      </c>
    </row>
    <row r="483" spans="1:13" s="73" customFormat="1">
      <c r="A483" s="310">
        <v>6</v>
      </c>
      <c r="B483" s="311" t="s">
        <v>1947</v>
      </c>
      <c r="C483" s="311" t="s">
        <v>1948</v>
      </c>
      <c r="D483" s="311" t="s">
        <v>2296</v>
      </c>
      <c r="E483" s="311"/>
      <c r="F483" s="311" t="s">
        <v>95</v>
      </c>
      <c r="G483" s="312">
        <v>4510292</v>
      </c>
      <c r="H483" s="313">
        <v>44729</v>
      </c>
      <c r="I483" s="311" t="s">
        <v>1226</v>
      </c>
      <c r="J483" s="311"/>
      <c r="K483" s="311"/>
      <c r="L483" s="311"/>
      <c r="M483" s="311" t="s">
        <v>2287</v>
      </c>
    </row>
    <row r="484" spans="1:13" s="73" customFormat="1">
      <c r="A484" s="310">
        <v>6</v>
      </c>
      <c r="B484" s="311" t="s">
        <v>1947</v>
      </c>
      <c r="C484" s="311" t="s">
        <v>1948</v>
      </c>
      <c r="D484" s="311" t="s">
        <v>2068</v>
      </c>
      <c r="E484" s="311"/>
      <c r="F484" s="311" t="s">
        <v>95</v>
      </c>
      <c r="G484" s="312">
        <v>5482120</v>
      </c>
      <c r="H484" s="313">
        <v>44729</v>
      </c>
      <c r="I484" s="311" t="s">
        <v>1226</v>
      </c>
      <c r="J484" s="311"/>
      <c r="K484" s="311"/>
      <c r="L484" s="311"/>
      <c r="M484" s="311" t="s">
        <v>2287</v>
      </c>
    </row>
    <row r="485" spans="1:13" s="73" customFormat="1">
      <c r="A485" s="310">
        <v>6</v>
      </c>
      <c r="B485" s="311" t="s">
        <v>1947</v>
      </c>
      <c r="C485" s="311" t="s">
        <v>1948</v>
      </c>
      <c r="D485" s="311" t="s">
        <v>2108</v>
      </c>
      <c r="E485" s="311"/>
      <c r="F485" s="311" t="s">
        <v>95</v>
      </c>
      <c r="G485" s="312">
        <v>373750</v>
      </c>
      <c r="H485" s="313">
        <v>44729</v>
      </c>
      <c r="I485" s="311" t="s">
        <v>1226</v>
      </c>
      <c r="J485" s="311"/>
      <c r="K485" s="311"/>
      <c r="L485" s="311"/>
      <c r="M485" s="311" t="s">
        <v>2287</v>
      </c>
    </row>
    <row r="486" spans="1:13" s="73" customFormat="1">
      <c r="A486" s="310">
        <v>6</v>
      </c>
      <c r="B486" s="311" t="s">
        <v>1947</v>
      </c>
      <c r="C486" s="311" t="s">
        <v>1948</v>
      </c>
      <c r="D486" s="311" t="s">
        <v>2067</v>
      </c>
      <c r="E486" s="311"/>
      <c r="F486" s="311" t="s">
        <v>95</v>
      </c>
      <c r="G486" s="312">
        <v>10371368</v>
      </c>
      <c r="H486" s="313">
        <v>44729</v>
      </c>
      <c r="I486" s="311" t="s">
        <v>1226</v>
      </c>
      <c r="J486" s="311"/>
      <c r="K486" s="311"/>
      <c r="L486" s="311"/>
      <c r="M486" s="311" t="s">
        <v>2287</v>
      </c>
    </row>
    <row r="487" spans="1:13" s="73" customFormat="1">
      <c r="A487" s="310">
        <v>6</v>
      </c>
      <c r="B487" s="311" t="s">
        <v>1947</v>
      </c>
      <c r="C487" s="311" t="s">
        <v>1948</v>
      </c>
      <c r="D487" s="311" t="s">
        <v>2067</v>
      </c>
      <c r="E487" s="311"/>
      <c r="F487" s="311" t="s">
        <v>95</v>
      </c>
      <c r="G487" s="312">
        <v>2238919</v>
      </c>
      <c r="H487" s="313">
        <v>44729</v>
      </c>
      <c r="I487" s="311" t="s">
        <v>1226</v>
      </c>
      <c r="J487" s="311"/>
      <c r="K487" s="311"/>
      <c r="L487" s="311"/>
      <c r="M487" s="311" t="s">
        <v>2287</v>
      </c>
    </row>
    <row r="488" spans="1:13" s="73" customFormat="1">
      <c r="A488" s="310">
        <v>6</v>
      </c>
      <c r="B488" s="311" t="s">
        <v>1947</v>
      </c>
      <c r="C488" s="311" t="s">
        <v>1948</v>
      </c>
      <c r="D488" s="311" t="s">
        <v>2151</v>
      </c>
      <c r="E488" s="311"/>
      <c r="F488" s="311" t="s">
        <v>95</v>
      </c>
      <c r="G488" s="312">
        <v>253500</v>
      </c>
      <c r="H488" s="313">
        <v>44729</v>
      </c>
      <c r="I488" s="311" t="s">
        <v>1226</v>
      </c>
      <c r="J488" s="311"/>
      <c r="K488" s="311"/>
      <c r="L488" s="311"/>
      <c r="M488" s="311" t="s">
        <v>2287</v>
      </c>
    </row>
    <row r="489" spans="1:13" s="73" customFormat="1">
      <c r="A489" s="310">
        <v>6</v>
      </c>
      <c r="B489" s="311" t="s">
        <v>1947</v>
      </c>
      <c r="C489" s="311" t="s">
        <v>1948</v>
      </c>
      <c r="D489" s="311" t="s">
        <v>2170</v>
      </c>
      <c r="E489" s="311"/>
      <c r="F489" s="311" t="s">
        <v>95</v>
      </c>
      <c r="G489" s="312">
        <v>14257432</v>
      </c>
      <c r="H489" s="313">
        <v>44729</v>
      </c>
      <c r="I489" s="311" t="s">
        <v>1226</v>
      </c>
      <c r="J489" s="311"/>
      <c r="K489" s="311"/>
      <c r="L489" s="311"/>
      <c r="M489" s="311" t="s">
        <v>2287</v>
      </c>
    </row>
    <row r="490" spans="1:13" s="73" customFormat="1">
      <c r="A490" s="310">
        <v>6</v>
      </c>
      <c r="B490" s="311" t="s">
        <v>1947</v>
      </c>
      <c r="C490" s="311" t="s">
        <v>1948</v>
      </c>
      <c r="D490" s="311" t="s">
        <v>2070</v>
      </c>
      <c r="E490" s="311"/>
      <c r="F490" s="311" t="s">
        <v>95</v>
      </c>
      <c r="G490" s="312">
        <v>8349250</v>
      </c>
      <c r="H490" s="313">
        <v>44729</v>
      </c>
      <c r="I490" s="311" t="s">
        <v>1226</v>
      </c>
      <c r="J490" s="311"/>
      <c r="K490" s="311"/>
      <c r="L490" s="311"/>
      <c r="M490" s="311" t="s">
        <v>2287</v>
      </c>
    </row>
    <row r="491" spans="1:13" s="73" customFormat="1">
      <c r="A491" s="310">
        <v>6</v>
      </c>
      <c r="B491" s="311" t="s">
        <v>1947</v>
      </c>
      <c r="C491" s="311" t="s">
        <v>1948</v>
      </c>
      <c r="D491" s="311" t="s">
        <v>2108</v>
      </c>
      <c r="E491" s="311"/>
      <c r="F491" s="311" t="s">
        <v>95</v>
      </c>
      <c r="G491" s="312">
        <v>7149350</v>
      </c>
      <c r="H491" s="313">
        <v>44729</v>
      </c>
      <c r="I491" s="311" t="s">
        <v>1226</v>
      </c>
      <c r="J491" s="311"/>
      <c r="K491" s="311"/>
      <c r="L491" s="311"/>
      <c r="M491" s="311" t="s">
        <v>2287</v>
      </c>
    </row>
    <row r="492" spans="1:13" s="73" customFormat="1">
      <c r="A492" s="310">
        <v>6</v>
      </c>
      <c r="B492" s="311" t="s">
        <v>1947</v>
      </c>
      <c r="C492" s="311" t="s">
        <v>1948</v>
      </c>
      <c r="D492" s="311" t="s">
        <v>2290</v>
      </c>
      <c r="E492" s="311"/>
      <c r="F492" s="311" t="s">
        <v>95</v>
      </c>
      <c r="G492" s="312">
        <v>8315899</v>
      </c>
      <c r="H492" s="313">
        <v>44729</v>
      </c>
      <c r="I492" s="311" t="s">
        <v>1226</v>
      </c>
      <c r="J492" s="311"/>
      <c r="K492" s="311"/>
      <c r="L492" s="311"/>
      <c r="M492" s="311" t="s">
        <v>2287</v>
      </c>
    </row>
    <row r="493" spans="1:13" s="73" customFormat="1">
      <c r="A493" s="310">
        <v>6</v>
      </c>
      <c r="B493" s="311" t="s">
        <v>1947</v>
      </c>
      <c r="C493" s="311" t="s">
        <v>1948</v>
      </c>
      <c r="D493" s="311" t="s">
        <v>2053</v>
      </c>
      <c r="E493" s="311"/>
      <c r="F493" s="311" t="s">
        <v>95</v>
      </c>
      <c r="G493" s="312">
        <v>22063534</v>
      </c>
      <c r="H493" s="313">
        <v>44729</v>
      </c>
      <c r="I493" s="311" t="s">
        <v>1226</v>
      </c>
      <c r="J493" s="311"/>
      <c r="K493" s="311"/>
      <c r="L493" s="311"/>
      <c r="M493" s="311" t="s">
        <v>2287</v>
      </c>
    </row>
    <row r="494" spans="1:13" s="73" customFormat="1">
      <c r="A494" s="310">
        <v>6</v>
      </c>
      <c r="B494" s="311" t="s">
        <v>1947</v>
      </c>
      <c r="C494" s="311" t="s">
        <v>1948</v>
      </c>
      <c r="D494" s="311" t="s">
        <v>2073</v>
      </c>
      <c r="E494" s="311"/>
      <c r="F494" s="311" t="s">
        <v>95</v>
      </c>
      <c r="G494" s="312">
        <v>21444498</v>
      </c>
      <c r="H494" s="313">
        <v>44729</v>
      </c>
      <c r="I494" s="311" t="s">
        <v>1226</v>
      </c>
      <c r="J494" s="311"/>
      <c r="K494" s="311"/>
      <c r="L494" s="311"/>
      <c r="M494" s="311" t="s">
        <v>2287</v>
      </c>
    </row>
    <row r="495" spans="1:13" s="73" customFormat="1">
      <c r="A495" s="310">
        <v>6</v>
      </c>
      <c r="B495" s="311" t="s">
        <v>1947</v>
      </c>
      <c r="C495" s="311" t="s">
        <v>1948</v>
      </c>
      <c r="D495" s="311" t="s">
        <v>2144</v>
      </c>
      <c r="E495" s="311"/>
      <c r="F495" s="311" t="s">
        <v>95</v>
      </c>
      <c r="G495" s="312">
        <v>13907654</v>
      </c>
      <c r="H495" s="313">
        <v>44729</v>
      </c>
      <c r="I495" s="311" t="s">
        <v>1226</v>
      </c>
      <c r="J495" s="311"/>
      <c r="K495" s="311"/>
      <c r="L495" s="311"/>
      <c r="M495" s="311" t="s">
        <v>2287</v>
      </c>
    </row>
    <row r="496" spans="1:13" s="73" customFormat="1">
      <c r="A496" s="310">
        <v>6</v>
      </c>
      <c r="B496" s="311" t="s">
        <v>1947</v>
      </c>
      <c r="C496" s="311" t="s">
        <v>1948</v>
      </c>
      <c r="D496" s="311" t="s">
        <v>2116</v>
      </c>
      <c r="E496" s="311"/>
      <c r="F496" s="311" t="s">
        <v>95</v>
      </c>
      <c r="G496" s="312">
        <v>17545562</v>
      </c>
      <c r="H496" s="313">
        <v>44729</v>
      </c>
      <c r="I496" s="311" t="s">
        <v>1226</v>
      </c>
      <c r="J496" s="311"/>
      <c r="K496" s="311"/>
      <c r="L496" s="311"/>
      <c r="M496" s="311" t="s">
        <v>2287</v>
      </c>
    </row>
    <row r="497" spans="1:13" s="73" customFormat="1">
      <c r="A497" s="310">
        <v>6</v>
      </c>
      <c r="B497" s="311" t="s">
        <v>1947</v>
      </c>
      <c r="C497" s="311" t="s">
        <v>1948</v>
      </c>
      <c r="D497" s="311" t="s">
        <v>2062</v>
      </c>
      <c r="E497" s="311"/>
      <c r="F497" s="311" t="s">
        <v>95</v>
      </c>
      <c r="G497" s="312">
        <v>17139666</v>
      </c>
      <c r="H497" s="313">
        <v>44729</v>
      </c>
      <c r="I497" s="311" t="s">
        <v>1226</v>
      </c>
      <c r="J497" s="311"/>
      <c r="K497" s="311"/>
      <c r="L497" s="311"/>
      <c r="M497" s="311" t="s">
        <v>2287</v>
      </c>
    </row>
    <row r="498" spans="1:13" s="73" customFormat="1">
      <c r="A498" s="310">
        <v>6</v>
      </c>
      <c r="B498" s="311" t="s">
        <v>1947</v>
      </c>
      <c r="C498" s="311" t="s">
        <v>1948</v>
      </c>
      <c r="D498" s="311" t="s">
        <v>2146</v>
      </c>
      <c r="E498" s="311"/>
      <c r="F498" s="311" t="s">
        <v>95</v>
      </c>
      <c r="G498" s="312">
        <v>6311382</v>
      </c>
      <c r="H498" s="313">
        <v>44729</v>
      </c>
      <c r="I498" s="311" t="s">
        <v>1226</v>
      </c>
      <c r="J498" s="311"/>
      <c r="K498" s="311"/>
      <c r="L498" s="311"/>
      <c r="M498" s="311" t="s">
        <v>2287</v>
      </c>
    </row>
    <row r="499" spans="1:13" s="73" customFormat="1">
      <c r="A499" s="310">
        <v>6</v>
      </c>
      <c r="B499" s="311" t="s">
        <v>1947</v>
      </c>
      <c r="C499" s="311" t="s">
        <v>1948</v>
      </c>
      <c r="D499" s="311" t="s">
        <v>2058</v>
      </c>
      <c r="E499" s="311"/>
      <c r="F499" s="311" t="s">
        <v>95</v>
      </c>
      <c r="G499" s="312">
        <v>9386403</v>
      </c>
      <c r="H499" s="313">
        <v>44729</v>
      </c>
      <c r="I499" s="311" t="s">
        <v>1226</v>
      </c>
      <c r="J499" s="311"/>
      <c r="K499" s="311"/>
      <c r="L499" s="311"/>
      <c r="M499" s="311" t="s">
        <v>2287</v>
      </c>
    </row>
    <row r="500" spans="1:13" s="73" customFormat="1">
      <c r="A500" s="310">
        <v>6</v>
      </c>
      <c r="B500" s="311" t="s">
        <v>1947</v>
      </c>
      <c r="C500" s="311" t="s">
        <v>1948</v>
      </c>
      <c r="D500" s="311" t="s">
        <v>2303</v>
      </c>
      <c r="E500" s="311"/>
      <c r="F500" s="311" t="s">
        <v>95</v>
      </c>
      <c r="G500" s="312">
        <v>40974956</v>
      </c>
      <c r="H500" s="313">
        <v>44729</v>
      </c>
      <c r="I500" s="311" t="s">
        <v>1226</v>
      </c>
      <c r="J500" s="311"/>
      <c r="K500" s="311"/>
      <c r="L500" s="311"/>
      <c r="M500" s="311" t="s">
        <v>2287</v>
      </c>
    </row>
    <row r="501" spans="1:13" s="73" customFormat="1">
      <c r="A501" s="310">
        <v>6</v>
      </c>
      <c r="B501" s="311" t="s">
        <v>1947</v>
      </c>
      <c r="C501" s="311" t="s">
        <v>1948</v>
      </c>
      <c r="D501" s="311" t="s">
        <v>2260</v>
      </c>
      <c r="E501" s="311"/>
      <c r="F501" s="311" t="s">
        <v>95</v>
      </c>
      <c r="G501" s="312">
        <v>28841150</v>
      </c>
      <c r="H501" s="313">
        <v>44729</v>
      </c>
      <c r="I501" s="311" t="s">
        <v>1226</v>
      </c>
      <c r="J501" s="311"/>
      <c r="K501" s="311"/>
      <c r="L501" s="311"/>
      <c r="M501" s="311" t="s">
        <v>2287</v>
      </c>
    </row>
    <row r="502" spans="1:13" s="73" customFormat="1">
      <c r="A502" s="310">
        <v>6</v>
      </c>
      <c r="B502" s="311" t="s">
        <v>1947</v>
      </c>
      <c r="C502" s="311" t="s">
        <v>1948</v>
      </c>
      <c r="D502" s="311" t="s">
        <v>2304</v>
      </c>
      <c r="E502" s="311"/>
      <c r="F502" s="311" t="s">
        <v>95</v>
      </c>
      <c r="G502" s="312">
        <v>10153317</v>
      </c>
      <c r="H502" s="313">
        <v>44729</v>
      </c>
      <c r="I502" s="311" t="s">
        <v>1226</v>
      </c>
      <c r="J502" s="311"/>
      <c r="K502" s="311"/>
      <c r="L502" s="311"/>
      <c r="M502" s="311" t="s">
        <v>2287</v>
      </c>
    </row>
    <row r="503" spans="1:13" s="73" customFormat="1">
      <c r="A503" s="310">
        <v>6</v>
      </c>
      <c r="B503" s="311" t="s">
        <v>1947</v>
      </c>
      <c r="C503" s="311" t="s">
        <v>1948</v>
      </c>
      <c r="D503" s="311" t="s">
        <v>2305</v>
      </c>
      <c r="E503" s="311"/>
      <c r="F503" s="311" t="s">
        <v>95</v>
      </c>
      <c r="G503" s="312">
        <v>15703147</v>
      </c>
      <c r="H503" s="313">
        <v>44729</v>
      </c>
      <c r="I503" s="311" t="s">
        <v>1226</v>
      </c>
      <c r="J503" s="311"/>
      <c r="K503" s="311"/>
      <c r="L503" s="311"/>
      <c r="M503" s="311" t="s">
        <v>2287</v>
      </c>
    </row>
    <row r="504" spans="1:13" s="73" customFormat="1">
      <c r="A504" s="310">
        <v>6</v>
      </c>
      <c r="B504" s="311" t="s">
        <v>1947</v>
      </c>
      <c r="C504" s="311" t="s">
        <v>1948</v>
      </c>
      <c r="D504" s="311" t="s">
        <v>2306</v>
      </c>
      <c r="E504" s="311"/>
      <c r="F504" s="311" t="s">
        <v>95</v>
      </c>
      <c r="G504" s="312">
        <v>9405311</v>
      </c>
      <c r="H504" s="313">
        <v>44729</v>
      </c>
      <c r="I504" s="311" t="s">
        <v>1226</v>
      </c>
      <c r="J504" s="311"/>
      <c r="K504" s="311"/>
      <c r="L504" s="311"/>
      <c r="M504" s="311" t="s">
        <v>2287</v>
      </c>
    </row>
    <row r="505" spans="1:13" s="73" customFormat="1">
      <c r="A505" s="310">
        <v>6</v>
      </c>
      <c r="B505" s="311" t="s">
        <v>1947</v>
      </c>
      <c r="C505" s="311" t="s">
        <v>1948</v>
      </c>
      <c r="D505" s="311" t="s">
        <v>2307</v>
      </c>
      <c r="E505" s="311"/>
      <c r="F505" s="311" t="s">
        <v>95</v>
      </c>
      <c r="G505" s="312">
        <v>7564121</v>
      </c>
      <c r="H505" s="313">
        <v>44729</v>
      </c>
      <c r="I505" s="311" t="s">
        <v>1226</v>
      </c>
      <c r="J505" s="311"/>
      <c r="K505" s="311"/>
      <c r="L505" s="311"/>
      <c r="M505" s="311" t="s">
        <v>2287</v>
      </c>
    </row>
    <row r="506" spans="1:13" s="73" customFormat="1">
      <c r="A506" s="310">
        <v>6</v>
      </c>
      <c r="B506" s="311" t="s">
        <v>1947</v>
      </c>
      <c r="C506" s="311" t="s">
        <v>1948</v>
      </c>
      <c r="D506" s="311" t="s">
        <v>2308</v>
      </c>
      <c r="E506" s="311"/>
      <c r="F506" s="311" t="s">
        <v>95</v>
      </c>
      <c r="G506" s="312">
        <v>9995048</v>
      </c>
      <c r="H506" s="313">
        <v>44729</v>
      </c>
      <c r="I506" s="311" t="s">
        <v>1226</v>
      </c>
      <c r="J506" s="311"/>
      <c r="K506" s="311"/>
      <c r="L506" s="311"/>
      <c r="M506" s="311" t="s">
        <v>2287</v>
      </c>
    </row>
    <row r="507" spans="1:13" s="73" customFormat="1">
      <c r="A507" s="310">
        <v>6</v>
      </c>
      <c r="B507" s="311" t="s">
        <v>1947</v>
      </c>
      <c r="C507" s="311" t="s">
        <v>1948</v>
      </c>
      <c r="D507" s="311" t="s">
        <v>2309</v>
      </c>
      <c r="E507" s="311"/>
      <c r="F507" s="311" t="s">
        <v>95</v>
      </c>
      <c r="G507" s="312">
        <v>7740572</v>
      </c>
      <c r="H507" s="313">
        <v>44729</v>
      </c>
      <c r="I507" s="311" t="s">
        <v>1226</v>
      </c>
      <c r="J507" s="311"/>
      <c r="K507" s="311"/>
      <c r="L507" s="311"/>
      <c r="M507" s="311" t="s">
        <v>2287</v>
      </c>
    </row>
    <row r="508" spans="1:13" s="73" customFormat="1">
      <c r="A508" s="310">
        <v>6</v>
      </c>
      <c r="B508" s="311" t="s">
        <v>1947</v>
      </c>
      <c r="C508" s="311" t="s">
        <v>1948</v>
      </c>
      <c r="D508" s="311" t="s">
        <v>2310</v>
      </c>
      <c r="E508" s="311"/>
      <c r="F508" s="311" t="s">
        <v>95</v>
      </c>
      <c r="G508" s="312">
        <v>7019830</v>
      </c>
      <c r="H508" s="313">
        <v>44729</v>
      </c>
      <c r="I508" s="311" t="s">
        <v>1226</v>
      </c>
      <c r="J508" s="311"/>
      <c r="K508" s="311"/>
      <c r="L508" s="311"/>
      <c r="M508" s="311" t="s">
        <v>2287</v>
      </c>
    </row>
    <row r="509" spans="1:13" s="73" customFormat="1">
      <c r="A509" s="310">
        <v>6</v>
      </c>
      <c r="B509" s="311" t="s">
        <v>1947</v>
      </c>
      <c r="C509" s="311" t="s">
        <v>1948</v>
      </c>
      <c r="D509" s="311" t="s">
        <v>2311</v>
      </c>
      <c r="E509" s="311"/>
      <c r="F509" s="311" t="s">
        <v>95</v>
      </c>
      <c r="G509" s="312">
        <v>12408737</v>
      </c>
      <c r="H509" s="313">
        <v>44729</v>
      </c>
      <c r="I509" s="311" t="s">
        <v>1226</v>
      </c>
      <c r="J509" s="311"/>
      <c r="K509" s="311"/>
      <c r="L509" s="311"/>
      <c r="M509" s="311" t="s">
        <v>2287</v>
      </c>
    </row>
    <row r="510" spans="1:13" s="73" customFormat="1">
      <c r="A510" s="310">
        <v>6</v>
      </c>
      <c r="B510" s="311" t="s">
        <v>1947</v>
      </c>
      <c r="C510" s="311" t="s">
        <v>1948</v>
      </c>
      <c r="D510" s="311" t="s">
        <v>2312</v>
      </c>
      <c r="E510" s="311"/>
      <c r="F510" s="311" t="s">
        <v>95</v>
      </c>
      <c r="G510" s="312">
        <v>20814171</v>
      </c>
      <c r="H510" s="313">
        <v>44729</v>
      </c>
      <c r="I510" s="311" t="s">
        <v>1226</v>
      </c>
      <c r="J510" s="311"/>
      <c r="K510" s="311"/>
      <c r="L510" s="311"/>
      <c r="M510" s="311" t="s">
        <v>2287</v>
      </c>
    </row>
    <row r="511" spans="1:13" s="73" customFormat="1">
      <c r="A511" s="310">
        <v>6</v>
      </c>
      <c r="B511" s="311" t="s">
        <v>1947</v>
      </c>
      <c r="C511" s="311" t="s">
        <v>1948</v>
      </c>
      <c r="D511" s="311" t="s">
        <v>2313</v>
      </c>
      <c r="E511" s="311"/>
      <c r="F511" s="311" t="s">
        <v>95</v>
      </c>
      <c r="G511" s="312">
        <v>7940322</v>
      </c>
      <c r="H511" s="313">
        <v>44729</v>
      </c>
      <c r="I511" s="311" t="s">
        <v>1226</v>
      </c>
      <c r="J511" s="311"/>
      <c r="K511" s="311"/>
      <c r="L511" s="311"/>
      <c r="M511" s="311" t="s">
        <v>2287</v>
      </c>
    </row>
    <row r="512" spans="1:13" s="73" customFormat="1">
      <c r="A512" s="310">
        <v>6</v>
      </c>
      <c r="B512" s="311" t="s">
        <v>1947</v>
      </c>
      <c r="C512" s="311" t="s">
        <v>1948</v>
      </c>
      <c r="D512" s="311" t="s">
        <v>2314</v>
      </c>
      <c r="E512" s="311"/>
      <c r="F512" s="311" t="s">
        <v>95</v>
      </c>
      <c r="G512" s="312">
        <v>8746225</v>
      </c>
      <c r="H512" s="313">
        <v>44729</v>
      </c>
      <c r="I512" s="311" t="s">
        <v>1226</v>
      </c>
      <c r="J512" s="311"/>
      <c r="K512" s="311"/>
      <c r="L512" s="311"/>
      <c r="M512" s="311" t="s">
        <v>2287</v>
      </c>
    </row>
    <row r="513" spans="1:13" s="73" customFormat="1">
      <c r="A513" s="310">
        <v>6</v>
      </c>
      <c r="B513" s="311" t="s">
        <v>1947</v>
      </c>
      <c r="C513" s="311" t="s">
        <v>1948</v>
      </c>
      <c r="D513" s="311" t="s">
        <v>2306</v>
      </c>
      <c r="E513" s="311"/>
      <c r="F513" s="311" t="s">
        <v>95</v>
      </c>
      <c r="G513" s="312">
        <v>6394801</v>
      </c>
      <c r="H513" s="313">
        <v>44729</v>
      </c>
      <c r="I513" s="311" t="s">
        <v>1226</v>
      </c>
      <c r="J513" s="311"/>
      <c r="K513" s="311"/>
      <c r="L513" s="311"/>
      <c r="M513" s="311" t="s">
        <v>2287</v>
      </c>
    </row>
    <row r="514" spans="1:13" s="73" customFormat="1">
      <c r="A514" s="310">
        <v>6</v>
      </c>
      <c r="B514" s="311" t="s">
        <v>1947</v>
      </c>
      <c r="C514" s="311" t="s">
        <v>1948</v>
      </c>
      <c r="D514" s="311" t="s">
        <v>2315</v>
      </c>
      <c r="E514" s="311"/>
      <c r="F514" s="311" t="s">
        <v>95</v>
      </c>
      <c r="G514" s="312">
        <v>7533763</v>
      </c>
      <c r="H514" s="313">
        <v>44729</v>
      </c>
      <c r="I514" s="311" t="s">
        <v>1226</v>
      </c>
      <c r="J514" s="311"/>
      <c r="K514" s="311"/>
      <c r="L514" s="311"/>
      <c r="M514" s="311" t="s">
        <v>2287</v>
      </c>
    </row>
    <row r="515" spans="1:13" s="73" customFormat="1">
      <c r="A515" s="310">
        <v>6</v>
      </c>
      <c r="B515" s="311" t="s">
        <v>1947</v>
      </c>
      <c r="C515" s="311" t="s">
        <v>1948</v>
      </c>
      <c r="D515" s="311" t="s">
        <v>2307</v>
      </c>
      <c r="E515" s="311"/>
      <c r="F515" s="311" t="s">
        <v>95</v>
      </c>
      <c r="G515" s="312">
        <v>6533871</v>
      </c>
      <c r="H515" s="313">
        <v>44729</v>
      </c>
      <c r="I515" s="311" t="s">
        <v>1226</v>
      </c>
      <c r="J515" s="311"/>
      <c r="K515" s="311"/>
      <c r="L515" s="311"/>
      <c r="M515" s="311" t="s">
        <v>2287</v>
      </c>
    </row>
    <row r="516" spans="1:13" s="73" customFormat="1">
      <c r="A516" s="310">
        <v>6</v>
      </c>
      <c r="B516" s="311" t="s">
        <v>1947</v>
      </c>
      <c r="C516" s="311" t="s">
        <v>1948</v>
      </c>
      <c r="D516" s="311" t="s">
        <v>2316</v>
      </c>
      <c r="E516" s="311"/>
      <c r="F516" s="311" t="s">
        <v>95</v>
      </c>
      <c r="G516" s="312">
        <v>8590093</v>
      </c>
      <c r="H516" s="313">
        <v>44729</v>
      </c>
      <c r="I516" s="311" t="s">
        <v>1226</v>
      </c>
      <c r="J516" s="311"/>
      <c r="K516" s="311"/>
      <c r="L516" s="311"/>
      <c r="M516" s="311" t="s">
        <v>2287</v>
      </c>
    </row>
    <row r="517" spans="1:13" s="73" customFormat="1">
      <c r="A517" s="310">
        <v>6</v>
      </c>
      <c r="B517" s="311" t="s">
        <v>1947</v>
      </c>
      <c r="C517" s="311" t="s">
        <v>1948</v>
      </c>
      <c r="D517" s="311" t="s">
        <v>2317</v>
      </c>
      <c r="E517" s="311"/>
      <c r="F517" s="311" t="s">
        <v>95</v>
      </c>
      <c r="G517" s="312">
        <v>20949562</v>
      </c>
      <c r="H517" s="313">
        <v>44729</v>
      </c>
      <c r="I517" s="311" t="s">
        <v>1226</v>
      </c>
      <c r="J517" s="311"/>
      <c r="K517" s="311"/>
      <c r="L517" s="311"/>
      <c r="M517" s="311" t="s">
        <v>2287</v>
      </c>
    </row>
    <row r="518" spans="1:13" s="73" customFormat="1">
      <c r="A518" s="310">
        <v>6</v>
      </c>
      <c r="B518" s="311" t="s">
        <v>1947</v>
      </c>
      <c r="C518" s="311" t="s">
        <v>1948</v>
      </c>
      <c r="D518" s="311" t="s">
        <v>2318</v>
      </c>
      <c r="E518" s="311"/>
      <c r="F518" s="311" t="s">
        <v>95</v>
      </c>
      <c r="G518" s="312">
        <v>13676158</v>
      </c>
      <c r="H518" s="313">
        <v>44729</v>
      </c>
      <c r="I518" s="311" t="s">
        <v>1226</v>
      </c>
      <c r="J518" s="311"/>
      <c r="K518" s="311"/>
      <c r="L518" s="311"/>
      <c r="M518" s="311" t="s">
        <v>2287</v>
      </c>
    </row>
    <row r="519" spans="1:13" s="73" customFormat="1">
      <c r="A519" s="310">
        <v>6</v>
      </c>
      <c r="B519" s="311" t="s">
        <v>1947</v>
      </c>
      <c r="C519" s="311" t="s">
        <v>1948</v>
      </c>
      <c r="D519" s="311" t="s">
        <v>2315</v>
      </c>
      <c r="E519" s="311"/>
      <c r="F519" s="311" t="s">
        <v>95</v>
      </c>
      <c r="G519" s="312">
        <v>19909748</v>
      </c>
      <c r="H519" s="313">
        <v>44729</v>
      </c>
      <c r="I519" s="311" t="s">
        <v>1226</v>
      </c>
      <c r="J519" s="311"/>
      <c r="K519" s="311"/>
      <c r="L519" s="311"/>
      <c r="M519" s="311" t="s">
        <v>2287</v>
      </c>
    </row>
    <row r="520" spans="1:13" s="73" customFormat="1">
      <c r="A520" s="310">
        <v>6</v>
      </c>
      <c r="B520" s="311" t="s">
        <v>1947</v>
      </c>
      <c r="C520" s="311" t="s">
        <v>1948</v>
      </c>
      <c r="D520" s="311" t="s">
        <v>2319</v>
      </c>
      <c r="E520" s="311"/>
      <c r="F520" s="311" t="s">
        <v>95</v>
      </c>
      <c r="G520" s="312">
        <v>16868215</v>
      </c>
      <c r="H520" s="313">
        <v>44729</v>
      </c>
      <c r="I520" s="311" t="s">
        <v>1226</v>
      </c>
      <c r="J520" s="311"/>
      <c r="K520" s="311"/>
      <c r="L520" s="311"/>
      <c r="M520" s="311" t="s">
        <v>2287</v>
      </c>
    </row>
    <row r="521" spans="1:13" s="73" customFormat="1">
      <c r="A521" s="310">
        <v>6</v>
      </c>
      <c r="B521" s="311" t="s">
        <v>1947</v>
      </c>
      <c r="C521" s="311" t="s">
        <v>1948</v>
      </c>
      <c r="D521" s="311" t="s">
        <v>2320</v>
      </c>
      <c r="E521" s="311"/>
      <c r="F521" s="311" t="s">
        <v>95</v>
      </c>
      <c r="G521" s="312">
        <v>15303145</v>
      </c>
      <c r="H521" s="313">
        <v>44729</v>
      </c>
      <c r="I521" s="311" t="s">
        <v>1226</v>
      </c>
      <c r="J521" s="311"/>
      <c r="K521" s="311"/>
      <c r="L521" s="311"/>
      <c r="M521" s="311" t="s">
        <v>2287</v>
      </c>
    </row>
    <row r="522" spans="1:13" s="73" customFormat="1">
      <c r="A522" s="310">
        <v>6</v>
      </c>
      <c r="B522" s="311" t="s">
        <v>1947</v>
      </c>
      <c r="C522" s="311" t="s">
        <v>1948</v>
      </c>
      <c r="D522" s="311" t="s">
        <v>2321</v>
      </c>
      <c r="E522" s="311"/>
      <c r="F522" s="311" t="s">
        <v>95</v>
      </c>
      <c r="G522" s="312">
        <v>17169014</v>
      </c>
      <c r="H522" s="313">
        <v>44729</v>
      </c>
      <c r="I522" s="311" t="s">
        <v>1226</v>
      </c>
      <c r="J522" s="311"/>
      <c r="K522" s="311"/>
      <c r="L522" s="311"/>
      <c r="M522" s="311" t="s">
        <v>2287</v>
      </c>
    </row>
    <row r="523" spans="1:13" s="73" customFormat="1">
      <c r="A523" s="310">
        <v>6</v>
      </c>
      <c r="B523" s="311" t="s">
        <v>1947</v>
      </c>
      <c r="C523" s="311" t="s">
        <v>1948</v>
      </c>
      <c r="D523" s="311" t="s">
        <v>2322</v>
      </c>
      <c r="E523" s="311"/>
      <c r="F523" s="311" t="s">
        <v>95</v>
      </c>
      <c r="G523" s="312">
        <v>11075962</v>
      </c>
      <c r="H523" s="313">
        <v>44729</v>
      </c>
      <c r="I523" s="311" t="s">
        <v>1226</v>
      </c>
      <c r="J523" s="311"/>
      <c r="K523" s="311"/>
      <c r="L523" s="311"/>
      <c r="M523" s="311" t="s">
        <v>2287</v>
      </c>
    </row>
    <row r="524" spans="1:13" s="73" customFormat="1">
      <c r="A524" s="310">
        <v>6</v>
      </c>
      <c r="B524" s="311" t="s">
        <v>1947</v>
      </c>
      <c r="C524" s="311" t="s">
        <v>1948</v>
      </c>
      <c r="D524" s="311" t="s">
        <v>2323</v>
      </c>
      <c r="E524" s="311"/>
      <c r="F524" s="311" t="s">
        <v>95</v>
      </c>
      <c r="G524" s="312">
        <v>11363874</v>
      </c>
      <c r="H524" s="313">
        <v>44729</v>
      </c>
      <c r="I524" s="311" t="s">
        <v>1226</v>
      </c>
      <c r="J524" s="311"/>
      <c r="K524" s="311"/>
      <c r="L524" s="311"/>
      <c r="M524" s="311" t="s">
        <v>2287</v>
      </c>
    </row>
    <row r="525" spans="1:13" s="73" customFormat="1">
      <c r="A525" s="310">
        <v>6</v>
      </c>
      <c r="B525" s="311" t="s">
        <v>1947</v>
      </c>
      <c r="C525" s="311" t="s">
        <v>1948</v>
      </c>
      <c r="D525" s="311" t="s">
        <v>2324</v>
      </c>
      <c r="E525" s="311"/>
      <c r="F525" s="311" t="s">
        <v>95</v>
      </c>
      <c r="G525" s="312">
        <v>18471558</v>
      </c>
      <c r="H525" s="313">
        <v>44729</v>
      </c>
      <c r="I525" s="311" t="s">
        <v>1226</v>
      </c>
      <c r="J525" s="311"/>
      <c r="K525" s="311"/>
      <c r="L525" s="311"/>
      <c r="M525" s="311" t="s">
        <v>2287</v>
      </c>
    </row>
    <row r="526" spans="1:13" s="73" customFormat="1">
      <c r="A526" s="310">
        <v>6</v>
      </c>
      <c r="B526" s="311" t="s">
        <v>1947</v>
      </c>
      <c r="C526" s="311" t="s">
        <v>1948</v>
      </c>
      <c r="D526" s="311" t="s">
        <v>2286</v>
      </c>
      <c r="E526" s="311"/>
      <c r="F526" s="311" t="s">
        <v>95</v>
      </c>
      <c r="G526" s="312">
        <v>8968453</v>
      </c>
      <c r="H526" s="313">
        <v>44729</v>
      </c>
      <c r="I526" s="311" t="s">
        <v>1226</v>
      </c>
      <c r="J526" s="311"/>
      <c r="K526" s="311"/>
      <c r="L526" s="311"/>
      <c r="M526" s="311" t="s">
        <v>2287</v>
      </c>
    </row>
    <row r="527" spans="1:13" s="73" customFormat="1">
      <c r="A527" s="310">
        <v>6</v>
      </c>
      <c r="B527" s="311" t="s">
        <v>1947</v>
      </c>
      <c r="C527" s="311" t="s">
        <v>1948</v>
      </c>
      <c r="D527" s="311" t="s">
        <v>2325</v>
      </c>
      <c r="E527" s="311"/>
      <c r="F527" s="311" t="s">
        <v>95</v>
      </c>
      <c r="G527" s="312">
        <v>8041515</v>
      </c>
      <c r="H527" s="313">
        <v>44729</v>
      </c>
      <c r="I527" s="311" t="s">
        <v>1226</v>
      </c>
      <c r="J527" s="311"/>
      <c r="K527" s="311"/>
      <c r="L527" s="311"/>
      <c r="M527" s="311" t="s">
        <v>2287</v>
      </c>
    </row>
    <row r="528" spans="1:13" s="73" customFormat="1">
      <c r="A528" s="310">
        <v>6</v>
      </c>
      <c r="B528" s="311" t="s">
        <v>1947</v>
      </c>
      <c r="C528" s="311" t="s">
        <v>1948</v>
      </c>
      <c r="D528" s="311" t="s">
        <v>2326</v>
      </c>
      <c r="E528" s="311"/>
      <c r="F528" s="311" t="s">
        <v>95</v>
      </c>
      <c r="G528" s="312">
        <v>9002007</v>
      </c>
      <c r="H528" s="313">
        <v>44729</v>
      </c>
      <c r="I528" s="311" t="s">
        <v>1226</v>
      </c>
      <c r="J528" s="311"/>
      <c r="K528" s="311"/>
      <c r="L528" s="311"/>
      <c r="M528" s="311" t="s">
        <v>2287</v>
      </c>
    </row>
    <row r="529" spans="1:13" s="73" customFormat="1">
      <c r="A529" s="310">
        <v>6</v>
      </c>
      <c r="B529" s="311" t="s">
        <v>1947</v>
      </c>
      <c r="C529" s="311" t="s">
        <v>1948</v>
      </c>
      <c r="D529" s="311" t="s">
        <v>2327</v>
      </c>
      <c r="E529" s="311"/>
      <c r="F529" s="311" t="s">
        <v>95</v>
      </c>
      <c r="G529" s="312">
        <v>15242862</v>
      </c>
      <c r="H529" s="313">
        <v>44729</v>
      </c>
      <c r="I529" s="311" t="s">
        <v>1226</v>
      </c>
      <c r="J529" s="311"/>
      <c r="K529" s="311"/>
      <c r="L529" s="311"/>
      <c r="M529" s="311" t="s">
        <v>2287</v>
      </c>
    </row>
    <row r="530" spans="1:13" s="73" customFormat="1">
      <c r="A530" s="310">
        <v>6</v>
      </c>
      <c r="B530" s="311" t="s">
        <v>1947</v>
      </c>
      <c r="C530" s="311" t="s">
        <v>1948</v>
      </c>
      <c r="D530" s="311" t="s">
        <v>2328</v>
      </c>
      <c r="E530" s="311"/>
      <c r="F530" s="311" t="s">
        <v>95</v>
      </c>
      <c r="G530" s="312">
        <v>19010182</v>
      </c>
      <c r="H530" s="313">
        <v>44729</v>
      </c>
      <c r="I530" s="311" t="s">
        <v>1226</v>
      </c>
      <c r="J530" s="311"/>
      <c r="K530" s="311"/>
      <c r="L530" s="311"/>
      <c r="M530" s="311" t="s">
        <v>2287</v>
      </c>
    </row>
    <row r="531" spans="1:13" s="73" customFormat="1">
      <c r="A531" s="310">
        <v>6</v>
      </c>
      <c r="B531" s="311" t="s">
        <v>1947</v>
      </c>
      <c r="C531" s="311" t="s">
        <v>1948</v>
      </c>
      <c r="D531" s="311" t="s">
        <v>2329</v>
      </c>
      <c r="E531" s="311"/>
      <c r="F531" s="311" t="s">
        <v>95</v>
      </c>
      <c r="G531" s="312">
        <v>15931094</v>
      </c>
      <c r="H531" s="313">
        <v>44729</v>
      </c>
      <c r="I531" s="311" t="s">
        <v>1226</v>
      </c>
      <c r="J531" s="311"/>
      <c r="K531" s="311"/>
      <c r="L531" s="311"/>
      <c r="M531" s="311" t="s">
        <v>2287</v>
      </c>
    </row>
    <row r="532" spans="1:13" s="73" customFormat="1">
      <c r="A532" s="310">
        <v>6</v>
      </c>
      <c r="B532" s="311" t="s">
        <v>1947</v>
      </c>
      <c r="C532" s="311" t="s">
        <v>1948</v>
      </c>
      <c r="D532" s="311" t="s">
        <v>2317</v>
      </c>
      <c r="E532" s="311"/>
      <c r="F532" s="311" t="s">
        <v>95</v>
      </c>
      <c r="G532" s="312">
        <v>9192305</v>
      </c>
      <c r="H532" s="313">
        <v>44729</v>
      </c>
      <c r="I532" s="311" t="s">
        <v>1226</v>
      </c>
      <c r="J532" s="311"/>
      <c r="K532" s="311"/>
      <c r="L532" s="311"/>
      <c r="M532" s="311" t="s">
        <v>2287</v>
      </c>
    </row>
    <row r="533" spans="1:13" s="73" customFormat="1">
      <c r="A533" s="310">
        <v>6</v>
      </c>
      <c r="B533" s="311" t="s">
        <v>1947</v>
      </c>
      <c r="C533" s="311" t="s">
        <v>1948</v>
      </c>
      <c r="D533" s="311" t="s">
        <v>2330</v>
      </c>
      <c r="E533" s="311"/>
      <c r="F533" s="311" t="s">
        <v>95</v>
      </c>
      <c r="G533" s="312">
        <v>29160010</v>
      </c>
      <c r="H533" s="313">
        <v>44729</v>
      </c>
      <c r="I533" s="311" t="s">
        <v>1226</v>
      </c>
      <c r="J533" s="311"/>
      <c r="K533" s="311"/>
      <c r="L533" s="311"/>
      <c r="M533" s="311" t="s">
        <v>2287</v>
      </c>
    </row>
    <row r="534" spans="1:13" s="73" customFormat="1">
      <c r="A534" s="310">
        <v>6</v>
      </c>
      <c r="B534" s="311" t="s">
        <v>1947</v>
      </c>
      <c r="C534" s="311" t="s">
        <v>1948</v>
      </c>
      <c r="D534" s="311" t="s">
        <v>2331</v>
      </c>
      <c r="E534" s="311"/>
      <c r="F534" s="311" t="s">
        <v>95</v>
      </c>
      <c r="G534" s="312">
        <v>34546205</v>
      </c>
      <c r="H534" s="313">
        <v>44729</v>
      </c>
      <c r="I534" s="311" t="s">
        <v>1226</v>
      </c>
      <c r="J534" s="311"/>
      <c r="K534" s="311"/>
      <c r="L534" s="311"/>
      <c r="M534" s="311" t="s">
        <v>2287</v>
      </c>
    </row>
    <row r="535" spans="1:13" s="73" customFormat="1">
      <c r="A535" s="310">
        <v>6</v>
      </c>
      <c r="B535" s="311" t="s">
        <v>1947</v>
      </c>
      <c r="C535" s="311" t="s">
        <v>1948</v>
      </c>
      <c r="D535" s="311" t="s">
        <v>2263</v>
      </c>
      <c r="E535" s="311"/>
      <c r="F535" s="311" t="s">
        <v>95</v>
      </c>
      <c r="G535" s="312">
        <v>43588527</v>
      </c>
      <c r="H535" s="313">
        <v>44729</v>
      </c>
      <c r="I535" s="311" t="s">
        <v>1226</v>
      </c>
      <c r="J535" s="311"/>
      <c r="K535" s="311"/>
      <c r="L535" s="311"/>
      <c r="M535" s="311" t="s">
        <v>2287</v>
      </c>
    </row>
    <row r="536" spans="1:13" s="73" customFormat="1">
      <c r="A536" s="310">
        <v>6</v>
      </c>
      <c r="B536" s="311" t="s">
        <v>1947</v>
      </c>
      <c r="C536" s="311" t="s">
        <v>1948</v>
      </c>
      <c r="D536" s="311" t="s">
        <v>2332</v>
      </c>
      <c r="E536" s="311"/>
      <c r="F536" s="311" t="s">
        <v>95</v>
      </c>
      <c r="G536" s="312">
        <v>8923795</v>
      </c>
      <c r="H536" s="313">
        <v>44729</v>
      </c>
      <c r="I536" s="311" t="s">
        <v>1226</v>
      </c>
      <c r="J536" s="311"/>
      <c r="K536" s="311"/>
      <c r="L536" s="311"/>
      <c r="M536" s="311" t="s">
        <v>2287</v>
      </c>
    </row>
    <row r="537" spans="1:13" s="73" customFormat="1">
      <c r="A537" s="310">
        <v>6</v>
      </c>
      <c r="B537" s="311" t="s">
        <v>1947</v>
      </c>
      <c r="C537" s="311" t="s">
        <v>1948</v>
      </c>
      <c r="D537" s="311" t="s">
        <v>2333</v>
      </c>
      <c r="E537" s="311"/>
      <c r="F537" s="311" t="s">
        <v>95</v>
      </c>
      <c r="G537" s="312">
        <v>10808173</v>
      </c>
      <c r="H537" s="313">
        <v>44729</v>
      </c>
      <c r="I537" s="311" t="s">
        <v>1226</v>
      </c>
      <c r="J537" s="311"/>
      <c r="K537" s="311"/>
      <c r="L537" s="311"/>
      <c r="M537" s="311" t="s">
        <v>2287</v>
      </c>
    </row>
    <row r="538" spans="1:13" s="73" customFormat="1">
      <c r="A538" s="310">
        <v>6</v>
      </c>
      <c r="B538" s="311" t="s">
        <v>1947</v>
      </c>
      <c r="C538" s="311" t="s">
        <v>1948</v>
      </c>
      <c r="D538" s="311" t="s">
        <v>2132</v>
      </c>
      <c r="E538" s="311"/>
      <c r="F538" s="311" t="s">
        <v>95</v>
      </c>
      <c r="G538" s="312">
        <v>9617225</v>
      </c>
      <c r="H538" s="313">
        <v>44729</v>
      </c>
      <c r="I538" s="311" t="s">
        <v>1226</v>
      </c>
      <c r="J538" s="311"/>
      <c r="K538" s="311"/>
      <c r="L538" s="311"/>
      <c r="M538" s="311" t="s">
        <v>2287</v>
      </c>
    </row>
    <row r="539" spans="1:13" s="73" customFormat="1">
      <c r="A539" s="310">
        <v>6</v>
      </c>
      <c r="B539" s="311" t="s">
        <v>1947</v>
      </c>
      <c r="C539" s="311" t="s">
        <v>1948</v>
      </c>
      <c r="D539" s="311" t="s">
        <v>1949</v>
      </c>
      <c r="E539" s="311"/>
      <c r="F539" s="311" t="s">
        <v>95</v>
      </c>
      <c r="G539" s="312">
        <v>9598149</v>
      </c>
      <c r="H539" s="313">
        <v>44729</v>
      </c>
      <c r="I539" s="311" t="s">
        <v>1226</v>
      </c>
      <c r="J539" s="311"/>
      <c r="K539" s="311"/>
      <c r="L539" s="311"/>
      <c r="M539" s="311" t="s">
        <v>2287</v>
      </c>
    </row>
    <row r="540" spans="1:13" s="73" customFormat="1">
      <c r="A540" s="310">
        <v>6</v>
      </c>
      <c r="B540" s="311" t="s">
        <v>1947</v>
      </c>
      <c r="C540" s="311" t="s">
        <v>1948</v>
      </c>
      <c r="D540" s="311" t="s">
        <v>2022</v>
      </c>
      <c r="E540" s="311"/>
      <c r="F540" s="311" t="s">
        <v>95</v>
      </c>
      <c r="G540" s="312">
        <v>12724208</v>
      </c>
      <c r="H540" s="313">
        <v>44729</v>
      </c>
      <c r="I540" s="311" t="s">
        <v>1226</v>
      </c>
      <c r="J540" s="311"/>
      <c r="K540" s="311"/>
      <c r="L540" s="311"/>
      <c r="M540" s="311" t="s">
        <v>2287</v>
      </c>
    </row>
    <row r="541" spans="1:13" s="73" customFormat="1">
      <c r="A541" s="310">
        <v>6</v>
      </c>
      <c r="B541" s="311" t="s">
        <v>1947</v>
      </c>
      <c r="C541" s="311" t="s">
        <v>1948</v>
      </c>
      <c r="D541" s="311" t="s">
        <v>2081</v>
      </c>
      <c r="E541" s="311"/>
      <c r="F541" s="311" t="s">
        <v>95</v>
      </c>
      <c r="G541" s="312">
        <v>17245199</v>
      </c>
      <c r="H541" s="313">
        <v>44729</v>
      </c>
      <c r="I541" s="311" t="s">
        <v>1226</v>
      </c>
      <c r="J541" s="311"/>
      <c r="K541" s="311"/>
      <c r="L541" s="311"/>
      <c r="M541" s="311" t="s">
        <v>2287</v>
      </c>
    </row>
    <row r="542" spans="1:13" s="73" customFormat="1">
      <c r="A542" s="310">
        <v>6</v>
      </c>
      <c r="B542" s="311" t="s">
        <v>1947</v>
      </c>
      <c r="C542" s="311" t="s">
        <v>1948</v>
      </c>
      <c r="D542" s="311" t="s">
        <v>2078</v>
      </c>
      <c r="E542" s="311"/>
      <c r="F542" s="311" t="s">
        <v>95</v>
      </c>
      <c r="G542" s="312">
        <v>10484151</v>
      </c>
      <c r="H542" s="313">
        <v>44729</v>
      </c>
      <c r="I542" s="311" t="s">
        <v>1226</v>
      </c>
      <c r="J542" s="311"/>
      <c r="K542" s="311"/>
      <c r="L542" s="311"/>
      <c r="M542" s="311" t="s">
        <v>2287</v>
      </c>
    </row>
    <row r="543" spans="1:13" s="73" customFormat="1">
      <c r="A543" s="310">
        <v>6</v>
      </c>
      <c r="B543" s="311" t="s">
        <v>1947</v>
      </c>
      <c r="C543" s="311" t="s">
        <v>1948</v>
      </c>
      <c r="D543" s="311" t="s">
        <v>2028</v>
      </c>
      <c r="E543" s="311"/>
      <c r="F543" s="311" t="s">
        <v>95</v>
      </c>
      <c r="G543" s="312">
        <v>14123243</v>
      </c>
      <c r="H543" s="313">
        <v>44729</v>
      </c>
      <c r="I543" s="311" t="s">
        <v>1226</v>
      </c>
      <c r="J543" s="311"/>
      <c r="K543" s="311"/>
      <c r="L543" s="311"/>
      <c r="M543" s="311" t="s">
        <v>2287</v>
      </c>
    </row>
    <row r="544" spans="1:13" s="73" customFormat="1">
      <c r="A544" s="310">
        <v>6</v>
      </c>
      <c r="B544" s="311" t="s">
        <v>1947</v>
      </c>
      <c r="C544" s="311" t="s">
        <v>1948</v>
      </c>
      <c r="D544" s="311" t="s">
        <v>2064</v>
      </c>
      <c r="E544" s="311"/>
      <c r="F544" s="311" t="s">
        <v>95</v>
      </c>
      <c r="G544" s="312">
        <v>37745665</v>
      </c>
      <c r="H544" s="313">
        <v>44729</v>
      </c>
      <c r="I544" s="311" t="s">
        <v>1226</v>
      </c>
      <c r="J544" s="311"/>
      <c r="K544" s="311"/>
      <c r="L544" s="311"/>
      <c r="M544" s="311" t="s">
        <v>2287</v>
      </c>
    </row>
    <row r="545" spans="1:13" s="73" customFormat="1">
      <c r="A545" s="310">
        <v>6</v>
      </c>
      <c r="B545" s="311" t="s">
        <v>1947</v>
      </c>
      <c r="C545" s="311" t="s">
        <v>1948</v>
      </c>
      <c r="D545" s="311" t="s">
        <v>2334</v>
      </c>
      <c r="E545" s="311"/>
      <c r="F545" s="311" t="s">
        <v>95</v>
      </c>
      <c r="G545" s="312">
        <v>17931355</v>
      </c>
      <c r="H545" s="313">
        <v>44729</v>
      </c>
      <c r="I545" s="311" t="s">
        <v>1226</v>
      </c>
      <c r="J545" s="311"/>
      <c r="K545" s="311"/>
      <c r="L545" s="311"/>
      <c r="M545" s="311" t="s">
        <v>2287</v>
      </c>
    </row>
    <row r="546" spans="1:13" s="73" customFormat="1">
      <c r="A546" s="310">
        <v>6</v>
      </c>
      <c r="B546" s="311" t="s">
        <v>1947</v>
      </c>
      <c r="C546" s="311" t="s">
        <v>1948</v>
      </c>
      <c r="D546" s="311" t="s">
        <v>2106</v>
      </c>
      <c r="E546" s="311"/>
      <c r="F546" s="311" t="s">
        <v>95</v>
      </c>
      <c r="G546" s="312">
        <v>15321107</v>
      </c>
      <c r="H546" s="313">
        <v>44729</v>
      </c>
      <c r="I546" s="311" t="s">
        <v>1226</v>
      </c>
      <c r="J546" s="311"/>
      <c r="K546" s="311"/>
      <c r="L546" s="311"/>
      <c r="M546" s="311" t="s">
        <v>2287</v>
      </c>
    </row>
    <row r="547" spans="1:13" s="73" customFormat="1">
      <c r="A547" s="310">
        <v>6</v>
      </c>
      <c r="B547" s="311" t="s">
        <v>1947</v>
      </c>
      <c r="C547" s="311" t="s">
        <v>1948</v>
      </c>
      <c r="D547" s="311" t="s">
        <v>2119</v>
      </c>
      <c r="E547" s="311"/>
      <c r="F547" s="311" t="s">
        <v>95</v>
      </c>
      <c r="G547" s="312">
        <v>10105600</v>
      </c>
      <c r="H547" s="313">
        <v>44729</v>
      </c>
      <c r="I547" s="311" t="s">
        <v>1226</v>
      </c>
      <c r="J547" s="311"/>
      <c r="K547" s="311"/>
      <c r="L547" s="311"/>
      <c r="M547" s="311" t="s">
        <v>2287</v>
      </c>
    </row>
    <row r="548" spans="1:13" s="73" customFormat="1">
      <c r="A548" s="310">
        <v>6</v>
      </c>
      <c r="B548" s="311" t="s">
        <v>1947</v>
      </c>
      <c r="C548" s="311" t="s">
        <v>1948</v>
      </c>
      <c r="D548" s="311" t="s">
        <v>2170</v>
      </c>
      <c r="E548" s="311"/>
      <c r="F548" s="311" t="s">
        <v>95</v>
      </c>
      <c r="G548" s="312">
        <v>5125185</v>
      </c>
      <c r="H548" s="313">
        <v>44729</v>
      </c>
      <c r="I548" s="311" t="s">
        <v>1226</v>
      </c>
      <c r="J548" s="311"/>
      <c r="K548" s="311"/>
      <c r="L548" s="311"/>
      <c r="M548" s="311" t="s">
        <v>2287</v>
      </c>
    </row>
    <row r="549" spans="1:13" s="73" customFormat="1">
      <c r="A549" s="310">
        <v>6</v>
      </c>
      <c r="B549" s="311" t="s">
        <v>1947</v>
      </c>
      <c r="C549" s="311" t="s">
        <v>1948</v>
      </c>
      <c r="D549" s="311" t="s">
        <v>2125</v>
      </c>
      <c r="E549" s="311"/>
      <c r="F549" s="311" t="s">
        <v>95</v>
      </c>
      <c r="G549" s="312">
        <v>19181278</v>
      </c>
      <c r="H549" s="313">
        <v>44729</v>
      </c>
      <c r="I549" s="311" t="s">
        <v>1226</v>
      </c>
      <c r="J549" s="311"/>
      <c r="K549" s="311"/>
      <c r="L549" s="311"/>
      <c r="M549" s="311" t="s">
        <v>2287</v>
      </c>
    </row>
    <row r="550" spans="1:13" s="73" customFormat="1">
      <c r="A550" s="310">
        <v>6</v>
      </c>
      <c r="B550" s="311" t="s">
        <v>1947</v>
      </c>
      <c r="C550" s="311" t="s">
        <v>1948</v>
      </c>
      <c r="D550" s="311" t="s">
        <v>2154</v>
      </c>
      <c r="E550" s="311"/>
      <c r="F550" s="311" t="s">
        <v>95</v>
      </c>
      <c r="G550" s="312">
        <v>22880540</v>
      </c>
      <c r="H550" s="313">
        <v>44729</v>
      </c>
      <c r="I550" s="311" t="s">
        <v>1226</v>
      </c>
      <c r="J550" s="311"/>
      <c r="K550" s="311"/>
      <c r="L550" s="311"/>
      <c r="M550" s="311" t="s">
        <v>2287</v>
      </c>
    </row>
    <row r="551" spans="1:13" s="73" customFormat="1">
      <c r="A551" s="310">
        <v>6</v>
      </c>
      <c r="B551" s="311" t="s">
        <v>1947</v>
      </c>
      <c r="C551" s="311" t="s">
        <v>1948</v>
      </c>
      <c r="D551" s="311" t="s">
        <v>2147</v>
      </c>
      <c r="E551" s="311"/>
      <c r="F551" s="311" t="s">
        <v>95</v>
      </c>
      <c r="G551" s="312">
        <v>13973526</v>
      </c>
      <c r="H551" s="313">
        <v>44729</v>
      </c>
      <c r="I551" s="311" t="s">
        <v>1226</v>
      </c>
      <c r="J551" s="311"/>
      <c r="K551" s="311"/>
      <c r="L551" s="311"/>
      <c r="M551" s="311" t="s">
        <v>2287</v>
      </c>
    </row>
    <row r="552" spans="1:13" s="73" customFormat="1">
      <c r="A552" s="310">
        <v>6</v>
      </c>
      <c r="B552" s="311" t="s">
        <v>1947</v>
      </c>
      <c r="C552" s="311" t="s">
        <v>1948</v>
      </c>
      <c r="D552" s="311" t="s">
        <v>2107</v>
      </c>
      <c r="E552" s="311"/>
      <c r="F552" s="311" t="s">
        <v>95</v>
      </c>
      <c r="G552" s="312">
        <v>17057675</v>
      </c>
      <c r="H552" s="313">
        <v>44729</v>
      </c>
      <c r="I552" s="311" t="s">
        <v>1226</v>
      </c>
      <c r="J552" s="311"/>
      <c r="K552" s="311"/>
      <c r="L552" s="311"/>
      <c r="M552" s="311" t="s">
        <v>2287</v>
      </c>
    </row>
    <row r="553" spans="1:13" s="73" customFormat="1">
      <c r="A553" s="310">
        <v>6</v>
      </c>
      <c r="B553" s="311" t="s">
        <v>1947</v>
      </c>
      <c r="C553" s="311" t="s">
        <v>1948</v>
      </c>
      <c r="D553" s="311" t="s">
        <v>2160</v>
      </c>
      <c r="E553" s="311"/>
      <c r="F553" s="311" t="s">
        <v>95</v>
      </c>
      <c r="G553" s="312">
        <v>15697707</v>
      </c>
      <c r="H553" s="313">
        <v>44729</v>
      </c>
      <c r="I553" s="311" t="s">
        <v>1226</v>
      </c>
      <c r="J553" s="311"/>
      <c r="K553" s="311"/>
      <c r="L553" s="311"/>
      <c r="M553" s="311" t="s">
        <v>2287</v>
      </c>
    </row>
    <row r="554" spans="1:13" s="73" customFormat="1">
      <c r="A554" s="310">
        <v>6</v>
      </c>
      <c r="B554" s="311" t="s">
        <v>1947</v>
      </c>
      <c r="C554" s="311" t="s">
        <v>1948</v>
      </c>
      <c r="D554" s="311" t="s">
        <v>2141</v>
      </c>
      <c r="E554" s="311"/>
      <c r="F554" s="311" t="s">
        <v>95</v>
      </c>
      <c r="G554" s="312">
        <v>10060889</v>
      </c>
      <c r="H554" s="313">
        <v>44729</v>
      </c>
      <c r="I554" s="311" t="s">
        <v>1226</v>
      </c>
      <c r="J554" s="311"/>
      <c r="K554" s="311"/>
      <c r="L554" s="311"/>
      <c r="M554" s="311" t="s">
        <v>2287</v>
      </c>
    </row>
    <row r="555" spans="1:13" s="73" customFormat="1">
      <c r="A555" s="310">
        <v>6</v>
      </c>
      <c r="B555" s="311" t="s">
        <v>1947</v>
      </c>
      <c r="C555" s="311" t="s">
        <v>1948</v>
      </c>
      <c r="D555" s="311" t="s">
        <v>2084</v>
      </c>
      <c r="E555" s="311"/>
      <c r="F555" s="311" t="s">
        <v>95</v>
      </c>
      <c r="G555" s="312">
        <v>24705220</v>
      </c>
      <c r="H555" s="313">
        <v>44729</v>
      </c>
      <c r="I555" s="311" t="s">
        <v>1226</v>
      </c>
      <c r="J555" s="311"/>
      <c r="K555" s="311"/>
      <c r="L555" s="311"/>
      <c r="M555" s="311" t="s">
        <v>2287</v>
      </c>
    </row>
    <row r="556" spans="1:13" s="73" customFormat="1">
      <c r="A556" s="310">
        <v>6</v>
      </c>
      <c r="B556" s="311" t="s">
        <v>1947</v>
      </c>
      <c r="C556" s="311" t="s">
        <v>1948</v>
      </c>
      <c r="D556" s="311" t="s">
        <v>1968</v>
      </c>
      <c r="E556" s="311"/>
      <c r="F556" s="311" t="s">
        <v>95</v>
      </c>
      <c r="G556" s="312">
        <v>36671381</v>
      </c>
      <c r="H556" s="313">
        <v>44729</v>
      </c>
      <c r="I556" s="311" t="s">
        <v>1226</v>
      </c>
      <c r="J556" s="311"/>
      <c r="K556" s="311"/>
      <c r="L556" s="311"/>
      <c r="M556" s="311" t="s">
        <v>2287</v>
      </c>
    </row>
    <row r="557" spans="1:13" s="73" customFormat="1">
      <c r="A557" s="310">
        <v>6</v>
      </c>
      <c r="B557" s="311" t="s">
        <v>1947</v>
      </c>
      <c r="C557" s="311" t="s">
        <v>1948</v>
      </c>
      <c r="D557" s="311" t="s">
        <v>1383</v>
      </c>
      <c r="E557" s="311"/>
      <c r="F557" s="311" t="s">
        <v>95</v>
      </c>
      <c r="G557" s="312">
        <v>49006653</v>
      </c>
      <c r="H557" s="313">
        <v>44729</v>
      </c>
      <c r="I557" s="311" t="s">
        <v>1226</v>
      </c>
      <c r="J557" s="311"/>
      <c r="K557" s="311"/>
      <c r="L557" s="311"/>
      <c r="M557" s="311" t="s">
        <v>2287</v>
      </c>
    </row>
    <row r="558" spans="1:13" s="73" customFormat="1">
      <c r="A558" s="310">
        <v>6</v>
      </c>
      <c r="B558" s="311" t="s">
        <v>1947</v>
      </c>
      <c r="C558" s="311" t="s">
        <v>1948</v>
      </c>
      <c r="D558" s="311" t="s">
        <v>2053</v>
      </c>
      <c r="E558" s="311"/>
      <c r="F558" s="311" t="s">
        <v>95</v>
      </c>
      <c r="G558" s="312">
        <v>10038264</v>
      </c>
      <c r="H558" s="313">
        <v>44729</v>
      </c>
      <c r="I558" s="311" t="s">
        <v>1226</v>
      </c>
      <c r="J558" s="311"/>
      <c r="K558" s="311"/>
      <c r="L558" s="311"/>
      <c r="M558" s="311" t="s">
        <v>2287</v>
      </c>
    </row>
    <row r="559" spans="1:13" s="73" customFormat="1">
      <c r="A559" s="310">
        <v>6</v>
      </c>
      <c r="B559" s="311" t="s">
        <v>1947</v>
      </c>
      <c r="C559" s="311" t="s">
        <v>1948</v>
      </c>
      <c r="D559" s="311" t="s">
        <v>2130</v>
      </c>
      <c r="E559" s="311"/>
      <c r="F559" s="311" t="s">
        <v>95</v>
      </c>
      <c r="G559" s="312">
        <v>5153328</v>
      </c>
      <c r="H559" s="313">
        <v>44729</v>
      </c>
      <c r="I559" s="311" t="s">
        <v>1226</v>
      </c>
      <c r="J559" s="311"/>
      <c r="K559" s="311"/>
      <c r="L559" s="311"/>
      <c r="M559" s="311" t="s">
        <v>2287</v>
      </c>
    </row>
    <row r="560" spans="1:13" s="73" customFormat="1">
      <c r="A560" s="310">
        <v>6</v>
      </c>
      <c r="B560" s="311" t="s">
        <v>1947</v>
      </c>
      <c r="C560" s="311" t="s">
        <v>1948</v>
      </c>
      <c r="D560" s="311" t="s">
        <v>2335</v>
      </c>
      <c r="E560" s="311"/>
      <c r="F560" s="311" t="s">
        <v>95</v>
      </c>
      <c r="G560" s="312">
        <v>6565054</v>
      </c>
      <c r="H560" s="313">
        <v>44729</v>
      </c>
      <c r="I560" s="311" t="s">
        <v>1226</v>
      </c>
      <c r="J560" s="311"/>
      <c r="K560" s="311"/>
      <c r="L560" s="311"/>
      <c r="M560" s="311" t="s">
        <v>2287</v>
      </c>
    </row>
    <row r="561" spans="1:13" s="73" customFormat="1">
      <c r="A561" s="310">
        <v>6</v>
      </c>
      <c r="B561" s="311" t="s">
        <v>1947</v>
      </c>
      <c r="C561" s="311" t="s">
        <v>1948</v>
      </c>
      <c r="D561" s="311" t="s">
        <v>2170</v>
      </c>
      <c r="E561" s="311"/>
      <c r="F561" s="311" t="s">
        <v>95</v>
      </c>
      <c r="G561" s="312">
        <v>7325059</v>
      </c>
      <c r="H561" s="313">
        <v>44729</v>
      </c>
      <c r="I561" s="311" t="s">
        <v>1226</v>
      </c>
      <c r="J561" s="311"/>
      <c r="K561" s="311"/>
      <c r="L561" s="311"/>
      <c r="M561" s="311" t="s">
        <v>2287</v>
      </c>
    </row>
    <row r="562" spans="1:13" s="73" customFormat="1">
      <c r="A562" s="310">
        <v>6</v>
      </c>
      <c r="B562" s="311" t="s">
        <v>1947</v>
      </c>
      <c r="C562" s="311" t="s">
        <v>1948</v>
      </c>
      <c r="D562" s="311" t="s">
        <v>2336</v>
      </c>
      <c r="E562" s="311"/>
      <c r="F562" s="311" t="s">
        <v>95</v>
      </c>
      <c r="G562" s="312">
        <v>7524246</v>
      </c>
      <c r="H562" s="313">
        <v>44729</v>
      </c>
      <c r="I562" s="311" t="s">
        <v>1226</v>
      </c>
      <c r="J562" s="311"/>
      <c r="K562" s="311"/>
      <c r="L562" s="311"/>
      <c r="M562" s="311" t="s">
        <v>2287</v>
      </c>
    </row>
    <row r="563" spans="1:13" s="73" customFormat="1">
      <c r="A563" s="310">
        <v>6</v>
      </c>
      <c r="B563" s="311" t="s">
        <v>1947</v>
      </c>
      <c r="C563" s="311" t="s">
        <v>1948</v>
      </c>
      <c r="D563" s="311" t="s">
        <v>2097</v>
      </c>
      <c r="E563" s="311"/>
      <c r="F563" s="311" t="s">
        <v>95</v>
      </c>
      <c r="G563" s="312">
        <v>5130744</v>
      </c>
      <c r="H563" s="313">
        <v>44729</v>
      </c>
      <c r="I563" s="311" t="s">
        <v>1226</v>
      </c>
      <c r="J563" s="311"/>
      <c r="K563" s="311"/>
      <c r="L563" s="311"/>
      <c r="M563" s="311" t="s">
        <v>2287</v>
      </c>
    </row>
    <row r="564" spans="1:13" s="73" customFormat="1">
      <c r="A564" s="310">
        <v>6</v>
      </c>
      <c r="B564" s="311" t="s">
        <v>1947</v>
      </c>
      <c r="C564" s="311" t="s">
        <v>1948</v>
      </c>
      <c r="D564" s="311" t="s">
        <v>2053</v>
      </c>
      <c r="E564" s="311"/>
      <c r="F564" s="311" t="s">
        <v>95</v>
      </c>
      <c r="G564" s="312">
        <v>353889</v>
      </c>
      <c r="H564" s="313">
        <v>44729</v>
      </c>
      <c r="I564" s="311" t="s">
        <v>1226</v>
      </c>
      <c r="J564" s="311"/>
      <c r="K564" s="311"/>
      <c r="L564" s="311"/>
      <c r="M564" s="311" t="s">
        <v>2287</v>
      </c>
    </row>
    <row r="565" spans="1:13" s="73" customFormat="1">
      <c r="A565" s="310">
        <v>6</v>
      </c>
      <c r="B565" s="311" t="s">
        <v>1947</v>
      </c>
      <c r="C565" s="311" t="s">
        <v>1948</v>
      </c>
      <c r="D565" s="311" t="s">
        <v>2337</v>
      </c>
      <c r="E565" s="311"/>
      <c r="F565" s="311" t="s">
        <v>95</v>
      </c>
      <c r="G565" s="312">
        <v>5606183</v>
      </c>
      <c r="H565" s="313">
        <v>44729</v>
      </c>
      <c r="I565" s="311" t="s">
        <v>1226</v>
      </c>
      <c r="J565" s="311"/>
      <c r="K565" s="311"/>
      <c r="L565" s="311"/>
      <c r="M565" s="311" t="s">
        <v>2287</v>
      </c>
    </row>
    <row r="566" spans="1:13" s="73" customFormat="1">
      <c r="A566" s="310">
        <v>6</v>
      </c>
      <c r="B566" s="311" t="s">
        <v>1947</v>
      </c>
      <c r="C566" s="311" t="s">
        <v>1948</v>
      </c>
      <c r="D566" s="311" t="s">
        <v>2111</v>
      </c>
      <c r="E566" s="311"/>
      <c r="F566" s="311" t="s">
        <v>95</v>
      </c>
      <c r="G566" s="312">
        <v>9672645</v>
      </c>
      <c r="H566" s="313">
        <v>44729</v>
      </c>
      <c r="I566" s="311" t="s">
        <v>1226</v>
      </c>
      <c r="J566" s="311"/>
      <c r="K566" s="311"/>
      <c r="L566" s="311"/>
      <c r="M566" s="311" t="s">
        <v>2287</v>
      </c>
    </row>
    <row r="567" spans="1:13" s="73" customFormat="1">
      <c r="A567" s="310">
        <v>6</v>
      </c>
      <c r="B567" s="311" t="s">
        <v>1947</v>
      </c>
      <c r="C567" s="311" t="s">
        <v>1948</v>
      </c>
      <c r="D567" s="311" t="s">
        <v>2068</v>
      </c>
      <c r="E567" s="311"/>
      <c r="F567" s="311" t="s">
        <v>95</v>
      </c>
      <c r="G567" s="312">
        <v>17510464</v>
      </c>
      <c r="H567" s="313">
        <v>44729</v>
      </c>
      <c r="I567" s="311" t="s">
        <v>1226</v>
      </c>
      <c r="J567" s="311"/>
      <c r="K567" s="311"/>
      <c r="L567" s="311"/>
      <c r="M567" s="311" t="s">
        <v>2287</v>
      </c>
    </row>
    <row r="568" spans="1:13" s="73" customFormat="1">
      <c r="A568" s="310">
        <v>6</v>
      </c>
      <c r="B568" s="311" t="s">
        <v>1947</v>
      </c>
      <c r="C568" s="311" t="s">
        <v>1948</v>
      </c>
      <c r="D568" s="311" t="s">
        <v>2096</v>
      </c>
      <c r="E568" s="311"/>
      <c r="F568" s="311" t="s">
        <v>95</v>
      </c>
      <c r="G568" s="312">
        <v>14157950</v>
      </c>
      <c r="H568" s="313">
        <v>44729</v>
      </c>
      <c r="I568" s="311" t="s">
        <v>1226</v>
      </c>
      <c r="J568" s="311"/>
      <c r="K568" s="311"/>
      <c r="L568" s="311"/>
      <c r="M568" s="311" t="s">
        <v>2287</v>
      </c>
    </row>
    <row r="569" spans="1:13" s="73" customFormat="1">
      <c r="A569" s="310">
        <v>6</v>
      </c>
      <c r="B569" s="311" t="s">
        <v>1947</v>
      </c>
      <c r="C569" s="311" t="s">
        <v>1948</v>
      </c>
      <c r="D569" s="311" t="s">
        <v>2053</v>
      </c>
      <c r="E569" s="311"/>
      <c r="F569" s="311" t="s">
        <v>95</v>
      </c>
      <c r="G569" s="312">
        <v>594286</v>
      </c>
      <c r="H569" s="313">
        <v>44729</v>
      </c>
      <c r="I569" s="311" t="s">
        <v>1226</v>
      </c>
      <c r="J569" s="311"/>
      <c r="K569" s="311"/>
      <c r="L569" s="311"/>
      <c r="M569" s="311" t="s">
        <v>2287</v>
      </c>
    </row>
    <row r="570" spans="1:13" s="73" customFormat="1">
      <c r="A570" s="310">
        <v>6</v>
      </c>
      <c r="B570" s="311" t="s">
        <v>1947</v>
      </c>
      <c r="C570" s="311" t="s">
        <v>1948</v>
      </c>
      <c r="D570" s="311" t="s">
        <v>2047</v>
      </c>
      <c r="E570" s="311"/>
      <c r="F570" s="311" t="s">
        <v>95</v>
      </c>
      <c r="G570" s="312">
        <v>4390239</v>
      </c>
      <c r="H570" s="313">
        <v>44729</v>
      </c>
      <c r="I570" s="311" t="s">
        <v>1226</v>
      </c>
      <c r="J570" s="311"/>
      <c r="K570" s="311"/>
      <c r="L570" s="311"/>
      <c r="M570" s="311" t="s">
        <v>2287</v>
      </c>
    </row>
    <row r="571" spans="1:13" s="73" customFormat="1">
      <c r="A571" s="310">
        <v>6</v>
      </c>
      <c r="B571" s="311" t="s">
        <v>1947</v>
      </c>
      <c r="C571" s="311" t="s">
        <v>1948</v>
      </c>
      <c r="D571" s="311" t="s">
        <v>2064</v>
      </c>
      <c r="E571" s="311"/>
      <c r="F571" s="311" t="s">
        <v>95</v>
      </c>
      <c r="G571" s="312">
        <v>16728537</v>
      </c>
      <c r="H571" s="313">
        <v>44729</v>
      </c>
      <c r="I571" s="311" t="s">
        <v>1226</v>
      </c>
      <c r="J571" s="311"/>
      <c r="K571" s="311"/>
      <c r="L571" s="311"/>
      <c r="M571" s="311" t="s">
        <v>2287</v>
      </c>
    </row>
    <row r="572" spans="1:13" s="73" customFormat="1">
      <c r="A572" s="310">
        <v>6</v>
      </c>
      <c r="B572" s="311" t="s">
        <v>1947</v>
      </c>
      <c r="C572" s="311" t="s">
        <v>1948</v>
      </c>
      <c r="D572" s="311" t="s">
        <v>2068</v>
      </c>
      <c r="E572" s="311"/>
      <c r="F572" s="311" t="s">
        <v>95</v>
      </c>
      <c r="G572" s="312">
        <v>6393593</v>
      </c>
      <c r="H572" s="313">
        <v>44729</v>
      </c>
      <c r="I572" s="311" t="s">
        <v>1226</v>
      </c>
      <c r="J572" s="311"/>
      <c r="K572" s="311"/>
      <c r="L572" s="311"/>
      <c r="M572" s="311" t="s">
        <v>2287</v>
      </c>
    </row>
    <row r="573" spans="1:13" s="73" customFormat="1">
      <c r="A573" s="310">
        <v>6</v>
      </c>
      <c r="B573" s="311" t="s">
        <v>1947</v>
      </c>
      <c r="C573" s="311" t="s">
        <v>1948</v>
      </c>
      <c r="D573" s="311" t="s">
        <v>2161</v>
      </c>
      <c r="E573" s="311"/>
      <c r="F573" s="311" t="s">
        <v>95</v>
      </c>
      <c r="G573" s="312">
        <v>8609519</v>
      </c>
      <c r="H573" s="313">
        <v>44729</v>
      </c>
      <c r="I573" s="311" t="s">
        <v>1226</v>
      </c>
      <c r="J573" s="311"/>
      <c r="K573" s="311"/>
      <c r="L573" s="311"/>
      <c r="M573" s="311" t="s">
        <v>2287</v>
      </c>
    </row>
    <row r="574" spans="1:13" s="73" customFormat="1">
      <c r="A574" s="310">
        <v>6</v>
      </c>
      <c r="B574" s="311" t="s">
        <v>1947</v>
      </c>
      <c r="C574" s="311" t="s">
        <v>1948</v>
      </c>
      <c r="D574" s="311" t="s">
        <v>2053</v>
      </c>
      <c r="E574" s="311"/>
      <c r="F574" s="311" t="s">
        <v>95</v>
      </c>
      <c r="G574" s="312">
        <v>482083</v>
      </c>
      <c r="H574" s="313">
        <v>44729</v>
      </c>
      <c r="I574" s="311" t="s">
        <v>1226</v>
      </c>
      <c r="J574" s="311"/>
      <c r="K574" s="311"/>
      <c r="L574" s="311"/>
      <c r="M574" s="311" t="s">
        <v>2287</v>
      </c>
    </row>
    <row r="575" spans="1:13" s="73" customFormat="1">
      <c r="A575" s="310">
        <v>6</v>
      </c>
      <c r="B575" s="311" t="s">
        <v>1947</v>
      </c>
      <c r="C575" s="311" t="s">
        <v>1948</v>
      </c>
      <c r="D575" s="311" t="s">
        <v>2107</v>
      </c>
      <c r="E575" s="311"/>
      <c r="F575" s="311" t="s">
        <v>95</v>
      </c>
      <c r="G575" s="312">
        <v>13781013</v>
      </c>
      <c r="H575" s="313">
        <v>44729</v>
      </c>
      <c r="I575" s="311" t="s">
        <v>1226</v>
      </c>
      <c r="J575" s="311"/>
      <c r="K575" s="311"/>
      <c r="L575" s="311"/>
      <c r="M575" s="311" t="s">
        <v>2287</v>
      </c>
    </row>
    <row r="576" spans="1:13" s="73" customFormat="1">
      <c r="A576" s="310">
        <v>6</v>
      </c>
      <c r="B576" s="311" t="s">
        <v>1947</v>
      </c>
      <c r="C576" s="311" t="s">
        <v>1948</v>
      </c>
      <c r="D576" s="311" t="s">
        <v>2064</v>
      </c>
      <c r="E576" s="311"/>
      <c r="F576" s="311" t="s">
        <v>95</v>
      </c>
      <c r="G576" s="312">
        <v>4328864</v>
      </c>
      <c r="H576" s="313">
        <v>44729</v>
      </c>
      <c r="I576" s="311" t="s">
        <v>1226</v>
      </c>
      <c r="J576" s="311"/>
      <c r="K576" s="311"/>
      <c r="L576" s="311"/>
      <c r="M576" s="311" t="s">
        <v>2287</v>
      </c>
    </row>
    <row r="577" spans="1:13" s="73" customFormat="1">
      <c r="A577" s="310">
        <v>6</v>
      </c>
      <c r="B577" s="311" t="s">
        <v>1947</v>
      </c>
      <c r="C577" s="311" t="s">
        <v>1948</v>
      </c>
      <c r="D577" s="311" t="s">
        <v>2166</v>
      </c>
      <c r="E577" s="311"/>
      <c r="F577" s="311" t="s">
        <v>95</v>
      </c>
      <c r="G577" s="312">
        <v>3348720</v>
      </c>
      <c r="H577" s="313">
        <v>44729</v>
      </c>
      <c r="I577" s="311" t="s">
        <v>1226</v>
      </c>
      <c r="J577" s="311"/>
      <c r="K577" s="311"/>
      <c r="L577" s="311"/>
      <c r="M577" s="311" t="s">
        <v>2287</v>
      </c>
    </row>
    <row r="578" spans="1:13" s="73" customFormat="1">
      <c r="A578" s="310">
        <v>6</v>
      </c>
      <c r="B578" s="311" t="s">
        <v>1947</v>
      </c>
      <c r="C578" s="311" t="s">
        <v>1948</v>
      </c>
      <c r="D578" s="311" t="s">
        <v>2069</v>
      </c>
      <c r="E578" s="311"/>
      <c r="F578" s="311" t="s">
        <v>95</v>
      </c>
      <c r="G578" s="312">
        <v>18636606</v>
      </c>
      <c r="H578" s="313">
        <v>44729</v>
      </c>
      <c r="I578" s="311" t="s">
        <v>1226</v>
      </c>
      <c r="J578" s="311"/>
      <c r="K578" s="311"/>
      <c r="L578" s="311"/>
      <c r="M578" s="311" t="s">
        <v>2287</v>
      </c>
    </row>
    <row r="579" spans="1:13" s="73" customFormat="1">
      <c r="A579" s="310">
        <v>6</v>
      </c>
      <c r="B579" s="311" t="s">
        <v>1947</v>
      </c>
      <c r="C579" s="311" t="s">
        <v>1948</v>
      </c>
      <c r="D579" s="311" t="s">
        <v>2338</v>
      </c>
      <c r="E579" s="311"/>
      <c r="F579" s="311" t="s">
        <v>95</v>
      </c>
      <c r="G579" s="312">
        <v>25789810</v>
      </c>
      <c r="H579" s="313">
        <v>44729</v>
      </c>
      <c r="I579" s="311" t="s">
        <v>1226</v>
      </c>
      <c r="J579" s="311"/>
      <c r="K579" s="311"/>
      <c r="L579" s="311"/>
      <c r="M579" s="311" t="s">
        <v>2287</v>
      </c>
    </row>
    <row r="580" spans="1:13" s="73" customFormat="1">
      <c r="A580" s="310">
        <v>6</v>
      </c>
      <c r="B580" s="311" t="s">
        <v>1947</v>
      </c>
      <c r="C580" s="311" t="s">
        <v>1948</v>
      </c>
      <c r="D580" s="311" t="s">
        <v>2143</v>
      </c>
      <c r="E580" s="311"/>
      <c r="F580" s="311" t="s">
        <v>95</v>
      </c>
      <c r="G580" s="312">
        <v>3953553</v>
      </c>
      <c r="H580" s="313">
        <v>44729</v>
      </c>
      <c r="I580" s="311" t="s">
        <v>1226</v>
      </c>
      <c r="J580" s="311"/>
      <c r="K580" s="311"/>
      <c r="L580" s="311"/>
      <c r="M580" s="311" t="s">
        <v>2287</v>
      </c>
    </row>
    <row r="581" spans="1:13" s="73" customFormat="1">
      <c r="A581" s="310">
        <v>6</v>
      </c>
      <c r="B581" s="311" t="s">
        <v>1947</v>
      </c>
      <c r="C581" s="311" t="s">
        <v>1948</v>
      </c>
      <c r="D581" s="311" t="s">
        <v>2060</v>
      </c>
      <c r="E581" s="311"/>
      <c r="F581" s="311" t="s">
        <v>95</v>
      </c>
      <c r="G581" s="312">
        <v>4710053</v>
      </c>
      <c r="H581" s="313">
        <v>44729</v>
      </c>
      <c r="I581" s="311" t="s">
        <v>1226</v>
      </c>
      <c r="J581" s="311"/>
      <c r="K581" s="311"/>
      <c r="L581" s="311"/>
      <c r="M581" s="311" t="s">
        <v>2287</v>
      </c>
    </row>
    <row r="582" spans="1:13" s="73" customFormat="1">
      <c r="A582" s="310">
        <v>6</v>
      </c>
      <c r="B582" s="311" t="s">
        <v>1947</v>
      </c>
      <c r="C582" s="311" t="s">
        <v>1948</v>
      </c>
      <c r="D582" s="311" t="s">
        <v>2148</v>
      </c>
      <c r="E582" s="311"/>
      <c r="F582" s="311" t="s">
        <v>95</v>
      </c>
      <c r="G582" s="312">
        <v>6659141</v>
      </c>
      <c r="H582" s="313">
        <v>44729</v>
      </c>
      <c r="I582" s="311" t="s">
        <v>1226</v>
      </c>
      <c r="J582" s="311"/>
      <c r="K582" s="311"/>
      <c r="L582" s="311"/>
      <c r="M582" s="311" t="s">
        <v>2287</v>
      </c>
    </row>
    <row r="583" spans="1:13" s="73" customFormat="1">
      <c r="A583" s="310">
        <v>6</v>
      </c>
      <c r="B583" s="311" t="s">
        <v>1947</v>
      </c>
      <c r="C583" s="311" t="s">
        <v>1948</v>
      </c>
      <c r="D583" s="311" t="s">
        <v>2069</v>
      </c>
      <c r="E583" s="311"/>
      <c r="F583" s="311" t="s">
        <v>95</v>
      </c>
      <c r="G583" s="312">
        <v>13874014</v>
      </c>
      <c r="H583" s="313">
        <v>44729</v>
      </c>
      <c r="I583" s="311" t="s">
        <v>1226</v>
      </c>
      <c r="J583" s="311"/>
      <c r="K583" s="311"/>
      <c r="L583" s="311"/>
      <c r="M583" s="311" t="s">
        <v>2287</v>
      </c>
    </row>
    <row r="584" spans="1:13" s="73" customFormat="1">
      <c r="A584" s="310">
        <v>6</v>
      </c>
      <c r="B584" s="311" t="s">
        <v>1947</v>
      </c>
      <c r="C584" s="311" t="s">
        <v>1948</v>
      </c>
      <c r="D584" s="311" t="s">
        <v>2028</v>
      </c>
      <c r="E584" s="311"/>
      <c r="F584" s="311" t="s">
        <v>95</v>
      </c>
      <c r="G584" s="312">
        <v>12910930</v>
      </c>
      <c r="H584" s="313">
        <v>44729</v>
      </c>
      <c r="I584" s="311" t="s">
        <v>1226</v>
      </c>
      <c r="J584" s="311"/>
      <c r="K584" s="311"/>
      <c r="L584" s="311"/>
      <c r="M584" s="311" t="s">
        <v>2287</v>
      </c>
    </row>
    <row r="585" spans="1:13" s="73" customFormat="1">
      <c r="A585" s="310">
        <v>6</v>
      </c>
      <c r="B585" s="311" t="s">
        <v>1947</v>
      </c>
      <c r="C585" s="311" t="s">
        <v>1948</v>
      </c>
      <c r="D585" s="311" t="s">
        <v>1974</v>
      </c>
      <c r="E585" s="311"/>
      <c r="F585" s="311" t="s">
        <v>95</v>
      </c>
      <c r="G585" s="312">
        <v>10742921</v>
      </c>
      <c r="H585" s="313">
        <v>44729</v>
      </c>
      <c r="I585" s="311" t="s">
        <v>1226</v>
      </c>
      <c r="J585" s="311"/>
      <c r="K585" s="311"/>
      <c r="L585" s="311"/>
      <c r="M585" s="311" t="s">
        <v>2287</v>
      </c>
    </row>
    <row r="586" spans="1:13" s="73" customFormat="1">
      <c r="A586" s="310">
        <v>6</v>
      </c>
      <c r="B586" s="311" t="s">
        <v>1947</v>
      </c>
      <c r="C586" s="311" t="s">
        <v>1948</v>
      </c>
      <c r="D586" s="311" t="s">
        <v>2339</v>
      </c>
      <c r="E586" s="311"/>
      <c r="F586" s="311" t="s">
        <v>95</v>
      </c>
      <c r="G586" s="312">
        <v>465000</v>
      </c>
      <c r="H586" s="313">
        <v>44729</v>
      </c>
      <c r="I586" s="311" t="s">
        <v>1226</v>
      </c>
      <c r="J586" s="311"/>
      <c r="K586" s="311"/>
      <c r="L586" s="311"/>
      <c r="M586" s="311" t="s">
        <v>2287</v>
      </c>
    </row>
    <row r="587" spans="1:13" s="73" customFormat="1">
      <c r="A587" s="310">
        <v>6</v>
      </c>
      <c r="B587" s="311" t="s">
        <v>1947</v>
      </c>
      <c r="C587" s="311" t="s">
        <v>1948</v>
      </c>
      <c r="D587" s="311" t="s">
        <v>2132</v>
      </c>
      <c r="E587" s="311"/>
      <c r="F587" s="311" t="s">
        <v>95</v>
      </c>
      <c r="G587" s="312">
        <v>21464212</v>
      </c>
      <c r="H587" s="313">
        <v>44729</v>
      </c>
      <c r="I587" s="311" t="s">
        <v>1226</v>
      </c>
      <c r="J587" s="311"/>
      <c r="K587" s="311"/>
      <c r="L587" s="311"/>
      <c r="M587" s="311" t="s">
        <v>2287</v>
      </c>
    </row>
    <row r="588" spans="1:13" s="73" customFormat="1">
      <c r="A588" s="310">
        <v>6</v>
      </c>
      <c r="B588" s="311" t="s">
        <v>1947</v>
      </c>
      <c r="C588" s="311" t="s">
        <v>1948</v>
      </c>
      <c r="D588" s="311" t="s">
        <v>2000</v>
      </c>
      <c r="E588" s="311"/>
      <c r="F588" s="311" t="s">
        <v>95</v>
      </c>
      <c r="G588" s="312">
        <v>23150121</v>
      </c>
      <c r="H588" s="313">
        <v>44729</v>
      </c>
      <c r="I588" s="311" t="s">
        <v>1226</v>
      </c>
      <c r="J588" s="311"/>
      <c r="K588" s="311"/>
      <c r="L588" s="311"/>
      <c r="M588" s="311" t="s">
        <v>2287</v>
      </c>
    </row>
    <row r="589" spans="1:13" s="73" customFormat="1">
      <c r="A589" s="310">
        <v>6</v>
      </c>
      <c r="B589" s="311" t="s">
        <v>1947</v>
      </c>
      <c r="C589" s="311" t="s">
        <v>1948</v>
      </c>
      <c r="D589" s="311" t="s">
        <v>2064</v>
      </c>
      <c r="E589" s="311"/>
      <c r="F589" s="311" t="s">
        <v>95</v>
      </c>
      <c r="G589" s="312">
        <v>19804065</v>
      </c>
      <c r="H589" s="313">
        <v>44729</v>
      </c>
      <c r="I589" s="311" t="s">
        <v>1226</v>
      </c>
      <c r="J589" s="311"/>
      <c r="K589" s="311"/>
      <c r="L589" s="311"/>
      <c r="M589" s="311" t="s">
        <v>2287</v>
      </c>
    </row>
    <row r="590" spans="1:13" s="73" customFormat="1">
      <c r="A590" s="310">
        <v>6</v>
      </c>
      <c r="B590" s="311" t="s">
        <v>1947</v>
      </c>
      <c r="C590" s="311" t="s">
        <v>1948</v>
      </c>
      <c r="D590" s="311" t="s">
        <v>2106</v>
      </c>
      <c r="E590" s="311"/>
      <c r="F590" s="311" t="s">
        <v>95</v>
      </c>
      <c r="G590" s="312">
        <v>10650397</v>
      </c>
      <c r="H590" s="313">
        <v>44729</v>
      </c>
      <c r="I590" s="311" t="s">
        <v>1226</v>
      </c>
      <c r="J590" s="311"/>
      <c r="K590" s="311"/>
      <c r="L590" s="311"/>
      <c r="M590" s="311" t="s">
        <v>2287</v>
      </c>
    </row>
    <row r="591" spans="1:13" s="73" customFormat="1">
      <c r="A591" s="310">
        <v>6</v>
      </c>
      <c r="B591" s="311" t="s">
        <v>1947</v>
      </c>
      <c r="C591" s="311" t="s">
        <v>1948</v>
      </c>
      <c r="D591" s="311" t="s">
        <v>2340</v>
      </c>
      <c r="E591" s="311"/>
      <c r="F591" s="311" t="s">
        <v>95</v>
      </c>
      <c r="G591" s="312">
        <v>9037598</v>
      </c>
      <c r="H591" s="313">
        <v>44729</v>
      </c>
      <c r="I591" s="311" t="s">
        <v>1226</v>
      </c>
      <c r="J591" s="311"/>
      <c r="K591" s="311"/>
      <c r="L591" s="311"/>
      <c r="M591" s="311" t="s">
        <v>2287</v>
      </c>
    </row>
    <row r="592" spans="1:13" s="73" customFormat="1">
      <c r="A592" s="310">
        <v>6</v>
      </c>
      <c r="B592" s="311" t="s">
        <v>1947</v>
      </c>
      <c r="C592" s="311" t="s">
        <v>1948</v>
      </c>
      <c r="D592" s="311" t="s">
        <v>2341</v>
      </c>
      <c r="E592" s="311"/>
      <c r="F592" s="311" t="s">
        <v>95</v>
      </c>
      <c r="G592" s="312">
        <v>359667</v>
      </c>
      <c r="H592" s="313">
        <v>44729</v>
      </c>
      <c r="I592" s="311" t="s">
        <v>1226</v>
      </c>
      <c r="J592" s="311"/>
      <c r="K592" s="311"/>
      <c r="L592" s="311"/>
      <c r="M592" s="311" t="s">
        <v>2287</v>
      </c>
    </row>
    <row r="593" spans="1:13" s="73" customFormat="1">
      <c r="A593" s="310">
        <v>6</v>
      </c>
      <c r="B593" s="311" t="s">
        <v>1947</v>
      </c>
      <c r="C593" s="311" t="s">
        <v>1948</v>
      </c>
      <c r="D593" s="311" t="s">
        <v>2342</v>
      </c>
      <c r="E593" s="311"/>
      <c r="F593" s="311" t="s">
        <v>95</v>
      </c>
      <c r="G593" s="312">
        <v>16435158</v>
      </c>
      <c r="H593" s="313">
        <v>44729</v>
      </c>
      <c r="I593" s="311" t="s">
        <v>1226</v>
      </c>
      <c r="J593" s="311"/>
      <c r="K593" s="311"/>
      <c r="L593" s="311"/>
      <c r="M593" s="311" t="s">
        <v>2287</v>
      </c>
    </row>
    <row r="594" spans="1:13" s="73" customFormat="1">
      <c r="A594" s="310">
        <v>6</v>
      </c>
      <c r="B594" s="311" t="s">
        <v>1947</v>
      </c>
      <c r="C594" s="311" t="s">
        <v>1948</v>
      </c>
      <c r="D594" s="311" t="s">
        <v>2343</v>
      </c>
      <c r="E594" s="311"/>
      <c r="F594" s="311" t="s">
        <v>95</v>
      </c>
      <c r="G594" s="312">
        <v>11343336</v>
      </c>
      <c r="H594" s="313">
        <v>44729</v>
      </c>
      <c r="I594" s="311" t="s">
        <v>1226</v>
      </c>
      <c r="J594" s="311"/>
      <c r="K594" s="311"/>
      <c r="L594" s="311"/>
      <c r="M594" s="311" t="s">
        <v>2287</v>
      </c>
    </row>
    <row r="595" spans="1:13" s="73" customFormat="1">
      <c r="A595" s="310">
        <v>6</v>
      </c>
      <c r="B595" s="311" t="s">
        <v>1947</v>
      </c>
      <c r="C595" s="311" t="s">
        <v>1948</v>
      </c>
      <c r="D595" s="311" t="s">
        <v>2344</v>
      </c>
      <c r="E595" s="311"/>
      <c r="F595" s="311" t="s">
        <v>95</v>
      </c>
      <c r="G595" s="312">
        <v>22231279</v>
      </c>
      <c r="H595" s="313">
        <v>44729</v>
      </c>
      <c r="I595" s="311" t="s">
        <v>1226</v>
      </c>
      <c r="J595" s="311"/>
      <c r="K595" s="311"/>
      <c r="L595" s="311"/>
      <c r="M595" s="311" t="s">
        <v>2287</v>
      </c>
    </row>
    <row r="596" spans="1:13" s="73" customFormat="1">
      <c r="A596" s="310">
        <v>6</v>
      </c>
      <c r="B596" s="311" t="s">
        <v>1947</v>
      </c>
      <c r="C596" s="311" t="s">
        <v>1948</v>
      </c>
      <c r="D596" s="311" t="s">
        <v>2345</v>
      </c>
      <c r="E596" s="311"/>
      <c r="F596" s="311" t="s">
        <v>95</v>
      </c>
      <c r="G596" s="312">
        <v>19579980</v>
      </c>
      <c r="H596" s="313">
        <v>44729</v>
      </c>
      <c r="I596" s="311" t="s">
        <v>1226</v>
      </c>
      <c r="J596" s="311"/>
      <c r="K596" s="311"/>
      <c r="L596" s="311"/>
      <c r="M596" s="311" t="s">
        <v>2287</v>
      </c>
    </row>
    <row r="597" spans="1:13" s="73" customFormat="1">
      <c r="A597" s="310">
        <v>6</v>
      </c>
      <c r="B597" s="311" t="s">
        <v>1947</v>
      </c>
      <c r="C597" s="311" t="s">
        <v>1948</v>
      </c>
      <c r="D597" s="311" t="s">
        <v>2236</v>
      </c>
      <c r="E597" s="311"/>
      <c r="F597" s="311" t="s">
        <v>95</v>
      </c>
      <c r="G597" s="312">
        <v>600476</v>
      </c>
      <c r="H597" s="313">
        <v>44729</v>
      </c>
      <c r="I597" s="311" t="s">
        <v>1226</v>
      </c>
      <c r="J597" s="311"/>
      <c r="K597" s="311"/>
      <c r="L597" s="311"/>
      <c r="M597" s="311" t="s">
        <v>2287</v>
      </c>
    </row>
    <row r="598" spans="1:13" s="73" customFormat="1">
      <c r="A598" s="310">
        <v>6</v>
      </c>
      <c r="B598" s="311" t="s">
        <v>1947</v>
      </c>
      <c r="C598" s="311" t="s">
        <v>1948</v>
      </c>
      <c r="D598" s="311" t="s">
        <v>2346</v>
      </c>
      <c r="E598" s="311"/>
      <c r="F598" s="311" t="s">
        <v>95</v>
      </c>
      <c r="G598" s="312">
        <v>11817293</v>
      </c>
      <c r="H598" s="313">
        <v>44729</v>
      </c>
      <c r="I598" s="311" t="s">
        <v>1226</v>
      </c>
      <c r="J598" s="311"/>
      <c r="K598" s="311"/>
      <c r="L598" s="311"/>
      <c r="M598" s="311" t="s">
        <v>2287</v>
      </c>
    </row>
    <row r="599" spans="1:13" s="73" customFormat="1">
      <c r="A599" s="310">
        <v>6</v>
      </c>
      <c r="B599" s="311" t="s">
        <v>1947</v>
      </c>
      <c r="C599" s="311" t="s">
        <v>1948</v>
      </c>
      <c r="D599" s="311" t="s">
        <v>2347</v>
      </c>
      <c r="E599" s="311"/>
      <c r="F599" s="311" t="s">
        <v>95</v>
      </c>
      <c r="G599" s="312">
        <v>11772645</v>
      </c>
      <c r="H599" s="313">
        <v>44729</v>
      </c>
      <c r="I599" s="311" t="s">
        <v>1226</v>
      </c>
      <c r="J599" s="311"/>
      <c r="K599" s="311"/>
      <c r="L599" s="311"/>
      <c r="M599" s="311" t="s">
        <v>2287</v>
      </c>
    </row>
    <row r="600" spans="1:13" s="73" customFormat="1">
      <c r="A600" s="310">
        <v>6</v>
      </c>
      <c r="B600" s="311" t="s">
        <v>1947</v>
      </c>
      <c r="C600" s="311" t="s">
        <v>1948</v>
      </c>
      <c r="D600" s="311" t="s">
        <v>2348</v>
      </c>
      <c r="E600" s="311"/>
      <c r="F600" s="311" t="s">
        <v>95</v>
      </c>
      <c r="G600" s="312">
        <v>6299255</v>
      </c>
      <c r="H600" s="313">
        <v>44729</v>
      </c>
      <c r="I600" s="311" t="s">
        <v>1226</v>
      </c>
      <c r="J600" s="311"/>
      <c r="K600" s="311"/>
      <c r="L600" s="311"/>
      <c r="M600" s="311" t="s">
        <v>2287</v>
      </c>
    </row>
    <row r="601" spans="1:13" s="73" customFormat="1">
      <c r="A601" s="310">
        <v>6</v>
      </c>
      <c r="B601" s="311" t="s">
        <v>1947</v>
      </c>
      <c r="C601" s="311" t="s">
        <v>1948</v>
      </c>
      <c r="D601" s="311" t="s">
        <v>2349</v>
      </c>
      <c r="E601" s="311"/>
      <c r="F601" s="311" t="s">
        <v>95</v>
      </c>
      <c r="G601" s="312">
        <v>17533184</v>
      </c>
      <c r="H601" s="313">
        <v>44729</v>
      </c>
      <c r="I601" s="311" t="s">
        <v>1226</v>
      </c>
      <c r="J601" s="311"/>
      <c r="K601" s="311"/>
      <c r="L601" s="311"/>
      <c r="M601" s="311" t="s">
        <v>2287</v>
      </c>
    </row>
    <row r="602" spans="1:13" s="73" customFormat="1">
      <c r="A602" s="310">
        <v>6</v>
      </c>
      <c r="B602" s="311" t="s">
        <v>1947</v>
      </c>
      <c r="C602" s="311" t="s">
        <v>1948</v>
      </c>
      <c r="D602" s="311" t="s">
        <v>2105</v>
      </c>
      <c r="E602" s="311"/>
      <c r="F602" s="311" t="s">
        <v>95</v>
      </c>
      <c r="G602" s="312">
        <v>554048</v>
      </c>
      <c r="H602" s="313">
        <v>44729</v>
      </c>
      <c r="I602" s="311" t="s">
        <v>1226</v>
      </c>
      <c r="J602" s="311"/>
      <c r="K602" s="311"/>
      <c r="L602" s="311"/>
      <c r="M602" s="311" t="s">
        <v>2287</v>
      </c>
    </row>
    <row r="603" spans="1:13" s="73" customFormat="1">
      <c r="A603" s="310">
        <v>6</v>
      </c>
      <c r="B603" s="311" t="s">
        <v>1947</v>
      </c>
      <c r="C603" s="311" t="s">
        <v>1948</v>
      </c>
      <c r="D603" s="311" t="s">
        <v>2350</v>
      </c>
      <c r="E603" s="311"/>
      <c r="F603" s="311" t="s">
        <v>95</v>
      </c>
      <c r="G603" s="312">
        <v>16178274</v>
      </c>
      <c r="H603" s="313">
        <v>44729</v>
      </c>
      <c r="I603" s="311" t="s">
        <v>1226</v>
      </c>
      <c r="J603" s="311"/>
      <c r="K603" s="311"/>
      <c r="L603" s="311"/>
      <c r="M603" s="311" t="s">
        <v>2287</v>
      </c>
    </row>
    <row r="604" spans="1:13" s="73" customFormat="1">
      <c r="A604" s="310">
        <v>6</v>
      </c>
      <c r="B604" s="311" t="s">
        <v>1947</v>
      </c>
      <c r="C604" s="311" t="s">
        <v>1948</v>
      </c>
      <c r="D604" s="311" t="s">
        <v>2105</v>
      </c>
      <c r="E604" s="311"/>
      <c r="F604" s="311" t="s">
        <v>95</v>
      </c>
      <c r="G604" s="312">
        <v>477750</v>
      </c>
      <c r="H604" s="313">
        <v>44729</v>
      </c>
      <c r="I604" s="311" t="s">
        <v>1226</v>
      </c>
      <c r="J604" s="311"/>
      <c r="K604" s="311"/>
      <c r="L604" s="311"/>
      <c r="M604" s="311" t="s">
        <v>2287</v>
      </c>
    </row>
    <row r="605" spans="1:13" s="73" customFormat="1">
      <c r="A605" s="310">
        <v>6</v>
      </c>
      <c r="B605" s="311" t="s">
        <v>1947</v>
      </c>
      <c r="C605" s="311" t="s">
        <v>1948</v>
      </c>
      <c r="D605" s="311" t="s">
        <v>2351</v>
      </c>
      <c r="E605" s="311"/>
      <c r="F605" s="311" t="s">
        <v>95</v>
      </c>
      <c r="G605" s="312">
        <v>24532905</v>
      </c>
      <c r="H605" s="313">
        <v>44729</v>
      </c>
      <c r="I605" s="311" t="s">
        <v>1226</v>
      </c>
      <c r="J605" s="311"/>
      <c r="K605" s="311"/>
      <c r="L605" s="311"/>
      <c r="M605" s="311" t="s">
        <v>2287</v>
      </c>
    </row>
    <row r="606" spans="1:13" s="73" customFormat="1">
      <c r="A606" s="310">
        <v>6</v>
      </c>
      <c r="B606" s="311" t="s">
        <v>1947</v>
      </c>
      <c r="C606" s="311" t="s">
        <v>1948</v>
      </c>
      <c r="D606" s="311" t="s">
        <v>2352</v>
      </c>
      <c r="E606" s="311"/>
      <c r="F606" s="311" t="s">
        <v>95</v>
      </c>
      <c r="G606" s="312">
        <v>15118136</v>
      </c>
      <c r="H606" s="313">
        <v>44729</v>
      </c>
      <c r="I606" s="311" t="s">
        <v>1226</v>
      </c>
      <c r="J606" s="311"/>
      <c r="K606" s="311"/>
      <c r="L606" s="311"/>
      <c r="M606" s="311" t="s">
        <v>2287</v>
      </c>
    </row>
    <row r="607" spans="1:13" s="73" customFormat="1">
      <c r="A607" s="310">
        <v>6</v>
      </c>
      <c r="B607" s="311" t="s">
        <v>1947</v>
      </c>
      <c r="C607" s="311" t="s">
        <v>1948</v>
      </c>
      <c r="D607" s="311" t="s">
        <v>2344</v>
      </c>
      <c r="E607" s="311"/>
      <c r="F607" s="311" t="s">
        <v>95</v>
      </c>
      <c r="G607" s="312">
        <v>16017378</v>
      </c>
      <c r="H607" s="313">
        <v>44729</v>
      </c>
      <c r="I607" s="311" t="s">
        <v>1226</v>
      </c>
      <c r="J607" s="311"/>
      <c r="K607" s="311"/>
      <c r="L607" s="311"/>
      <c r="M607" s="311" t="s">
        <v>2287</v>
      </c>
    </row>
    <row r="608" spans="1:13" s="73" customFormat="1">
      <c r="A608" s="310">
        <v>6</v>
      </c>
      <c r="B608" s="311" t="s">
        <v>1947</v>
      </c>
      <c r="C608" s="311" t="s">
        <v>1948</v>
      </c>
      <c r="D608" s="311" t="s">
        <v>2022</v>
      </c>
      <c r="E608" s="311"/>
      <c r="F608" s="311" t="s">
        <v>95</v>
      </c>
      <c r="G608" s="312">
        <v>8732383</v>
      </c>
      <c r="H608" s="313">
        <v>44729</v>
      </c>
      <c r="I608" s="311" t="s">
        <v>1226</v>
      </c>
      <c r="J608" s="311"/>
      <c r="K608" s="311"/>
      <c r="L608" s="311"/>
      <c r="M608" s="311" t="s">
        <v>2287</v>
      </c>
    </row>
    <row r="609" spans="1:13" s="73" customFormat="1">
      <c r="A609" s="310">
        <v>6</v>
      </c>
      <c r="B609" s="311" t="s">
        <v>1947</v>
      </c>
      <c r="C609" s="311" t="s">
        <v>1948</v>
      </c>
      <c r="D609" s="311" t="s">
        <v>2130</v>
      </c>
      <c r="E609" s="311"/>
      <c r="F609" s="311" t="s">
        <v>95</v>
      </c>
      <c r="G609" s="312">
        <v>7517261</v>
      </c>
      <c r="H609" s="313">
        <v>44729</v>
      </c>
      <c r="I609" s="311" t="s">
        <v>1226</v>
      </c>
      <c r="J609" s="311"/>
      <c r="K609" s="311"/>
      <c r="L609" s="311"/>
      <c r="M609" s="311" t="s">
        <v>2287</v>
      </c>
    </row>
    <row r="610" spans="1:13" s="73" customFormat="1">
      <c r="A610" s="310">
        <v>6</v>
      </c>
      <c r="B610" s="311" t="s">
        <v>1947</v>
      </c>
      <c r="C610" s="311" t="s">
        <v>1948</v>
      </c>
      <c r="D610" s="311" t="s">
        <v>2353</v>
      </c>
      <c r="E610" s="311"/>
      <c r="F610" s="311" t="s">
        <v>95</v>
      </c>
      <c r="G610" s="312">
        <v>7847665</v>
      </c>
      <c r="H610" s="313">
        <v>44729</v>
      </c>
      <c r="I610" s="311" t="s">
        <v>1226</v>
      </c>
      <c r="J610" s="311"/>
      <c r="K610" s="311"/>
      <c r="L610" s="311"/>
      <c r="M610" s="311" t="s">
        <v>2287</v>
      </c>
    </row>
    <row r="611" spans="1:13" s="73" customFormat="1">
      <c r="A611" s="310">
        <v>6</v>
      </c>
      <c r="B611" s="311" t="s">
        <v>1947</v>
      </c>
      <c r="C611" s="311" t="s">
        <v>1948</v>
      </c>
      <c r="D611" s="311" t="s">
        <v>2354</v>
      </c>
      <c r="E611" s="311"/>
      <c r="F611" s="311" t="s">
        <v>95</v>
      </c>
      <c r="G611" s="312">
        <v>295000</v>
      </c>
      <c r="H611" s="313">
        <v>44729</v>
      </c>
      <c r="I611" s="311" t="s">
        <v>1226</v>
      </c>
      <c r="J611" s="311"/>
      <c r="K611" s="311"/>
      <c r="L611" s="311"/>
      <c r="M611" s="311" t="s">
        <v>2287</v>
      </c>
    </row>
    <row r="612" spans="1:13" s="73" customFormat="1">
      <c r="A612" s="310">
        <v>6</v>
      </c>
      <c r="B612" s="311" t="s">
        <v>1947</v>
      </c>
      <c r="C612" s="311" t="s">
        <v>1948</v>
      </c>
      <c r="D612" s="311" t="s">
        <v>2133</v>
      </c>
      <c r="E612" s="311"/>
      <c r="F612" s="311" t="s">
        <v>95</v>
      </c>
      <c r="G612" s="312">
        <v>7246619</v>
      </c>
      <c r="H612" s="313">
        <v>44729</v>
      </c>
      <c r="I612" s="311" t="s">
        <v>1226</v>
      </c>
      <c r="J612" s="311"/>
      <c r="K612" s="311"/>
      <c r="L612" s="311"/>
      <c r="M612" s="311" t="s">
        <v>2287</v>
      </c>
    </row>
    <row r="613" spans="1:13" s="73" customFormat="1">
      <c r="A613" s="310">
        <v>6</v>
      </c>
      <c r="B613" s="311" t="s">
        <v>1947</v>
      </c>
      <c r="C613" s="311" t="s">
        <v>1948</v>
      </c>
      <c r="D613" s="311" t="s">
        <v>2355</v>
      </c>
      <c r="E613" s="311"/>
      <c r="F613" s="311" t="s">
        <v>95</v>
      </c>
      <c r="G613" s="312">
        <v>10534383</v>
      </c>
      <c r="H613" s="313">
        <v>44729</v>
      </c>
      <c r="I613" s="311" t="s">
        <v>1226</v>
      </c>
      <c r="J613" s="311"/>
      <c r="K613" s="311"/>
      <c r="L613" s="311"/>
      <c r="M613" s="311" t="s">
        <v>2287</v>
      </c>
    </row>
    <row r="614" spans="1:13" s="73" customFormat="1">
      <c r="A614" s="310">
        <v>6</v>
      </c>
      <c r="B614" s="311" t="s">
        <v>1947</v>
      </c>
      <c r="C614" s="311" t="s">
        <v>1948</v>
      </c>
      <c r="D614" s="311" t="s">
        <v>2356</v>
      </c>
      <c r="E614" s="311"/>
      <c r="F614" s="311" t="s">
        <v>95</v>
      </c>
      <c r="G614" s="312">
        <v>22429542</v>
      </c>
      <c r="H614" s="313">
        <v>44729</v>
      </c>
      <c r="I614" s="311" t="s">
        <v>1226</v>
      </c>
      <c r="J614" s="311"/>
      <c r="K614" s="311"/>
      <c r="L614" s="311"/>
      <c r="M614" s="311" t="s">
        <v>2287</v>
      </c>
    </row>
    <row r="615" spans="1:13" s="73" customFormat="1">
      <c r="A615" s="310">
        <v>6</v>
      </c>
      <c r="B615" s="311" t="s">
        <v>1947</v>
      </c>
      <c r="C615" s="311" t="s">
        <v>1948</v>
      </c>
      <c r="D615" s="311" t="s">
        <v>2037</v>
      </c>
      <c r="E615" s="311"/>
      <c r="F615" s="311" t="s">
        <v>95</v>
      </c>
      <c r="G615" s="312">
        <v>7840988</v>
      </c>
      <c r="H615" s="313">
        <v>44729</v>
      </c>
      <c r="I615" s="311" t="s">
        <v>1226</v>
      </c>
      <c r="J615" s="311"/>
      <c r="K615" s="311"/>
      <c r="L615" s="311"/>
      <c r="M615" s="311" t="s">
        <v>2287</v>
      </c>
    </row>
    <row r="616" spans="1:13" s="73" customFormat="1">
      <c r="A616" s="310">
        <v>6</v>
      </c>
      <c r="B616" s="311" t="s">
        <v>1947</v>
      </c>
      <c r="C616" s="311" t="s">
        <v>1948</v>
      </c>
      <c r="D616" s="311" t="s">
        <v>2357</v>
      </c>
      <c r="E616" s="311"/>
      <c r="F616" s="311" t="s">
        <v>95</v>
      </c>
      <c r="G616" s="312">
        <v>307667</v>
      </c>
      <c r="H616" s="313">
        <v>44729</v>
      </c>
      <c r="I616" s="311" t="s">
        <v>1226</v>
      </c>
      <c r="J616" s="311"/>
      <c r="K616" s="311"/>
      <c r="L616" s="311"/>
      <c r="M616" s="311" t="s">
        <v>2287</v>
      </c>
    </row>
    <row r="617" spans="1:13" s="73" customFormat="1">
      <c r="A617" s="310">
        <v>6</v>
      </c>
      <c r="B617" s="311" t="s">
        <v>1947</v>
      </c>
      <c r="C617" s="311" t="s">
        <v>1948</v>
      </c>
      <c r="D617" s="311" t="s">
        <v>2358</v>
      </c>
      <c r="E617" s="311"/>
      <c r="F617" s="311" t="s">
        <v>95</v>
      </c>
      <c r="G617" s="312">
        <v>14298794</v>
      </c>
      <c r="H617" s="313">
        <v>44729</v>
      </c>
      <c r="I617" s="311" t="s">
        <v>1226</v>
      </c>
      <c r="J617" s="311"/>
      <c r="K617" s="311"/>
      <c r="L617" s="311"/>
      <c r="M617" s="311" t="s">
        <v>2287</v>
      </c>
    </row>
    <row r="618" spans="1:13" s="73" customFormat="1">
      <c r="A618" s="310">
        <v>6</v>
      </c>
      <c r="B618" s="311" t="s">
        <v>1947</v>
      </c>
      <c r="C618" s="311" t="s">
        <v>1948</v>
      </c>
      <c r="D618" s="311" t="s">
        <v>2357</v>
      </c>
      <c r="E618" s="311"/>
      <c r="F618" s="311" t="s">
        <v>95</v>
      </c>
      <c r="G618" s="312">
        <v>612857</v>
      </c>
      <c r="H618" s="313">
        <v>44729</v>
      </c>
      <c r="I618" s="311" t="s">
        <v>1226</v>
      </c>
      <c r="J618" s="311"/>
      <c r="K618" s="311"/>
      <c r="L618" s="311"/>
      <c r="M618" s="311" t="s">
        <v>2287</v>
      </c>
    </row>
    <row r="619" spans="1:13" s="73" customFormat="1">
      <c r="A619" s="310">
        <v>6</v>
      </c>
      <c r="B619" s="311" t="s">
        <v>1947</v>
      </c>
      <c r="C619" s="311" t="s">
        <v>1948</v>
      </c>
      <c r="D619" s="311" t="s">
        <v>2359</v>
      </c>
      <c r="E619" s="311"/>
      <c r="F619" s="311" t="s">
        <v>95</v>
      </c>
      <c r="G619" s="312">
        <v>10820437</v>
      </c>
      <c r="H619" s="313">
        <v>44729</v>
      </c>
      <c r="I619" s="311" t="s">
        <v>1226</v>
      </c>
      <c r="J619" s="311"/>
      <c r="K619" s="311"/>
      <c r="L619" s="311"/>
      <c r="M619" s="311" t="s">
        <v>2287</v>
      </c>
    </row>
    <row r="620" spans="1:13" s="73" customFormat="1">
      <c r="A620" s="310">
        <v>6</v>
      </c>
      <c r="B620" s="311" t="s">
        <v>1947</v>
      </c>
      <c r="C620" s="311" t="s">
        <v>1948</v>
      </c>
      <c r="D620" s="311" t="s">
        <v>2360</v>
      </c>
      <c r="E620" s="311"/>
      <c r="F620" s="311" t="s">
        <v>95</v>
      </c>
      <c r="G620" s="312">
        <v>14454025</v>
      </c>
      <c r="H620" s="313">
        <v>44729</v>
      </c>
      <c r="I620" s="311" t="s">
        <v>1226</v>
      </c>
      <c r="J620" s="311"/>
      <c r="K620" s="311"/>
      <c r="L620" s="311"/>
      <c r="M620" s="311" t="s">
        <v>2287</v>
      </c>
    </row>
    <row r="621" spans="1:13" s="73" customFormat="1">
      <c r="A621" s="310">
        <v>6</v>
      </c>
      <c r="B621" s="311" t="s">
        <v>1947</v>
      </c>
      <c r="C621" s="311" t="s">
        <v>1948</v>
      </c>
      <c r="D621" s="311" t="s">
        <v>2263</v>
      </c>
      <c r="E621" s="311"/>
      <c r="F621" s="311" t="s">
        <v>95</v>
      </c>
      <c r="G621" s="312">
        <v>12091425</v>
      </c>
      <c r="H621" s="313">
        <v>44729</v>
      </c>
      <c r="I621" s="311" t="s">
        <v>1226</v>
      </c>
      <c r="J621" s="311"/>
      <c r="K621" s="311"/>
      <c r="L621" s="311"/>
      <c r="M621" s="311" t="s">
        <v>2287</v>
      </c>
    </row>
    <row r="622" spans="1:13" s="73" customFormat="1">
      <c r="A622" s="310">
        <v>6</v>
      </c>
      <c r="B622" s="311" t="s">
        <v>1947</v>
      </c>
      <c r="C622" s="311" t="s">
        <v>1948</v>
      </c>
      <c r="D622" s="311" t="s">
        <v>2117</v>
      </c>
      <c r="E622" s="311"/>
      <c r="F622" s="311" t="s">
        <v>95</v>
      </c>
      <c r="G622" s="312">
        <v>515667</v>
      </c>
      <c r="H622" s="313">
        <v>44729</v>
      </c>
      <c r="I622" s="311" t="s">
        <v>1226</v>
      </c>
      <c r="J622" s="311"/>
      <c r="K622" s="311"/>
      <c r="L622" s="311"/>
      <c r="M622" s="311" t="s">
        <v>2287</v>
      </c>
    </row>
    <row r="623" spans="1:13" s="73" customFormat="1">
      <c r="A623" s="310">
        <v>6</v>
      </c>
      <c r="B623" s="311" t="s">
        <v>1947</v>
      </c>
      <c r="C623" s="311" t="s">
        <v>1948</v>
      </c>
      <c r="D623" s="311" t="s">
        <v>2361</v>
      </c>
      <c r="E623" s="311"/>
      <c r="F623" s="311" t="s">
        <v>95</v>
      </c>
      <c r="G623" s="312">
        <v>14865763</v>
      </c>
      <c r="H623" s="313">
        <v>44729</v>
      </c>
      <c r="I623" s="311" t="s">
        <v>1226</v>
      </c>
      <c r="J623" s="311"/>
      <c r="K623" s="311"/>
      <c r="L623" s="311"/>
      <c r="M623" s="311" t="s">
        <v>2287</v>
      </c>
    </row>
    <row r="624" spans="1:13" s="73" customFormat="1">
      <c r="A624" s="310">
        <v>6</v>
      </c>
      <c r="B624" s="311" t="s">
        <v>1947</v>
      </c>
      <c r="C624" s="311" t="s">
        <v>1948</v>
      </c>
      <c r="D624" s="311" t="s">
        <v>2341</v>
      </c>
      <c r="E624" s="311"/>
      <c r="F624" s="311" t="s">
        <v>95</v>
      </c>
      <c r="G624" s="312">
        <v>445250</v>
      </c>
      <c r="H624" s="313">
        <v>44729</v>
      </c>
      <c r="I624" s="311" t="s">
        <v>1226</v>
      </c>
      <c r="J624" s="311"/>
      <c r="K624" s="311"/>
      <c r="L624" s="311"/>
      <c r="M624" s="311" t="s">
        <v>2287</v>
      </c>
    </row>
    <row r="625" spans="1:13" s="73" customFormat="1">
      <c r="A625" s="310">
        <v>6</v>
      </c>
      <c r="B625" s="311" t="s">
        <v>1947</v>
      </c>
      <c r="C625" s="311" t="s">
        <v>1948</v>
      </c>
      <c r="D625" s="311" t="s">
        <v>2093</v>
      </c>
      <c r="E625" s="311"/>
      <c r="F625" s="311" t="s">
        <v>95</v>
      </c>
      <c r="G625" s="312">
        <v>24797032</v>
      </c>
      <c r="H625" s="313">
        <v>44729</v>
      </c>
      <c r="I625" s="311" t="s">
        <v>1226</v>
      </c>
      <c r="J625" s="311"/>
      <c r="K625" s="311"/>
      <c r="L625" s="311"/>
      <c r="M625" s="311" t="s">
        <v>2287</v>
      </c>
    </row>
    <row r="626" spans="1:13" s="73" customFormat="1">
      <c r="A626" s="310">
        <v>6</v>
      </c>
      <c r="B626" s="311" t="s">
        <v>1947</v>
      </c>
      <c r="C626" s="311" t="s">
        <v>1948</v>
      </c>
      <c r="D626" s="311" t="s">
        <v>2362</v>
      </c>
      <c r="E626" s="311"/>
      <c r="F626" s="311" t="s">
        <v>95</v>
      </c>
      <c r="G626" s="312">
        <v>11998415</v>
      </c>
      <c r="H626" s="313">
        <v>44729</v>
      </c>
      <c r="I626" s="311" t="s">
        <v>1226</v>
      </c>
      <c r="J626" s="311"/>
      <c r="K626" s="311"/>
      <c r="L626" s="311"/>
      <c r="M626" s="311" t="s">
        <v>2287</v>
      </c>
    </row>
    <row r="627" spans="1:13" s="73" customFormat="1">
      <c r="A627" s="310">
        <v>6</v>
      </c>
      <c r="B627" s="311" t="s">
        <v>1947</v>
      </c>
      <c r="C627" s="311" t="s">
        <v>1948</v>
      </c>
      <c r="D627" s="311" t="s">
        <v>2363</v>
      </c>
      <c r="E627" s="311"/>
      <c r="F627" s="311" t="s">
        <v>95</v>
      </c>
      <c r="G627" s="312">
        <v>11190141</v>
      </c>
      <c r="H627" s="313">
        <v>44729</v>
      </c>
      <c r="I627" s="311" t="s">
        <v>1226</v>
      </c>
      <c r="J627" s="311"/>
      <c r="K627" s="311"/>
      <c r="L627" s="311"/>
      <c r="M627" s="311" t="s">
        <v>2287</v>
      </c>
    </row>
    <row r="628" spans="1:13" s="73" customFormat="1">
      <c r="A628" s="310">
        <v>6</v>
      </c>
      <c r="B628" s="311" t="s">
        <v>1947</v>
      </c>
      <c r="C628" s="311" t="s">
        <v>1948</v>
      </c>
      <c r="D628" s="311" t="s">
        <v>2037</v>
      </c>
      <c r="E628" s="311"/>
      <c r="F628" s="311" t="s">
        <v>95</v>
      </c>
      <c r="G628" s="312">
        <v>12666005</v>
      </c>
      <c r="H628" s="313">
        <v>44729</v>
      </c>
      <c r="I628" s="311" t="s">
        <v>1226</v>
      </c>
      <c r="J628" s="311"/>
      <c r="K628" s="311"/>
      <c r="L628" s="311"/>
      <c r="M628" s="311" t="s">
        <v>2287</v>
      </c>
    </row>
    <row r="629" spans="1:13" s="73" customFormat="1">
      <c r="A629" s="310">
        <v>6</v>
      </c>
      <c r="B629" s="311" t="s">
        <v>1947</v>
      </c>
      <c r="C629" s="311" t="s">
        <v>1948</v>
      </c>
      <c r="D629" s="311" t="s">
        <v>2364</v>
      </c>
      <c r="E629" s="311"/>
      <c r="F629" s="311" t="s">
        <v>95</v>
      </c>
      <c r="G629" s="312">
        <v>11558230</v>
      </c>
      <c r="H629" s="313">
        <v>44729</v>
      </c>
      <c r="I629" s="311" t="s">
        <v>1226</v>
      </c>
      <c r="J629" s="311"/>
      <c r="K629" s="311"/>
      <c r="L629" s="311"/>
      <c r="M629" s="311" t="s">
        <v>2287</v>
      </c>
    </row>
    <row r="630" spans="1:13" s="73" customFormat="1">
      <c r="A630" s="310">
        <v>6</v>
      </c>
      <c r="B630" s="311" t="s">
        <v>1947</v>
      </c>
      <c r="C630" s="311" t="s">
        <v>1948</v>
      </c>
      <c r="D630" s="311" t="s">
        <v>2364</v>
      </c>
      <c r="E630" s="311"/>
      <c r="F630" s="311" t="s">
        <v>95</v>
      </c>
      <c r="G630" s="312">
        <v>19202929</v>
      </c>
      <c r="H630" s="313">
        <v>44729</v>
      </c>
      <c r="I630" s="311" t="s">
        <v>1226</v>
      </c>
      <c r="J630" s="311"/>
      <c r="K630" s="311"/>
      <c r="L630" s="311"/>
      <c r="M630" s="311" t="s">
        <v>2287</v>
      </c>
    </row>
    <row r="631" spans="1:13" s="73" customFormat="1">
      <c r="A631" s="310">
        <v>6</v>
      </c>
      <c r="B631" s="311" t="s">
        <v>1947</v>
      </c>
      <c r="C631" s="311" t="s">
        <v>1948</v>
      </c>
      <c r="D631" s="311" t="s">
        <v>2349</v>
      </c>
      <c r="E631" s="311"/>
      <c r="F631" s="311" t="s">
        <v>95</v>
      </c>
      <c r="G631" s="312">
        <v>16518421</v>
      </c>
      <c r="H631" s="313">
        <v>44729</v>
      </c>
      <c r="I631" s="311" t="s">
        <v>1226</v>
      </c>
      <c r="J631" s="311"/>
      <c r="K631" s="311"/>
      <c r="L631" s="311"/>
      <c r="M631" s="311" t="s">
        <v>2287</v>
      </c>
    </row>
    <row r="632" spans="1:13" s="73" customFormat="1">
      <c r="A632" s="310">
        <v>6</v>
      </c>
      <c r="B632" s="311" t="s">
        <v>1947</v>
      </c>
      <c r="C632" s="311" t="s">
        <v>1948</v>
      </c>
      <c r="D632" s="311" t="s">
        <v>2365</v>
      </c>
      <c r="E632" s="311"/>
      <c r="F632" s="311" t="s">
        <v>95</v>
      </c>
      <c r="G632" s="312">
        <v>448158</v>
      </c>
      <c r="H632" s="313">
        <v>44729</v>
      </c>
      <c r="I632" s="311" t="s">
        <v>1226</v>
      </c>
      <c r="J632" s="311"/>
      <c r="K632" s="311"/>
      <c r="L632" s="311"/>
      <c r="M632" s="311" t="s">
        <v>2287</v>
      </c>
    </row>
    <row r="633" spans="1:13" s="73" customFormat="1">
      <c r="A633" s="310">
        <v>6</v>
      </c>
      <c r="B633" s="311" t="s">
        <v>1947</v>
      </c>
      <c r="C633" s="311" t="s">
        <v>1948</v>
      </c>
      <c r="D633" s="311" t="s">
        <v>2366</v>
      </c>
      <c r="E633" s="311"/>
      <c r="F633" s="311" t="s">
        <v>95</v>
      </c>
      <c r="G633" s="312">
        <v>10289271</v>
      </c>
      <c r="H633" s="313">
        <v>44729</v>
      </c>
      <c r="I633" s="311" t="s">
        <v>1226</v>
      </c>
      <c r="J633" s="311"/>
      <c r="K633" s="311"/>
      <c r="L633" s="311"/>
      <c r="M633" s="311" t="s">
        <v>2287</v>
      </c>
    </row>
    <row r="634" spans="1:13" s="73" customFormat="1">
      <c r="A634" s="310">
        <v>6</v>
      </c>
      <c r="B634" s="311" t="s">
        <v>1947</v>
      </c>
      <c r="C634" s="311" t="s">
        <v>1948</v>
      </c>
      <c r="D634" s="311" t="s">
        <v>2045</v>
      </c>
      <c r="E634" s="311"/>
      <c r="F634" s="311" t="s">
        <v>95</v>
      </c>
      <c r="G634" s="312">
        <v>17321671</v>
      </c>
      <c r="H634" s="313">
        <v>44729</v>
      </c>
      <c r="I634" s="311" t="s">
        <v>1226</v>
      </c>
      <c r="J634" s="311"/>
      <c r="K634" s="311"/>
      <c r="L634" s="311"/>
      <c r="M634" s="311" t="s">
        <v>2287</v>
      </c>
    </row>
    <row r="635" spans="1:13" s="73" customFormat="1">
      <c r="A635" s="310">
        <v>6</v>
      </c>
      <c r="B635" s="311" t="s">
        <v>1947</v>
      </c>
      <c r="C635" s="311" t="s">
        <v>1948</v>
      </c>
      <c r="D635" s="311" t="s">
        <v>2312</v>
      </c>
      <c r="E635" s="311"/>
      <c r="F635" s="311" t="s">
        <v>95</v>
      </c>
      <c r="G635" s="312">
        <v>9520547</v>
      </c>
      <c r="H635" s="313">
        <v>44729</v>
      </c>
      <c r="I635" s="311" t="s">
        <v>1226</v>
      </c>
      <c r="J635" s="311"/>
      <c r="K635" s="311"/>
      <c r="L635" s="311"/>
      <c r="M635" s="311" t="s">
        <v>2287</v>
      </c>
    </row>
    <row r="636" spans="1:13" s="73" customFormat="1">
      <c r="A636" s="310">
        <v>6</v>
      </c>
      <c r="B636" s="311" t="s">
        <v>1947</v>
      </c>
      <c r="C636" s="311" t="s">
        <v>1948</v>
      </c>
      <c r="D636" s="311" t="s">
        <v>2342</v>
      </c>
      <c r="E636" s="311"/>
      <c r="F636" s="311" t="s">
        <v>95</v>
      </c>
      <c r="G636" s="312">
        <v>6463915</v>
      </c>
      <c r="H636" s="313">
        <v>44729</v>
      </c>
      <c r="I636" s="311" t="s">
        <v>1226</v>
      </c>
      <c r="J636" s="311"/>
      <c r="K636" s="311"/>
      <c r="L636" s="311"/>
      <c r="M636" s="311" t="s">
        <v>2287</v>
      </c>
    </row>
    <row r="637" spans="1:13" s="73" customFormat="1">
      <c r="A637" s="310">
        <v>6</v>
      </c>
      <c r="B637" s="311" t="s">
        <v>1947</v>
      </c>
      <c r="C637" s="311" t="s">
        <v>1948</v>
      </c>
      <c r="D637" s="311" t="s">
        <v>2346</v>
      </c>
      <c r="E637" s="311"/>
      <c r="F637" s="311" t="s">
        <v>95</v>
      </c>
      <c r="G637" s="312">
        <v>3407827</v>
      </c>
      <c r="H637" s="313">
        <v>44729</v>
      </c>
      <c r="I637" s="311" t="s">
        <v>1226</v>
      </c>
      <c r="J637" s="311"/>
      <c r="K637" s="311"/>
      <c r="L637" s="311"/>
      <c r="M637" s="311" t="s">
        <v>2287</v>
      </c>
    </row>
    <row r="638" spans="1:13" s="73" customFormat="1">
      <c r="A638" s="310">
        <v>6</v>
      </c>
      <c r="B638" s="311" t="s">
        <v>1947</v>
      </c>
      <c r="C638" s="311" t="s">
        <v>1948</v>
      </c>
      <c r="D638" s="311" t="s">
        <v>2367</v>
      </c>
      <c r="E638" s="311"/>
      <c r="F638" s="311" t="s">
        <v>95</v>
      </c>
      <c r="G638" s="312">
        <v>3092700</v>
      </c>
      <c r="H638" s="313">
        <v>44729</v>
      </c>
      <c r="I638" s="311" t="s">
        <v>1226</v>
      </c>
      <c r="J638" s="311"/>
      <c r="K638" s="311"/>
      <c r="L638" s="311"/>
      <c r="M638" s="311" t="s">
        <v>2287</v>
      </c>
    </row>
    <row r="639" spans="1:13" s="73" customFormat="1">
      <c r="A639" s="310">
        <v>6</v>
      </c>
      <c r="B639" s="311" t="s">
        <v>1947</v>
      </c>
      <c r="C639" s="311" t="s">
        <v>1948</v>
      </c>
      <c r="D639" s="311" t="s">
        <v>2368</v>
      </c>
      <c r="E639" s="311"/>
      <c r="F639" s="311" t="s">
        <v>95</v>
      </c>
      <c r="G639" s="312">
        <v>5879900</v>
      </c>
      <c r="H639" s="313">
        <v>44729</v>
      </c>
      <c r="I639" s="311" t="s">
        <v>1226</v>
      </c>
      <c r="J639" s="311"/>
      <c r="K639" s="311"/>
      <c r="L639" s="311"/>
      <c r="M639" s="311" t="s">
        <v>2287</v>
      </c>
    </row>
    <row r="640" spans="1:13" s="73" customFormat="1">
      <c r="A640" s="310">
        <v>6</v>
      </c>
      <c r="B640" s="311" t="s">
        <v>1947</v>
      </c>
      <c r="C640" s="311" t="s">
        <v>1948</v>
      </c>
      <c r="D640" s="311" t="s">
        <v>2369</v>
      </c>
      <c r="E640" s="311"/>
      <c r="F640" s="311" t="s">
        <v>95</v>
      </c>
      <c r="G640" s="312">
        <v>3005113</v>
      </c>
      <c r="H640" s="313">
        <v>44729</v>
      </c>
      <c r="I640" s="311" t="s">
        <v>1226</v>
      </c>
      <c r="J640" s="311"/>
      <c r="K640" s="311"/>
      <c r="L640" s="311"/>
      <c r="M640" s="311" t="s">
        <v>2287</v>
      </c>
    </row>
    <row r="641" spans="1:13" s="73" customFormat="1">
      <c r="A641" s="310">
        <v>6</v>
      </c>
      <c r="B641" s="311" t="s">
        <v>1947</v>
      </c>
      <c r="C641" s="311" t="s">
        <v>1948</v>
      </c>
      <c r="D641" s="311" t="s">
        <v>2361</v>
      </c>
      <c r="E641" s="311"/>
      <c r="F641" s="311" t="s">
        <v>95</v>
      </c>
      <c r="G641" s="312">
        <v>4673019</v>
      </c>
      <c r="H641" s="313">
        <v>44729</v>
      </c>
      <c r="I641" s="311" t="s">
        <v>1226</v>
      </c>
      <c r="J641" s="311"/>
      <c r="K641" s="311"/>
      <c r="L641" s="311"/>
      <c r="M641" s="311" t="s">
        <v>2287</v>
      </c>
    </row>
    <row r="642" spans="1:13" s="73" customFormat="1">
      <c r="A642" s="310">
        <v>6</v>
      </c>
      <c r="B642" s="311" t="s">
        <v>1947</v>
      </c>
      <c r="C642" s="311" t="s">
        <v>1948</v>
      </c>
      <c r="D642" s="311" t="s">
        <v>2177</v>
      </c>
      <c r="E642" s="311"/>
      <c r="F642" s="311" t="s">
        <v>95</v>
      </c>
      <c r="G642" s="312">
        <v>24694387</v>
      </c>
      <c r="H642" s="313">
        <v>44729</v>
      </c>
      <c r="I642" s="311" t="s">
        <v>1226</v>
      </c>
      <c r="J642" s="311"/>
      <c r="K642" s="311"/>
      <c r="L642" s="311"/>
      <c r="M642" s="311" t="s">
        <v>2287</v>
      </c>
    </row>
    <row r="643" spans="1:13" s="73" customFormat="1">
      <c r="A643" s="310">
        <v>6</v>
      </c>
      <c r="B643" s="311" t="s">
        <v>1947</v>
      </c>
      <c r="C643" s="311" t="s">
        <v>1948</v>
      </c>
      <c r="D643" s="311" t="s">
        <v>2370</v>
      </c>
      <c r="E643" s="311"/>
      <c r="F643" s="311" t="s">
        <v>95</v>
      </c>
      <c r="G643" s="312">
        <v>15938501</v>
      </c>
      <c r="H643" s="313">
        <v>44729</v>
      </c>
      <c r="I643" s="311" t="s">
        <v>1226</v>
      </c>
      <c r="J643" s="311"/>
      <c r="K643" s="311"/>
      <c r="L643" s="311"/>
      <c r="M643" s="311" t="s">
        <v>2287</v>
      </c>
    </row>
    <row r="644" spans="1:13" s="73" customFormat="1">
      <c r="A644" s="310">
        <v>6</v>
      </c>
      <c r="B644" s="311" t="s">
        <v>1947</v>
      </c>
      <c r="C644" s="311" t="s">
        <v>1948</v>
      </c>
      <c r="D644" s="311" t="s">
        <v>2351</v>
      </c>
      <c r="E644" s="311"/>
      <c r="F644" s="311" t="s">
        <v>95</v>
      </c>
      <c r="G644" s="312">
        <v>11857953</v>
      </c>
      <c r="H644" s="313">
        <v>44729</v>
      </c>
      <c r="I644" s="311" t="s">
        <v>1226</v>
      </c>
      <c r="J644" s="311"/>
      <c r="K644" s="311"/>
      <c r="L644" s="311"/>
      <c r="M644" s="311" t="s">
        <v>2287</v>
      </c>
    </row>
    <row r="645" spans="1:13" s="73" customFormat="1">
      <c r="A645" s="310">
        <v>6</v>
      </c>
      <c r="B645" s="311" t="s">
        <v>1947</v>
      </c>
      <c r="C645" s="311" t="s">
        <v>1948</v>
      </c>
      <c r="D645" s="311" t="s">
        <v>2045</v>
      </c>
      <c r="E645" s="311"/>
      <c r="F645" s="311" t="s">
        <v>95</v>
      </c>
      <c r="G645" s="312">
        <v>23663902</v>
      </c>
      <c r="H645" s="313">
        <v>44729</v>
      </c>
      <c r="I645" s="311" t="s">
        <v>1226</v>
      </c>
      <c r="J645" s="311"/>
      <c r="K645" s="311"/>
      <c r="L645" s="311"/>
      <c r="M645" s="311" t="s">
        <v>2287</v>
      </c>
    </row>
    <row r="646" spans="1:13" s="73" customFormat="1">
      <c r="A646" s="310">
        <v>6</v>
      </c>
      <c r="B646" s="311" t="s">
        <v>1947</v>
      </c>
      <c r="C646" s="311" t="s">
        <v>1948</v>
      </c>
      <c r="D646" s="311" t="s">
        <v>2371</v>
      </c>
      <c r="E646" s="311"/>
      <c r="F646" s="311" t="s">
        <v>95</v>
      </c>
      <c r="G646" s="312">
        <v>14705837</v>
      </c>
      <c r="H646" s="313">
        <v>44729</v>
      </c>
      <c r="I646" s="311" t="s">
        <v>1226</v>
      </c>
      <c r="J646" s="311"/>
      <c r="K646" s="311"/>
      <c r="L646" s="311"/>
      <c r="M646" s="311" t="s">
        <v>2287</v>
      </c>
    </row>
    <row r="647" spans="1:13" s="73" customFormat="1">
      <c r="A647" s="310">
        <v>6</v>
      </c>
      <c r="B647" s="311" t="s">
        <v>1947</v>
      </c>
      <c r="C647" s="311" t="s">
        <v>1948</v>
      </c>
      <c r="D647" s="311" t="s">
        <v>2371</v>
      </c>
      <c r="E647" s="311"/>
      <c r="F647" s="311" t="s">
        <v>95</v>
      </c>
      <c r="G647" s="312">
        <v>12901746</v>
      </c>
      <c r="H647" s="313">
        <v>44729</v>
      </c>
      <c r="I647" s="311" t="s">
        <v>1226</v>
      </c>
      <c r="J647" s="311"/>
      <c r="K647" s="311"/>
      <c r="L647" s="311"/>
      <c r="M647" s="311" t="s">
        <v>2287</v>
      </c>
    </row>
    <row r="648" spans="1:13" s="73" customFormat="1">
      <c r="A648" s="310">
        <v>6</v>
      </c>
      <c r="B648" s="311" t="s">
        <v>1947</v>
      </c>
      <c r="C648" s="311" t="s">
        <v>1948</v>
      </c>
      <c r="D648" s="311" t="s">
        <v>2364</v>
      </c>
      <c r="E648" s="311"/>
      <c r="F648" s="311" t="s">
        <v>95</v>
      </c>
      <c r="G648" s="312">
        <v>19617111</v>
      </c>
      <c r="H648" s="313">
        <v>44729</v>
      </c>
      <c r="I648" s="311" t="s">
        <v>1226</v>
      </c>
      <c r="J648" s="311"/>
      <c r="K648" s="311"/>
      <c r="L648" s="311"/>
      <c r="M648" s="311" t="s">
        <v>2287</v>
      </c>
    </row>
    <row r="649" spans="1:13" s="73" customFormat="1">
      <c r="A649" s="310">
        <v>6</v>
      </c>
      <c r="B649" s="311" t="s">
        <v>1947</v>
      </c>
      <c r="C649" s="311" t="s">
        <v>1948</v>
      </c>
      <c r="D649" s="311" t="s">
        <v>2372</v>
      </c>
      <c r="E649" s="311"/>
      <c r="F649" s="311" t="s">
        <v>95</v>
      </c>
      <c r="G649" s="312">
        <v>11574377</v>
      </c>
      <c r="H649" s="313">
        <v>44729</v>
      </c>
      <c r="I649" s="311" t="s">
        <v>1226</v>
      </c>
      <c r="J649" s="311"/>
      <c r="K649" s="311"/>
      <c r="L649" s="311"/>
      <c r="M649" s="311" t="s">
        <v>2287</v>
      </c>
    </row>
    <row r="650" spans="1:13" s="73" customFormat="1">
      <c r="A650" s="310">
        <v>6</v>
      </c>
      <c r="B650" s="311" t="s">
        <v>1947</v>
      </c>
      <c r="C650" s="311" t="s">
        <v>1948</v>
      </c>
      <c r="D650" s="311" t="s">
        <v>2360</v>
      </c>
      <c r="E650" s="311"/>
      <c r="F650" s="311" t="s">
        <v>95</v>
      </c>
      <c r="G650" s="312">
        <v>9229174</v>
      </c>
      <c r="H650" s="313">
        <v>44729</v>
      </c>
      <c r="I650" s="311" t="s">
        <v>1226</v>
      </c>
      <c r="J650" s="311"/>
      <c r="K650" s="311"/>
      <c r="L650" s="311"/>
      <c r="M650" s="311" t="s">
        <v>2287</v>
      </c>
    </row>
    <row r="651" spans="1:13" s="73" customFormat="1">
      <c r="A651" s="310">
        <v>6</v>
      </c>
      <c r="B651" s="311" t="s">
        <v>1947</v>
      </c>
      <c r="C651" s="311" t="s">
        <v>1948</v>
      </c>
      <c r="D651" s="311" t="s">
        <v>2360</v>
      </c>
      <c r="E651" s="311"/>
      <c r="F651" s="311" t="s">
        <v>95</v>
      </c>
      <c r="G651" s="312">
        <v>11191553</v>
      </c>
      <c r="H651" s="313">
        <v>44729</v>
      </c>
      <c r="I651" s="311" t="s">
        <v>1226</v>
      </c>
      <c r="J651" s="311"/>
      <c r="K651" s="311"/>
      <c r="L651" s="311"/>
      <c r="M651" s="311" t="s">
        <v>2287</v>
      </c>
    </row>
    <row r="652" spans="1:13" s="73" customFormat="1">
      <c r="A652" s="310">
        <v>6</v>
      </c>
      <c r="B652" s="311" t="s">
        <v>1947</v>
      </c>
      <c r="C652" s="311" t="s">
        <v>1948</v>
      </c>
      <c r="D652" s="311" t="s">
        <v>1973</v>
      </c>
      <c r="E652" s="311"/>
      <c r="F652" s="311" t="s">
        <v>95</v>
      </c>
      <c r="G652" s="312">
        <v>16528142</v>
      </c>
      <c r="H652" s="313">
        <v>44729</v>
      </c>
      <c r="I652" s="311" t="s">
        <v>1226</v>
      </c>
      <c r="J652" s="311"/>
      <c r="K652" s="311"/>
      <c r="L652" s="311"/>
      <c r="M652" s="311" t="s">
        <v>2287</v>
      </c>
    </row>
    <row r="653" spans="1:13" s="73" customFormat="1">
      <c r="A653" s="310">
        <v>6</v>
      </c>
      <c r="B653" s="311" t="s">
        <v>1947</v>
      </c>
      <c r="C653" s="311" t="s">
        <v>1948</v>
      </c>
      <c r="D653" s="311" t="s">
        <v>2038</v>
      </c>
      <c r="E653" s="311"/>
      <c r="F653" s="311" t="s">
        <v>95</v>
      </c>
      <c r="G653" s="312">
        <v>15143419</v>
      </c>
      <c r="H653" s="313">
        <v>44729</v>
      </c>
      <c r="I653" s="311" t="s">
        <v>1226</v>
      </c>
      <c r="J653" s="311"/>
      <c r="K653" s="311"/>
      <c r="L653" s="311"/>
      <c r="M653" s="311" t="s">
        <v>2287</v>
      </c>
    </row>
    <row r="654" spans="1:13" s="73" customFormat="1">
      <c r="A654" s="310">
        <v>6</v>
      </c>
      <c r="B654" s="311" t="s">
        <v>1947</v>
      </c>
      <c r="C654" s="311" t="s">
        <v>1948</v>
      </c>
      <c r="D654" s="311" t="s">
        <v>2346</v>
      </c>
      <c r="E654" s="311"/>
      <c r="F654" s="311" t="s">
        <v>95</v>
      </c>
      <c r="G654" s="312">
        <v>13470496</v>
      </c>
      <c r="H654" s="313">
        <v>44729</v>
      </c>
      <c r="I654" s="311" t="s">
        <v>1226</v>
      </c>
      <c r="J654" s="311"/>
      <c r="K654" s="311"/>
      <c r="L654" s="311"/>
      <c r="M654" s="311" t="s">
        <v>2287</v>
      </c>
    </row>
    <row r="655" spans="1:13" s="73" customFormat="1">
      <c r="A655" s="310">
        <v>6</v>
      </c>
      <c r="B655" s="311" t="s">
        <v>1947</v>
      </c>
      <c r="C655" s="311" t="s">
        <v>1948</v>
      </c>
      <c r="D655" s="311" t="s">
        <v>2373</v>
      </c>
      <c r="E655" s="311"/>
      <c r="F655" s="311" t="s">
        <v>95</v>
      </c>
      <c r="G655" s="312">
        <v>7828720</v>
      </c>
      <c r="H655" s="313">
        <v>44729</v>
      </c>
      <c r="I655" s="311" t="s">
        <v>1226</v>
      </c>
      <c r="J655" s="311"/>
      <c r="K655" s="311"/>
      <c r="L655" s="311"/>
      <c r="M655" s="311" t="s">
        <v>2287</v>
      </c>
    </row>
    <row r="656" spans="1:13" s="73" customFormat="1">
      <c r="A656" s="310">
        <v>6</v>
      </c>
      <c r="B656" s="311" t="s">
        <v>1947</v>
      </c>
      <c r="C656" s="311" t="s">
        <v>1948</v>
      </c>
      <c r="D656" s="311" t="s">
        <v>2346</v>
      </c>
      <c r="E656" s="311"/>
      <c r="F656" s="311" t="s">
        <v>95</v>
      </c>
      <c r="G656" s="312">
        <v>16895618</v>
      </c>
      <c r="H656" s="313">
        <v>44729</v>
      </c>
      <c r="I656" s="311" t="s">
        <v>1226</v>
      </c>
      <c r="J656" s="311"/>
      <c r="K656" s="311"/>
      <c r="L656" s="311"/>
      <c r="M656" s="311" t="s">
        <v>2287</v>
      </c>
    </row>
    <row r="657" spans="1:13" s="73" customFormat="1">
      <c r="A657" s="310">
        <v>6</v>
      </c>
      <c r="B657" s="311" t="s">
        <v>1947</v>
      </c>
      <c r="C657" s="311" t="s">
        <v>1948</v>
      </c>
      <c r="D657" s="311" t="s">
        <v>2374</v>
      </c>
      <c r="E657" s="311"/>
      <c r="F657" s="311" t="s">
        <v>95</v>
      </c>
      <c r="G657" s="312">
        <v>22005211</v>
      </c>
      <c r="H657" s="313">
        <v>44729</v>
      </c>
      <c r="I657" s="311" t="s">
        <v>1226</v>
      </c>
      <c r="J657" s="311"/>
      <c r="K657" s="311"/>
      <c r="L657" s="311"/>
      <c r="M657" s="311" t="s">
        <v>2287</v>
      </c>
    </row>
    <row r="658" spans="1:13" s="73" customFormat="1">
      <c r="A658" s="310">
        <v>6</v>
      </c>
      <c r="B658" s="311" t="s">
        <v>1947</v>
      </c>
      <c r="C658" s="311" t="s">
        <v>1948</v>
      </c>
      <c r="D658" s="311" t="s">
        <v>2346</v>
      </c>
      <c r="E658" s="311"/>
      <c r="F658" s="311" t="s">
        <v>95</v>
      </c>
      <c r="G658" s="312">
        <v>2800904</v>
      </c>
      <c r="H658" s="313">
        <v>44729</v>
      </c>
      <c r="I658" s="311" t="s">
        <v>1226</v>
      </c>
      <c r="J658" s="311"/>
      <c r="K658" s="311"/>
      <c r="L658" s="311"/>
      <c r="M658" s="311" t="s">
        <v>2287</v>
      </c>
    </row>
    <row r="659" spans="1:13" s="73" customFormat="1">
      <c r="A659" s="310">
        <v>6</v>
      </c>
      <c r="B659" s="311" t="s">
        <v>1947</v>
      </c>
      <c r="C659" s="311" t="s">
        <v>1948</v>
      </c>
      <c r="D659" s="311" t="s">
        <v>2312</v>
      </c>
      <c r="E659" s="311"/>
      <c r="F659" s="311" t="s">
        <v>95</v>
      </c>
      <c r="G659" s="312">
        <v>3397681</v>
      </c>
      <c r="H659" s="313">
        <v>44729</v>
      </c>
      <c r="I659" s="311" t="s">
        <v>1226</v>
      </c>
      <c r="J659" s="311"/>
      <c r="K659" s="311"/>
      <c r="L659" s="311"/>
      <c r="M659" s="311" t="s">
        <v>2287</v>
      </c>
    </row>
    <row r="660" spans="1:13" s="73" customFormat="1">
      <c r="A660" s="310">
        <v>6</v>
      </c>
      <c r="B660" s="311" t="s">
        <v>1947</v>
      </c>
      <c r="C660" s="311" t="s">
        <v>1948</v>
      </c>
      <c r="D660" s="311" t="s">
        <v>2375</v>
      </c>
      <c r="E660" s="311"/>
      <c r="F660" s="311" t="s">
        <v>95</v>
      </c>
      <c r="G660" s="312">
        <v>44233649</v>
      </c>
      <c r="H660" s="313">
        <v>44729</v>
      </c>
      <c r="I660" s="311" t="s">
        <v>1226</v>
      </c>
      <c r="J660" s="311"/>
      <c r="K660" s="311"/>
      <c r="L660" s="311"/>
      <c r="M660" s="311" t="s">
        <v>2287</v>
      </c>
    </row>
    <row r="661" spans="1:13" s="73" customFormat="1">
      <c r="A661" s="310">
        <v>6</v>
      </c>
      <c r="B661" s="311" t="s">
        <v>1947</v>
      </c>
      <c r="C661" s="311" t="s">
        <v>1948</v>
      </c>
      <c r="D661" s="311" t="s">
        <v>2373</v>
      </c>
      <c r="E661" s="311"/>
      <c r="F661" s="311" t="s">
        <v>95</v>
      </c>
      <c r="G661" s="312">
        <v>11525897</v>
      </c>
      <c r="H661" s="313">
        <v>44729</v>
      </c>
      <c r="I661" s="311" t="s">
        <v>1226</v>
      </c>
      <c r="J661" s="311"/>
      <c r="K661" s="311"/>
      <c r="L661" s="311"/>
      <c r="M661" s="311" t="s">
        <v>2287</v>
      </c>
    </row>
    <row r="662" spans="1:13" s="73" customFormat="1">
      <c r="A662" s="310">
        <v>6</v>
      </c>
      <c r="B662" s="311" t="s">
        <v>1947</v>
      </c>
      <c r="C662" s="311" t="s">
        <v>1948</v>
      </c>
      <c r="D662" s="311" t="s">
        <v>2346</v>
      </c>
      <c r="E662" s="311"/>
      <c r="F662" s="311" t="s">
        <v>95</v>
      </c>
      <c r="G662" s="312">
        <v>12106766</v>
      </c>
      <c r="H662" s="313">
        <v>44729</v>
      </c>
      <c r="I662" s="311" t="s">
        <v>1226</v>
      </c>
      <c r="J662" s="311"/>
      <c r="K662" s="311"/>
      <c r="L662" s="311"/>
      <c r="M662" s="311" t="s">
        <v>2287</v>
      </c>
    </row>
    <row r="663" spans="1:13" s="73" customFormat="1">
      <c r="A663" s="310">
        <v>6</v>
      </c>
      <c r="B663" s="311" t="s">
        <v>1947</v>
      </c>
      <c r="C663" s="311" t="s">
        <v>1948</v>
      </c>
      <c r="D663" s="311" t="s">
        <v>2373</v>
      </c>
      <c r="E663" s="311"/>
      <c r="F663" s="311" t="s">
        <v>95</v>
      </c>
      <c r="G663" s="312">
        <v>14698444</v>
      </c>
      <c r="H663" s="313">
        <v>44729</v>
      </c>
      <c r="I663" s="311" t="s">
        <v>1226</v>
      </c>
      <c r="J663" s="311"/>
      <c r="K663" s="311"/>
      <c r="L663" s="311"/>
      <c r="M663" s="311" t="s">
        <v>2287</v>
      </c>
    </row>
    <row r="664" spans="1:13" s="73" customFormat="1">
      <c r="A664" s="310">
        <v>6</v>
      </c>
      <c r="B664" s="311" t="s">
        <v>1947</v>
      </c>
      <c r="C664" s="311" t="s">
        <v>1948</v>
      </c>
      <c r="D664" s="311" t="s">
        <v>2037</v>
      </c>
      <c r="E664" s="311"/>
      <c r="F664" s="311" t="s">
        <v>95</v>
      </c>
      <c r="G664" s="312">
        <v>29943300</v>
      </c>
      <c r="H664" s="313">
        <v>44729</v>
      </c>
      <c r="I664" s="311" t="s">
        <v>1226</v>
      </c>
      <c r="J664" s="311"/>
      <c r="K664" s="311"/>
      <c r="L664" s="311"/>
      <c r="M664" s="311" t="s">
        <v>2287</v>
      </c>
    </row>
    <row r="665" spans="1:13" s="73" customFormat="1">
      <c r="A665" s="310">
        <v>6</v>
      </c>
      <c r="B665" s="311" t="s">
        <v>1947</v>
      </c>
      <c r="C665" s="311" t="s">
        <v>1948</v>
      </c>
      <c r="D665" s="311" t="s">
        <v>2349</v>
      </c>
      <c r="E665" s="311"/>
      <c r="F665" s="311" t="s">
        <v>95</v>
      </c>
      <c r="G665" s="312">
        <v>20752224</v>
      </c>
      <c r="H665" s="313">
        <v>44729</v>
      </c>
      <c r="I665" s="311" t="s">
        <v>1226</v>
      </c>
      <c r="J665" s="311"/>
      <c r="K665" s="311"/>
      <c r="L665" s="311"/>
      <c r="M665" s="311" t="s">
        <v>2287</v>
      </c>
    </row>
    <row r="666" spans="1:13" s="73" customFormat="1">
      <c r="A666" s="310">
        <v>6</v>
      </c>
      <c r="B666" s="311" t="s">
        <v>1947</v>
      </c>
      <c r="C666" s="311" t="s">
        <v>1948</v>
      </c>
      <c r="D666" s="311" t="s">
        <v>2067</v>
      </c>
      <c r="E666" s="311"/>
      <c r="F666" s="311" t="s">
        <v>95</v>
      </c>
      <c r="G666" s="312">
        <v>16083051</v>
      </c>
      <c r="H666" s="313">
        <v>44729</v>
      </c>
      <c r="I666" s="311" t="s">
        <v>1226</v>
      </c>
      <c r="J666" s="311"/>
      <c r="K666" s="311"/>
      <c r="L666" s="311"/>
      <c r="M666" s="311" t="s">
        <v>2287</v>
      </c>
    </row>
    <row r="667" spans="1:13" s="73" customFormat="1">
      <c r="A667" s="310">
        <v>6</v>
      </c>
      <c r="B667" s="311" t="s">
        <v>1947</v>
      </c>
      <c r="C667" s="311" t="s">
        <v>1948</v>
      </c>
      <c r="D667" s="311" t="s">
        <v>2119</v>
      </c>
      <c r="E667" s="311"/>
      <c r="F667" s="311" t="s">
        <v>95</v>
      </c>
      <c r="G667" s="312">
        <v>7466182</v>
      </c>
      <c r="H667" s="313">
        <v>44729</v>
      </c>
      <c r="I667" s="311" t="s">
        <v>1226</v>
      </c>
      <c r="J667" s="311"/>
      <c r="K667" s="311"/>
      <c r="L667" s="311"/>
      <c r="M667" s="311" t="s">
        <v>2287</v>
      </c>
    </row>
    <row r="668" spans="1:13" s="73" customFormat="1">
      <c r="A668" s="310">
        <v>6</v>
      </c>
      <c r="B668" s="311" t="s">
        <v>1947</v>
      </c>
      <c r="C668" s="311" t="s">
        <v>1948</v>
      </c>
      <c r="D668" s="311" t="s">
        <v>2076</v>
      </c>
      <c r="E668" s="311"/>
      <c r="F668" s="311" t="s">
        <v>95</v>
      </c>
      <c r="G668" s="312">
        <v>1157707</v>
      </c>
      <c r="H668" s="313">
        <v>44729</v>
      </c>
      <c r="I668" s="311" t="s">
        <v>1226</v>
      </c>
      <c r="J668" s="311"/>
      <c r="K668" s="311"/>
      <c r="L668" s="311"/>
      <c r="M668" s="311" t="s">
        <v>2287</v>
      </c>
    </row>
    <row r="669" spans="1:13" s="73" customFormat="1">
      <c r="A669" s="310">
        <v>6</v>
      </c>
      <c r="B669" s="311" t="s">
        <v>1947</v>
      </c>
      <c r="C669" s="311" t="s">
        <v>1948</v>
      </c>
      <c r="D669" s="311" t="s">
        <v>2185</v>
      </c>
      <c r="E669" s="311"/>
      <c r="F669" s="311" t="s">
        <v>95</v>
      </c>
      <c r="G669" s="312">
        <v>8500551</v>
      </c>
      <c r="H669" s="313">
        <v>44729</v>
      </c>
      <c r="I669" s="311" t="s">
        <v>1226</v>
      </c>
      <c r="J669" s="311"/>
      <c r="K669" s="311"/>
      <c r="L669" s="311"/>
      <c r="M669" s="311" t="s">
        <v>2287</v>
      </c>
    </row>
    <row r="670" spans="1:13" s="73" customFormat="1">
      <c r="A670" s="310">
        <v>6</v>
      </c>
      <c r="B670" s="311" t="s">
        <v>1947</v>
      </c>
      <c r="C670" s="311" t="s">
        <v>1948</v>
      </c>
      <c r="D670" s="311" t="s">
        <v>2042</v>
      </c>
      <c r="E670" s="311"/>
      <c r="F670" s="311" t="s">
        <v>95</v>
      </c>
      <c r="G670" s="312">
        <v>16228581</v>
      </c>
      <c r="H670" s="313">
        <v>44729</v>
      </c>
      <c r="I670" s="311" t="s">
        <v>1226</v>
      </c>
      <c r="J670" s="311"/>
      <c r="K670" s="311"/>
      <c r="L670" s="311"/>
      <c r="M670" s="311" t="s">
        <v>2287</v>
      </c>
    </row>
    <row r="671" spans="1:13" s="73" customFormat="1">
      <c r="A671" s="310">
        <v>6</v>
      </c>
      <c r="B671" s="311" t="s">
        <v>1947</v>
      </c>
      <c r="C671" s="311" t="s">
        <v>1948</v>
      </c>
      <c r="D671" s="311" t="s">
        <v>2376</v>
      </c>
      <c r="E671" s="311"/>
      <c r="F671" s="311" t="s">
        <v>95</v>
      </c>
      <c r="G671" s="312">
        <v>36326236</v>
      </c>
      <c r="H671" s="313">
        <v>44729</v>
      </c>
      <c r="I671" s="311" t="s">
        <v>1226</v>
      </c>
      <c r="J671" s="311"/>
      <c r="K671" s="311"/>
      <c r="L671" s="311"/>
      <c r="M671" s="311" t="s">
        <v>2287</v>
      </c>
    </row>
    <row r="672" spans="1:13" s="73" customFormat="1">
      <c r="A672" s="310">
        <v>6</v>
      </c>
      <c r="B672" s="311" t="s">
        <v>1947</v>
      </c>
      <c r="C672" s="311" t="s">
        <v>1948</v>
      </c>
      <c r="D672" s="311" t="s">
        <v>2073</v>
      </c>
      <c r="E672" s="311"/>
      <c r="F672" s="311" t="s">
        <v>95</v>
      </c>
      <c r="G672" s="312">
        <v>743889</v>
      </c>
      <c r="H672" s="313">
        <v>44729</v>
      </c>
      <c r="I672" s="311" t="s">
        <v>1226</v>
      </c>
      <c r="J672" s="311"/>
      <c r="K672" s="311"/>
      <c r="L672" s="311"/>
      <c r="M672" s="311" t="s">
        <v>2287</v>
      </c>
    </row>
    <row r="673" spans="1:13" s="73" customFormat="1">
      <c r="A673" s="310">
        <v>6</v>
      </c>
      <c r="B673" s="311" t="s">
        <v>1947</v>
      </c>
      <c r="C673" s="311" t="s">
        <v>1948</v>
      </c>
      <c r="D673" s="311" t="s">
        <v>2377</v>
      </c>
      <c r="E673" s="311"/>
      <c r="F673" s="311" t="s">
        <v>95</v>
      </c>
      <c r="G673" s="312">
        <v>19003381</v>
      </c>
      <c r="H673" s="313">
        <v>44729</v>
      </c>
      <c r="I673" s="311" t="s">
        <v>1226</v>
      </c>
      <c r="J673" s="311"/>
      <c r="K673" s="311"/>
      <c r="L673" s="311"/>
      <c r="M673" s="311" t="s">
        <v>2287</v>
      </c>
    </row>
    <row r="674" spans="1:13" s="73" customFormat="1">
      <c r="A674" s="310">
        <v>6</v>
      </c>
      <c r="B674" s="311" t="s">
        <v>1947</v>
      </c>
      <c r="C674" s="311" t="s">
        <v>1948</v>
      </c>
      <c r="D674" s="311" t="s">
        <v>2152</v>
      </c>
      <c r="E674" s="311"/>
      <c r="F674" s="311" t="s">
        <v>95</v>
      </c>
      <c r="G674" s="312">
        <v>603958</v>
      </c>
      <c r="H674" s="313">
        <v>44729</v>
      </c>
      <c r="I674" s="311" t="s">
        <v>1226</v>
      </c>
      <c r="J674" s="311"/>
      <c r="K674" s="311"/>
      <c r="L674" s="311"/>
      <c r="M674" s="311" t="s">
        <v>2287</v>
      </c>
    </row>
    <row r="675" spans="1:13" s="73" customFormat="1">
      <c r="A675" s="310">
        <v>6</v>
      </c>
      <c r="B675" s="311" t="s">
        <v>1947</v>
      </c>
      <c r="C675" s="311" t="s">
        <v>1948</v>
      </c>
      <c r="D675" s="311" t="s">
        <v>2378</v>
      </c>
      <c r="E675" s="311"/>
      <c r="F675" s="311" t="s">
        <v>95</v>
      </c>
      <c r="G675" s="312">
        <v>25092906</v>
      </c>
      <c r="H675" s="313">
        <v>44729</v>
      </c>
      <c r="I675" s="311" t="s">
        <v>1226</v>
      </c>
      <c r="J675" s="311"/>
      <c r="K675" s="311"/>
      <c r="L675" s="311"/>
      <c r="M675" s="311" t="s">
        <v>2287</v>
      </c>
    </row>
    <row r="676" spans="1:13" s="73" customFormat="1">
      <c r="A676" s="310">
        <v>6</v>
      </c>
      <c r="B676" s="311" t="s">
        <v>1947</v>
      </c>
      <c r="C676" s="311" t="s">
        <v>1948</v>
      </c>
      <c r="D676" s="311" t="s">
        <v>2379</v>
      </c>
      <c r="E676" s="311"/>
      <c r="F676" s="311" t="s">
        <v>95</v>
      </c>
      <c r="G676" s="312">
        <v>585000</v>
      </c>
      <c r="H676" s="313">
        <v>44729</v>
      </c>
      <c r="I676" s="311" t="s">
        <v>1226</v>
      </c>
      <c r="J676" s="311"/>
      <c r="K676" s="311"/>
      <c r="L676" s="311"/>
      <c r="M676" s="311" t="s">
        <v>2287</v>
      </c>
    </row>
    <row r="677" spans="1:13" s="73" customFormat="1">
      <c r="A677" s="310">
        <v>6</v>
      </c>
      <c r="B677" s="311" t="s">
        <v>1947</v>
      </c>
      <c r="C677" s="311" t="s">
        <v>1948</v>
      </c>
      <c r="D677" s="311" t="s">
        <v>2380</v>
      </c>
      <c r="E677" s="311"/>
      <c r="F677" s="311" t="s">
        <v>95</v>
      </c>
      <c r="G677" s="312">
        <v>13127804</v>
      </c>
      <c r="H677" s="313">
        <v>44729</v>
      </c>
      <c r="I677" s="311" t="s">
        <v>1226</v>
      </c>
      <c r="J677" s="311"/>
      <c r="K677" s="311"/>
      <c r="L677" s="311"/>
      <c r="M677" s="311" t="s">
        <v>2287</v>
      </c>
    </row>
    <row r="678" spans="1:13" s="73" customFormat="1">
      <c r="A678" s="310">
        <v>6</v>
      </c>
      <c r="B678" s="311" t="s">
        <v>1947</v>
      </c>
      <c r="C678" s="311" t="s">
        <v>1948</v>
      </c>
      <c r="D678" s="311" t="s">
        <v>2378</v>
      </c>
      <c r="E678" s="311"/>
      <c r="F678" s="311" t="s">
        <v>95</v>
      </c>
      <c r="G678" s="312">
        <v>24758442</v>
      </c>
      <c r="H678" s="313">
        <v>44729</v>
      </c>
      <c r="I678" s="311" t="s">
        <v>1226</v>
      </c>
      <c r="J678" s="311"/>
      <c r="K678" s="311"/>
      <c r="L678" s="311"/>
      <c r="M678" s="311" t="s">
        <v>2287</v>
      </c>
    </row>
    <row r="679" spans="1:13" s="73" customFormat="1">
      <c r="A679" s="310">
        <v>6</v>
      </c>
      <c r="B679" s="311" t="s">
        <v>1947</v>
      </c>
      <c r="C679" s="311" t="s">
        <v>1948</v>
      </c>
      <c r="D679" s="311" t="s">
        <v>2104</v>
      </c>
      <c r="E679" s="311"/>
      <c r="F679" s="311" t="s">
        <v>95</v>
      </c>
      <c r="G679" s="312">
        <v>544375</v>
      </c>
      <c r="H679" s="313">
        <v>44729</v>
      </c>
      <c r="I679" s="311" t="s">
        <v>1226</v>
      </c>
      <c r="J679" s="311"/>
      <c r="K679" s="311"/>
      <c r="L679" s="311"/>
      <c r="M679" s="311" t="s">
        <v>2287</v>
      </c>
    </row>
    <row r="680" spans="1:13" s="73" customFormat="1">
      <c r="A680" s="310">
        <v>6</v>
      </c>
      <c r="B680" s="311" t="s">
        <v>1947</v>
      </c>
      <c r="C680" s="311" t="s">
        <v>1948</v>
      </c>
      <c r="D680" s="311" t="s">
        <v>2323</v>
      </c>
      <c r="E680" s="311"/>
      <c r="F680" s="311" t="s">
        <v>95</v>
      </c>
      <c r="G680" s="312">
        <v>23488056</v>
      </c>
      <c r="H680" s="313">
        <v>44729</v>
      </c>
      <c r="I680" s="311" t="s">
        <v>1226</v>
      </c>
      <c r="J680" s="311"/>
      <c r="K680" s="311"/>
      <c r="L680" s="311"/>
      <c r="M680" s="311" t="s">
        <v>2287</v>
      </c>
    </row>
    <row r="681" spans="1:13" s="73" customFormat="1">
      <c r="A681" s="310">
        <v>6</v>
      </c>
      <c r="B681" s="311" t="s">
        <v>1947</v>
      </c>
      <c r="C681" s="311" t="s">
        <v>1948</v>
      </c>
      <c r="D681" s="311" t="s">
        <v>2356</v>
      </c>
      <c r="E681" s="311"/>
      <c r="F681" s="311" t="s">
        <v>95</v>
      </c>
      <c r="G681" s="312">
        <v>16959749</v>
      </c>
      <c r="H681" s="313">
        <v>44729</v>
      </c>
      <c r="I681" s="311" t="s">
        <v>1226</v>
      </c>
      <c r="J681" s="311"/>
      <c r="K681" s="311"/>
      <c r="L681" s="311"/>
      <c r="M681" s="311" t="s">
        <v>2287</v>
      </c>
    </row>
    <row r="682" spans="1:13" s="73" customFormat="1">
      <c r="A682" s="310">
        <v>6</v>
      </c>
      <c r="B682" s="311" t="s">
        <v>1947</v>
      </c>
      <c r="C682" s="311" t="s">
        <v>1948</v>
      </c>
      <c r="D682" s="311" t="s">
        <v>2381</v>
      </c>
      <c r="E682" s="311"/>
      <c r="F682" s="311" t="s">
        <v>95</v>
      </c>
      <c r="G682" s="312">
        <v>3389492</v>
      </c>
      <c r="H682" s="313">
        <v>44729</v>
      </c>
      <c r="I682" s="311" t="s">
        <v>1226</v>
      </c>
      <c r="J682" s="311"/>
      <c r="K682" s="311"/>
      <c r="L682" s="311"/>
      <c r="M682" s="311" t="s">
        <v>2287</v>
      </c>
    </row>
    <row r="683" spans="1:13" s="73" customFormat="1">
      <c r="A683" s="310">
        <v>6</v>
      </c>
      <c r="B683" s="311" t="s">
        <v>1947</v>
      </c>
      <c r="C683" s="311" t="s">
        <v>1948</v>
      </c>
      <c r="D683" s="311" t="s">
        <v>2382</v>
      </c>
      <c r="E683" s="311"/>
      <c r="F683" s="311" t="s">
        <v>95</v>
      </c>
      <c r="G683" s="312">
        <v>3561043</v>
      </c>
      <c r="H683" s="313">
        <v>44729</v>
      </c>
      <c r="I683" s="311" t="s">
        <v>1226</v>
      </c>
      <c r="J683" s="311"/>
      <c r="K683" s="311"/>
      <c r="L683" s="311"/>
      <c r="M683" s="311" t="s">
        <v>2287</v>
      </c>
    </row>
    <row r="684" spans="1:13" s="73" customFormat="1">
      <c r="A684" s="310">
        <v>6</v>
      </c>
      <c r="B684" s="311" t="s">
        <v>1947</v>
      </c>
      <c r="C684" s="311" t="s">
        <v>1948</v>
      </c>
      <c r="D684" s="311" t="s">
        <v>2324</v>
      </c>
      <c r="E684" s="311"/>
      <c r="F684" s="311" t="s">
        <v>95</v>
      </c>
      <c r="G684" s="312">
        <v>16728468</v>
      </c>
      <c r="H684" s="313">
        <v>44729</v>
      </c>
      <c r="I684" s="311" t="s">
        <v>1226</v>
      </c>
      <c r="J684" s="311"/>
      <c r="K684" s="311"/>
      <c r="L684" s="311"/>
      <c r="M684" s="311" t="s">
        <v>2287</v>
      </c>
    </row>
    <row r="685" spans="1:13" s="73" customFormat="1">
      <c r="A685" s="310">
        <v>6</v>
      </c>
      <c r="B685" s="311" t="s">
        <v>1947</v>
      </c>
      <c r="C685" s="311" t="s">
        <v>1948</v>
      </c>
      <c r="D685" s="311" t="s">
        <v>2383</v>
      </c>
      <c r="E685" s="311"/>
      <c r="F685" s="311" t="s">
        <v>95</v>
      </c>
      <c r="G685" s="312">
        <v>23608391</v>
      </c>
      <c r="H685" s="313">
        <v>44729</v>
      </c>
      <c r="I685" s="311" t="s">
        <v>1226</v>
      </c>
      <c r="J685" s="311"/>
      <c r="K685" s="311"/>
      <c r="L685" s="311"/>
      <c r="M685" s="311" t="s">
        <v>2287</v>
      </c>
    </row>
    <row r="686" spans="1:13" s="73" customFormat="1">
      <c r="A686" s="310">
        <v>6</v>
      </c>
      <c r="B686" s="311" t="s">
        <v>1947</v>
      </c>
      <c r="C686" s="311" t="s">
        <v>1948</v>
      </c>
      <c r="D686" s="311" t="s">
        <v>2128</v>
      </c>
      <c r="E686" s="311"/>
      <c r="F686" s="311" t="s">
        <v>95</v>
      </c>
      <c r="G686" s="312">
        <v>25145015</v>
      </c>
      <c r="H686" s="313">
        <v>44729</v>
      </c>
      <c r="I686" s="311" t="s">
        <v>1226</v>
      </c>
      <c r="J686" s="311"/>
      <c r="K686" s="311"/>
      <c r="L686" s="311"/>
      <c r="M686" s="311" t="s">
        <v>2287</v>
      </c>
    </row>
    <row r="687" spans="1:13" s="73" customFormat="1">
      <c r="A687" s="310">
        <v>6</v>
      </c>
      <c r="B687" s="311" t="s">
        <v>1947</v>
      </c>
      <c r="C687" s="311" t="s">
        <v>1948</v>
      </c>
      <c r="D687" s="311" t="s">
        <v>2384</v>
      </c>
      <c r="E687" s="311"/>
      <c r="F687" s="311" t="s">
        <v>95</v>
      </c>
      <c r="G687" s="312">
        <v>25005624</v>
      </c>
      <c r="H687" s="313">
        <v>44729</v>
      </c>
      <c r="I687" s="311" t="s">
        <v>1226</v>
      </c>
      <c r="J687" s="311"/>
      <c r="K687" s="311"/>
      <c r="L687" s="311"/>
      <c r="M687" s="311" t="s">
        <v>2287</v>
      </c>
    </row>
    <row r="688" spans="1:13" s="73" customFormat="1">
      <c r="A688" s="310">
        <v>6</v>
      </c>
      <c r="B688" s="311" t="s">
        <v>1947</v>
      </c>
      <c r="C688" s="311" t="s">
        <v>1948</v>
      </c>
      <c r="D688" s="311" t="s">
        <v>2129</v>
      </c>
      <c r="E688" s="311"/>
      <c r="F688" s="311" t="s">
        <v>95</v>
      </c>
      <c r="G688" s="312">
        <v>25071612</v>
      </c>
      <c r="H688" s="313">
        <v>44729</v>
      </c>
      <c r="I688" s="311" t="s">
        <v>1226</v>
      </c>
      <c r="J688" s="311"/>
      <c r="K688" s="311"/>
      <c r="L688" s="311"/>
      <c r="M688" s="311" t="s">
        <v>2287</v>
      </c>
    </row>
    <row r="689" spans="1:13" s="73" customFormat="1">
      <c r="A689" s="310">
        <v>6</v>
      </c>
      <c r="B689" s="311" t="s">
        <v>1947</v>
      </c>
      <c r="C689" s="311" t="s">
        <v>1948</v>
      </c>
      <c r="D689" s="311" t="s">
        <v>523</v>
      </c>
      <c r="E689" s="311"/>
      <c r="F689" s="311" t="s">
        <v>95</v>
      </c>
      <c r="G689" s="312">
        <v>25170392</v>
      </c>
      <c r="H689" s="313">
        <v>44729</v>
      </c>
      <c r="I689" s="311" t="s">
        <v>1226</v>
      </c>
      <c r="J689" s="311"/>
      <c r="K689" s="311"/>
      <c r="L689" s="311"/>
      <c r="M689" s="311" t="s">
        <v>2287</v>
      </c>
    </row>
    <row r="690" spans="1:13" s="73" customFormat="1">
      <c r="A690" s="310">
        <v>6</v>
      </c>
      <c r="B690" s="311" t="s">
        <v>1947</v>
      </c>
      <c r="C690" s="311" t="s">
        <v>1948</v>
      </c>
      <c r="D690" s="311" t="s">
        <v>2385</v>
      </c>
      <c r="E690" s="311"/>
      <c r="F690" s="311" t="s">
        <v>95</v>
      </c>
      <c r="G690" s="312">
        <v>24513892</v>
      </c>
      <c r="H690" s="313">
        <v>44729</v>
      </c>
      <c r="I690" s="311" t="s">
        <v>1226</v>
      </c>
      <c r="J690" s="311"/>
      <c r="K690" s="311"/>
      <c r="L690" s="311"/>
      <c r="M690" s="311" t="s">
        <v>2287</v>
      </c>
    </row>
    <row r="691" spans="1:13" s="73" customFormat="1">
      <c r="A691" s="310">
        <v>6</v>
      </c>
      <c r="B691" s="311" t="s">
        <v>1947</v>
      </c>
      <c r="C691" s="311" t="s">
        <v>1948</v>
      </c>
      <c r="D691" s="311" t="s">
        <v>2301</v>
      </c>
      <c r="E691" s="311"/>
      <c r="F691" s="311" t="s">
        <v>95</v>
      </c>
      <c r="G691" s="312">
        <v>11631103</v>
      </c>
      <c r="H691" s="313">
        <v>44729</v>
      </c>
      <c r="I691" s="311" t="s">
        <v>1226</v>
      </c>
      <c r="J691" s="311"/>
      <c r="K691" s="311"/>
      <c r="L691" s="311"/>
      <c r="M691" s="311" t="s">
        <v>2287</v>
      </c>
    </row>
    <row r="692" spans="1:13" s="73" customFormat="1">
      <c r="A692" s="310">
        <v>6</v>
      </c>
      <c r="B692" s="311" t="s">
        <v>1947</v>
      </c>
      <c r="C692" s="311" t="s">
        <v>1948</v>
      </c>
      <c r="D692" s="311" t="s">
        <v>2236</v>
      </c>
      <c r="E692" s="311"/>
      <c r="F692" s="311" t="s">
        <v>95</v>
      </c>
      <c r="G692" s="312">
        <v>7058275</v>
      </c>
      <c r="H692" s="313">
        <v>44729</v>
      </c>
      <c r="I692" s="311" t="s">
        <v>1226</v>
      </c>
      <c r="J692" s="311"/>
      <c r="K692" s="311"/>
      <c r="L692" s="311"/>
      <c r="M692" s="311" t="s">
        <v>2287</v>
      </c>
    </row>
    <row r="693" spans="1:13" s="73" customFormat="1">
      <c r="A693" s="310">
        <v>6</v>
      </c>
      <c r="B693" s="311" t="s">
        <v>1947</v>
      </c>
      <c r="C693" s="311" t="s">
        <v>1948</v>
      </c>
      <c r="D693" s="311" t="s">
        <v>2288</v>
      </c>
      <c r="E693" s="311"/>
      <c r="F693" s="311" t="s">
        <v>95</v>
      </c>
      <c r="G693" s="312">
        <v>19685934</v>
      </c>
      <c r="H693" s="313">
        <v>44774</v>
      </c>
      <c r="I693" s="311" t="s">
        <v>1226</v>
      </c>
      <c r="J693" s="311"/>
      <c r="K693" s="311"/>
      <c r="L693" s="311"/>
      <c r="M693" s="311" t="s">
        <v>2287</v>
      </c>
    </row>
    <row r="694" spans="1:13" s="73" customFormat="1">
      <c r="A694" s="310">
        <v>6</v>
      </c>
      <c r="B694" s="311" t="s">
        <v>1947</v>
      </c>
      <c r="C694" s="311" t="s">
        <v>1948</v>
      </c>
      <c r="D694" s="311" t="s">
        <v>2386</v>
      </c>
      <c r="E694" s="311"/>
      <c r="F694" s="311" t="s">
        <v>95</v>
      </c>
      <c r="G694" s="312">
        <v>6363128</v>
      </c>
      <c r="H694" s="313">
        <v>44774</v>
      </c>
      <c r="I694" s="311" t="s">
        <v>1226</v>
      </c>
      <c r="J694" s="311"/>
      <c r="K694" s="311"/>
      <c r="L694" s="311"/>
      <c r="M694" s="311" t="s">
        <v>2287</v>
      </c>
    </row>
    <row r="695" spans="1:13" s="73" customFormat="1">
      <c r="A695" s="310">
        <v>6</v>
      </c>
      <c r="B695" s="311" t="s">
        <v>1947</v>
      </c>
      <c r="C695" s="311" t="s">
        <v>1948</v>
      </c>
      <c r="D695" s="311" t="s">
        <v>2387</v>
      </c>
      <c r="E695" s="311"/>
      <c r="F695" s="311" t="s">
        <v>95</v>
      </c>
      <c r="G695" s="312">
        <v>23331888</v>
      </c>
      <c r="H695" s="313">
        <v>44642</v>
      </c>
      <c r="I695" s="311" t="s">
        <v>1226</v>
      </c>
      <c r="J695" s="311"/>
      <c r="K695" s="311"/>
      <c r="L695" s="311"/>
      <c r="M695" s="311" t="s">
        <v>1950</v>
      </c>
    </row>
    <row r="696" spans="1:13" s="73" customFormat="1">
      <c r="A696" s="310">
        <v>6</v>
      </c>
      <c r="B696" s="311" t="s">
        <v>1947</v>
      </c>
      <c r="C696" s="311" t="s">
        <v>1948</v>
      </c>
      <c r="D696" s="311" t="s">
        <v>2170</v>
      </c>
      <c r="E696" s="311"/>
      <c r="F696" s="311" t="s">
        <v>95</v>
      </c>
      <c r="G696" s="312">
        <v>9186588</v>
      </c>
      <c r="H696" s="313">
        <v>44642</v>
      </c>
      <c r="I696" s="311" t="s">
        <v>1226</v>
      </c>
      <c r="J696" s="311"/>
      <c r="K696" s="311"/>
      <c r="L696" s="311"/>
      <c r="M696" s="311" t="s">
        <v>1950</v>
      </c>
    </row>
    <row r="697" spans="1:13" s="73" customFormat="1">
      <c r="A697" s="310">
        <v>6</v>
      </c>
      <c r="B697" s="311" t="s">
        <v>1947</v>
      </c>
      <c r="C697" s="311" t="s">
        <v>1948</v>
      </c>
      <c r="D697" s="311" t="s">
        <v>2388</v>
      </c>
      <c r="E697" s="311"/>
      <c r="F697" s="311" t="s">
        <v>95</v>
      </c>
      <c r="G697" s="312">
        <v>19161098</v>
      </c>
      <c r="H697" s="313">
        <v>44642</v>
      </c>
      <c r="I697" s="311" t="s">
        <v>1226</v>
      </c>
      <c r="J697" s="311"/>
      <c r="K697" s="311"/>
      <c r="L697" s="311"/>
      <c r="M697" s="311" t="s">
        <v>1950</v>
      </c>
    </row>
    <row r="698" spans="1:13" s="73" customFormat="1">
      <c r="A698" s="310">
        <v>6</v>
      </c>
      <c r="B698" s="311" t="s">
        <v>1947</v>
      </c>
      <c r="C698" s="311" t="s">
        <v>1948</v>
      </c>
      <c r="D698" s="311" t="s">
        <v>2154</v>
      </c>
      <c r="E698" s="311"/>
      <c r="F698" s="311" t="s">
        <v>95</v>
      </c>
      <c r="G698" s="312">
        <v>10400761</v>
      </c>
      <c r="H698" s="313">
        <v>44642</v>
      </c>
      <c r="I698" s="311" t="s">
        <v>1226</v>
      </c>
      <c r="J698" s="311"/>
      <c r="K698" s="311"/>
      <c r="L698" s="311"/>
      <c r="M698" s="311" t="s">
        <v>1950</v>
      </c>
    </row>
    <row r="699" spans="1:13" s="73" customFormat="1">
      <c r="A699" s="310">
        <v>6</v>
      </c>
      <c r="B699" s="311" t="s">
        <v>1947</v>
      </c>
      <c r="C699" s="311" t="s">
        <v>1948</v>
      </c>
      <c r="D699" s="311" t="s">
        <v>2097</v>
      </c>
      <c r="E699" s="311"/>
      <c r="F699" s="311" t="s">
        <v>95</v>
      </c>
      <c r="G699" s="312">
        <v>11429633</v>
      </c>
      <c r="H699" s="313">
        <v>44642</v>
      </c>
      <c r="I699" s="311" t="s">
        <v>1226</v>
      </c>
      <c r="J699" s="311"/>
      <c r="K699" s="311"/>
      <c r="L699" s="311"/>
      <c r="M699" s="311" t="s">
        <v>1950</v>
      </c>
    </row>
    <row r="700" spans="1:13" s="73" customFormat="1">
      <c r="A700" s="310">
        <v>6</v>
      </c>
      <c r="B700" s="311" t="s">
        <v>1947</v>
      </c>
      <c r="C700" s="311" t="s">
        <v>1948</v>
      </c>
      <c r="D700" s="311" t="s">
        <v>2166</v>
      </c>
      <c r="E700" s="311"/>
      <c r="F700" s="311" t="s">
        <v>95</v>
      </c>
      <c r="G700" s="312">
        <v>18889910</v>
      </c>
      <c r="H700" s="313">
        <v>44642</v>
      </c>
      <c r="I700" s="311" t="s">
        <v>1226</v>
      </c>
      <c r="J700" s="311"/>
      <c r="K700" s="311"/>
      <c r="L700" s="311"/>
      <c r="M700" s="311" t="s">
        <v>1950</v>
      </c>
    </row>
    <row r="701" spans="1:13" s="73" customFormat="1">
      <c r="A701" s="310">
        <v>6</v>
      </c>
      <c r="B701" s="311" t="s">
        <v>1947</v>
      </c>
      <c r="C701" s="311" t="s">
        <v>1948</v>
      </c>
      <c r="D701" s="311" t="s">
        <v>2064</v>
      </c>
      <c r="E701" s="311"/>
      <c r="F701" s="311" t="s">
        <v>95</v>
      </c>
      <c r="G701" s="312">
        <v>30984070</v>
      </c>
      <c r="H701" s="313">
        <v>44642</v>
      </c>
      <c r="I701" s="311" t="s">
        <v>1226</v>
      </c>
      <c r="J701" s="311"/>
      <c r="K701" s="311"/>
      <c r="L701" s="311"/>
      <c r="M701" s="311" t="s">
        <v>1950</v>
      </c>
    </row>
    <row r="702" spans="1:13" s="73" customFormat="1">
      <c r="A702" s="310">
        <v>6</v>
      </c>
      <c r="B702" s="311" t="s">
        <v>1947</v>
      </c>
      <c r="C702" s="311" t="s">
        <v>1948</v>
      </c>
      <c r="D702" s="311" t="s">
        <v>2107</v>
      </c>
      <c r="E702" s="311"/>
      <c r="F702" s="311" t="s">
        <v>95</v>
      </c>
      <c r="G702" s="312">
        <v>12397210</v>
      </c>
      <c r="H702" s="313">
        <v>44642</v>
      </c>
      <c r="I702" s="311" t="s">
        <v>1226</v>
      </c>
      <c r="J702" s="311"/>
      <c r="K702" s="311"/>
      <c r="L702" s="311"/>
      <c r="M702" s="311" t="s">
        <v>1950</v>
      </c>
    </row>
    <row r="703" spans="1:13" s="73" customFormat="1">
      <c r="A703" s="310">
        <v>6</v>
      </c>
      <c r="B703" s="311" t="s">
        <v>1947</v>
      </c>
      <c r="C703" s="311" t="s">
        <v>1948</v>
      </c>
      <c r="D703" s="311" t="s">
        <v>2070</v>
      </c>
      <c r="E703" s="311"/>
      <c r="F703" s="311" t="s">
        <v>95</v>
      </c>
      <c r="G703" s="312">
        <v>29688564</v>
      </c>
      <c r="H703" s="313">
        <v>44642</v>
      </c>
      <c r="I703" s="311" t="s">
        <v>1226</v>
      </c>
      <c r="J703" s="311"/>
      <c r="K703" s="311"/>
      <c r="L703" s="311"/>
      <c r="M703" s="311" t="s">
        <v>1950</v>
      </c>
    </row>
    <row r="704" spans="1:13" s="73" customFormat="1">
      <c r="A704" s="310">
        <v>6</v>
      </c>
      <c r="B704" s="311" t="s">
        <v>1947</v>
      </c>
      <c r="C704" s="311" t="s">
        <v>1948</v>
      </c>
      <c r="D704" s="311" t="s">
        <v>2067</v>
      </c>
      <c r="E704" s="311"/>
      <c r="F704" s="311" t="s">
        <v>95</v>
      </c>
      <c r="G704" s="312">
        <v>11907895</v>
      </c>
      <c r="H704" s="313">
        <v>44642</v>
      </c>
      <c r="I704" s="311" t="s">
        <v>1226</v>
      </c>
      <c r="J704" s="311"/>
      <c r="K704" s="311"/>
      <c r="L704" s="311"/>
      <c r="M704" s="311" t="s">
        <v>1950</v>
      </c>
    </row>
    <row r="705" spans="1:13" s="73" customFormat="1">
      <c r="A705" s="310">
        <v>6</v>
      </c>
      <c r="B705" s="311" t="s">
        <v>1947</v>
      </c>
      <c r="C705" s="311" t="s">
        <v>1948</v>
      </c>
      <c r="D705" s="311" t="s">
        <v>2129</v>
      </c>
      <c r="E705" s="311"/>
      <c r="F705" s="311" t="s">
        <v>95</v>
      </c>
      <c r="G705" s="312">
        <v>25244374</v>
      </c>
      <c r="H705" s="313">
        <v>44642</v>
      </c>
      <c r="I705" s="311" t="s">
        <v>1226</v>
      </c>
      <c r="J705" s="311"/>
      <c r="K705" s="311"/>
      <c r="L705" s="311"/>
      <c r="M705" s="311" t="s">
        <v>1950</v>
      </c>
    </row>
    <row r="706" spans="1:13" s="73" customFormat="1">
      <c r="A706" s="310">
        <v>6</v>
      </c>
      <c r="B706" s="311" t="s">
        <v>1947</v>
      </c>
      <c r="C706" s="311" t="s">
        <v>1948</v>
      </c>
      <c r="D706" s="311" t="s">
        <v>2067</v>
      </c>
      <c r="E706" s="311"/>
      <c r="F706" s="311" t="s">
        <v>95</v>
      </c>
      <c r="G706" s="312">
        <v>8613552</v>
      </c>
      <c r="H706" s="313">
        <v>44642</v>
      </c>
      <c r="I706" s="311" t="s">
        <v>1226</v>
      </c>
      <c r="J706" s="311"/>
      <c r="K706" s="311"/>
      <c r="L706" s="311"/>
      <c r="M706" s="311" t="s">
        <v>1950</v>
      </c>
    </row>
    <row r="707" spans="1:13" s="73" customFormat="1">
      <c r="A707" s="310">
        <v>6</v>
      </c>
      <c r="B707" s="311" t="s">
        <v>1947</v>
      </c>
      <c r="C707" s="311" t="s">
        <v>1948</v>
      </c>
      <c r="D707" s="311" t="s">
        <v>2028</v>
      </c>
      <c r="E707" s="311"/>
      <c r="F707" s="311" t="s">
        <v>95</v>
      </c>
      <c r="G707" s="312">
        <v>15345109</v>
      </c>
      <c r="H707" s="313">
        <v>44642</v>
      </c>
      <c r="I707" s="311" t="s">
        <v>1226</v>
      </c>
      <c r="J707" s="311"/>
      <c r="K707" s="311"/>
      <c r="L707" s="311"/>
      <c r="M707" s="311" t="s">
        <v>1950</v>
      </c>
    </row>
    <row r="708" spans="1:13" s="73" customFormat="1">
      <c r="A708" s="310">
        <v>6</v>
      </c>
      <c r="B708" s="311" t="s">
        <v>1947</v>
      </c>
      <c r="C708" s="311" t="s">
        <v>1948</v>
      </c>
      <c r="D708" s="311" t="s">
        <v>2168</v>
      </c>
      <c r="E708" s="311"/>
      <c r="F708" s="311" t="s">
        <v>95</v>
      </c>
      <c r="G708" s="312">
        <v>15488221</v>
      </c>
      <c r="H708" s="313">
        <v>44642</v>
      </c>
      <c r="I708" s="311" t="s">
        <v>1226</v>
      </c>
      <c r="J708" s="311"/>
      <c r="K708" s="311"/>
      <c r="L708" s="311"/>
      <c r="M708" s="311" t="s">
        <v>1950</v>
      </c>
    </row>
    <row r="709" spans="1:13" s="73" customFormat="1">
      <c r="A709" s="310">
        <v>6</v>
      </c>
      <c r="B709" s="311" t="s">
        <v>1947</v>
      </c>
      <c r="C709" s="311" t="s">
        <v>1948</v>
      </c>
      <c r="D709" s="311" t="s">
        <v>523</v>
      </c>
      <c r="E709" s="311"/>
      <c r="F709" s="311" t="s">
        <v>95</v>
      </c>
      <c r="G709" s="312">
        <v>25046732</v>
      </c>
      <c r="H709" s="313">
        <v>44642</v>
      </c>
      <c r="I709" s="311" t="s">
        <v>1226</v>
      </c>
      <c r="J709" s="311"/>
      <c r="K709" s="311"/>
      <c r="L709" s="311"/>
      <c r="M709" s="311" t="s">
        <v>1950</v>
      </c>
    </row>
    <row r="710" spans="1:13" s="73" customFormat="1">
      <c r="A710" s="310">
        <v>6</v>
      </c>
      <c r="B710" s="311" t="s">
        <v>1947</v>
      </c>
      <c r="C710" s="311" t="s">
        <v>1948</v>
      </c>
      <c r="D710" s="311" t="s">
        <v>2141</v>
      </c>
      <c r="E710" s="311"/>
      <c r="F710" s="311" t="s">
        <v>95</v>
      </c>
      <c r="G710" s="312">
        <v>19280162</v>
      </c>
      <c r="H710" s="313">
        <v>44642</v>
      </c>
      <c r="I710" s="311" t="s">
        <v>1226</v>
      </c>
      <c r="J710" s="311"/>
      <c r="K710" s="311"/>
      <c r="L710" s="311"/>
      <c r="M710" s="311" t="s">
        <v>1950</v>
      </c>
    </row>
    <row r="711" spans="1:13" s="73" customFormat="1">
      <c r="A711" s="310">
        <v>6</v>
      </c>
      <c r="B711" s="311" t="s">
        <v>1947</v>
      </c>
      <c r="C711" s="311" t="s">
        <v>1948</v>
      </c>
      <c r="D711" s="311" t="s">
        <v>2028</v>
      </c>
      <c r="E711" s="311"/>
      <c r="F711" s="311" t="s">
        <v>95</v>
      </c>
      <c r="G711" s="312">
        <v>19531101</v>
      </c>
      <c r="H711" s="313">
        <v>44642</v>
      </c>
      <c r="I711" s="311" t="s">
        <v>1226</v>
      </c>
      <c r="J711" s="311"/>
      <c r="K711" s="311"/>
      <c r="L711" s="311"/>
      <c r="M711" s="311" t="s">
        <v>1950</v>
      </c>
    </row>
    <row r="712" spans="1:13" s="73" customFormat="1">
      <c r="A712" s="310">
        <v>6</v>
      </c>
      <c r="B712" s="311" t="s">
        <v>1947</v>
      </c>
      <c r="C712" s="311" t="s">
        <v>1948</v>
      </c>
      <c r="D712" s="311" t="s">
        <v>2073</v>
      </c>
      <c r="E712" s="311"/>
      <c r="F712" s="311" t="s">
        <v>95</v>
      </c>
      <c r="G712" s="312">
        <v>21647321</v>
      </c>
      <c r="H712" s="313">
        <v>44642</v>
      </c>
      <c r="I712" s="311" t="s">
        <v>1226</v>
      </c>
      <c r="J712" s="311"/>
      <c r="K712" s="311"/>
      <c r="L712" s="311"/>
      <c r="M712" s="311" t="s">
        <v>1950</v>
      </c>
    </row>
    <row r="713" spans="1:13" s="73" customFormat="1">
      <c r="A713" s="310">
        <v>6</v>
      </c>
      <c r="B713" s="311" t="s">
        <v>1947</v>
      </c>
      <c r="C713" s="311" t="s">
        <v>1948</v>
      </c>
      <c r="D713" s="311" t="s">
        <v>1949</v>
      </c>
      <c r="E713" s="311"/>
      <c r="F713" s="311" t="s">
        <v>95</v>
      </c>
      <c r="G713" s="312">
        <v>27948678</v>
      </c>
      <c r="H713" s="313">
        <v>44642</v>
      </c>
      <c r="I713" s="311" t="s">
        <v>1226</v>
      </c>
      <c r="J713" s="311"/>
      <c r="K713" s="311"/>
      <c r="L713" s="311"/>
      <c r="M713" s="311" t="s">
        <v>1950</v>
      </c>
    </row>
    <row r="714" spans="1:13" s="73" customFormat="1">
      <c r="A714" s="310">
        <v>6</v>
      </c>
      <c r="B714" s="311" t="s">
        <v>1947</v>
      </c>
      <c r="C714" s="311" t="s">
        <v>1948</v>
      </c>
      <c r="D714" s="311" t="s">
        <v>2389</v>
      </c>
      <c r="E714" s="311"/>
      <c r="F714" s="311" t="s">
        <v>95</v>
      </c>
      <c r="G714" s="312">
        <v>40000000</v>
      </c>
      <c r="H714" s="313">
        <v>44922</v>
      </c>
      <c r="I714" s="311" t="s">
        <v>1226</v>
      </c>
      <c r="J714" s="311"/>
      <c r="K714" s="311"/>
      <c r="L714" s="311"/>
      <c r="M714" s="311" t="s">
        <v>2390</v>
      </c>
    </row>
    <row r="715" spans="1:13" s="73" customFormat="1">
      <c r="A715" s="310">
        <v>6</v>
      </c>
      <c r="B715" s="311" t="s">
        <v>1947</v>
      </c>
      <c r="C715" s="311" t="s">
        <v>1948</v>
      </c>
      <c r="D715" s="311"/>
      <c r="E715" s="311"/>
      <c r="F715" s="311" t="s">
        <v>95</v>
      </c>
      <c r="G715" s="312"/>
      <c r="H715" s="313">
        <v>44734</v>
      </c>
      <c r="I715" s="311" t="s">
        <v>1226</v>
      </c>
      <c r="J715" s="311"/>
      <c r="K715" s="311"/>
      <c r="L715" s="311"/>
      <c r="M715" s="311"/>
    </row>
    <row r="716" spans="1:13" s="73" customFormat="1">
      <c r="A716" s="310">
        <v>6</v>
      </c>
      <c r="B716" s="311" t="s">
        <v>1947</v>
      </c>
      <c r="C716" s="311" t="s">
        <v>1948</v>
      </c>
      <c r="D716" s="311" t="s">
        <v>2333</v>
      </c>
      <c r="E716" s="311"/>
      <c r="F716" s="311" t="s">
        <v>95</v>
      </c>
      <c r="G716" s="312">
        <v>20593943</v>
      </c>
      <c r="H716" s="313">
        <v>44809</v>
      </c>
      <c r="I716" s="311" t="s">
        <v>1226</v>
      </c>
      <c r="J716" s="311"/>
      <c r="K716" s="311"/>
      <c r="L716" s="311"/>
      <c r="M716" s="311" t="s">
        <v>2391</v>
      </c>
    </row>
    <row r="717" spans="1:13" s="73" customFormat="1">
      <c r="A717" s="310">
        <v>6</v>
      </c>
      <c r="B717" s="311" t="s">
        <v>1947</v>
      </c>
      <c r="C717" s="311" t="s">
        <v>1948</v>
      </c>
      <c r="D717" s="311" t="s">
        <v>2392</v>
      </c>
      <c r="E717" s="311"/>
      <c r="F717" s="311" t="s">
        <v>95</v>
      </c>
      <c r="G717" s="312">
        <v>6394500</v>
      </c>
      <c r="H717" s="313">
        <v>44809</v>
      </c>
      <c r="I717" s="311" t="s">
        <v>1226</v>
      </c>
      <c r="J717" s="311"/>
      <c r="K717" s="311"/>
      <c r="L717" s="311"/>
      <c r="M717" s="311" t="s">
        <v>2391</v>
      </c>
    </row>
    <row r="718" spans="1:13" s="73" customFormat="1">
      <c r="A718" s="310">
        <v>6</v>
      </c>
      <c r="B718" s="311" t="s">
        <v>1947</v>
      </c>
      <c r="C718" s="311" t="s">
        <v>1948</v>
      </c>
      <c r="D718" s="311" t="s">
        <v>2393</v>
      </c>
      <c r="E718" s="311"/>
      <c r="F718" s="311" t="s">
        <v>95</v>
      </c>
      <c r="G718" s="312">
        <v>808000</v>
      </c>
      <c r="H718" s="313">
        <v>44809</v>
      </c>
      <c r="I718" s="311" t="s">
        <v>1226</v>
      </c>
      <c r="J718" s="311"/>
      <c r="K718" s="311"/>
      <c r="L718" s="311"/>
      <c r="M718" s="311" t="s">
        <v>2391</v>
      </c>
    </row>
    <row r="719" spans="1:13" s="73" customFormat="1">
      <c r="A719" s="310">
        <v>6</v>
      </c>
      <c r="B719" s="311" t="s">
        <v>1947</v>
      </c>
      <c r="C719" s="311" t="s">
        <v>1948</v>
      </c>
      <c r="D719" s="311" t="s">
        <v>2394</v>
      </c>
      <c r="E719" s="311"/>
      <c r="F719" s="311" t="s">
        <v>95</v>
      </c>
      <c r="G719" s="312">
        <v>4985000</v>
      </c>
      <c r="H719" s="313">
        <v>44809</v>
      </c>
      <c r="I719" s="311" t="s">
        <v>1226</v>
      </c>
      <c r="J719" s="311"/>
      <c r="K719" s="311"/>
      <c r="L719" s="311"/>
      <c r="M719" s="311" t="s">
        <v>2391</v>
      </c>
    </row>
    <row r="720" spans="1:13" s="73" customFormat="1">
      <c r="A720" s="310">
        <v>6</v>
      </c>
      <c r="B720" s="311" t="s">
        <v>1947</v>
      </c>
      <c r="C720" s="311" t="s">
        <v>1948</v>
      </c>
      <c r="D720" s="311" t="s">
        <v>2304</v>
      </c>
      <c r="E720" s="311"/>
      <c r="F720" s="311" t="s">
        <v>95</v>
      </c>
      <c r="G720" s="312">
        <v>1555500</v>
      </c>
      <c r="H720" s="313">
        <v>44809</v>
      </c>
      <c r="I720" s="311" t="s">
        <v>1226</v>
      </c>
      <c r="J720" s="311"/>
      <c r="K720" s="311"/>
      <c r="L720" s="311"/>
      <c r="M720" s="311" t="s">
        <v>2391</v>
      </c>
    </row>
    <row r="721" spans="1:13" s="73" customFormat="1">
      <c r="A721" s="310">
        <v>6</v>
      </c>
      <c r="B721" s="311" t="s">
        <v>1947</v>
      </c>
      <c r="C721" s="311" t="s">
        <v>1948</v>
      </c>
      <c r="D721" s="311" t="s">
        <v>2314</v>
      </c>
      <c r="E721" s="311"/>
      <c r="F721" s="311" t="s">
        <v>95</v>
      </c>
      <c r="G721" s="312">
        <v>6770000</v>
      </c>
      <c r="H721" s="313">
        <v>44809</v>
      </c>
      <c r="I721" s="311" t="s">
        <v>1226</v>
      </c>
      <c r="J721" s="311"/>
      <c r="K721" s="311"/>
      <c r="L721" s="311"/>
      <c r="M721" s="311" t="s">
        <v>2391</v>
      </c>
    </row>
    <row r="722" spans="1:13" s="73" customFormat="1">
      <c r="A722" s="310">
        <v>6</v>
      </c>
      <c r="B722" s="311" t="s">
        <v>1947</v>
      </c>
      <c r="C722" s="311" t="s">
        <v>1948</v>
      </c>
      <c r="D722" s="311" t="s">
        <v>2326</v>
      </c>
      <c r="E722" s="311"/>
      <c r="F722" s="311" t="s">
        <v>95</v>
      </c>
      <c r="G722" s="312">
        <v>1827000</v>
      </c>
      <c r="H722" s="313">
        <v>44809</v>
      </c>
      <c r="I722" s="311" t="s">
        <v>1226</v>
      </c>
      <c r="J722" s="311"/>
      <c r="K722" s="311"/>
      <c r="L722" s="311"/>
      <c r="M722" s="311" t="s">
        <v>2391</v>
      </c>
    </row>
    <row r="723" spans="1:13" s="73" customFormat="1">
      <c r="A723" s="310">
        <v>6</v>
      </c>
      <c r="B723" s="311" t="s">
        <v>1947</v>
      </c>
      <c r="C723" s="311" t="s">
        <v>1948</v>
      </c>
      <c r="D723" s="311" t="s">
        <v>2305</v>
      </c>
      <c r="E723" s="311"/>
      <c r="F723" s="311" t="s">
        <v>95</v>
      </c>
      <c r="G723" s="312">
        <v>5100000</v>
      </c>
      <c r="H723" s="313">
        <v>44809</v>
      </c>
      <c r="I723" s="311" t="s">
        <v>1226</v>
      </c>
      <c r="J723" s="311"/>
      <c r="K723" s="311"/>
      <c r="L723" s="311"/>
      <c r="M723" s="311" t="s">
        <v>2391</v>
      </c>
    </row>
    <row r="724" spans="1:13" s="73" customFormat="1">
      <c r="A724" s="310">
        <v>6</v>
      </c>
      <c r="B724" s="311" t="s">
        <v>1947</v>
      </c>
      <c r="C724" s="311" t="s">
        <v>1948</v>
      </c>
      <c r="D724" s="311" t="s">
        <v>2395</v>
      </c>
      <c r="E724" s="311"/>
      <c r="F724" s="311" t="s">
        <v>95</v>
      </c>
      <c r="G724" s="312">
        <v>1938000</v>
      </c>
      <c r="H724" s="313">
        <v>44809</v>
      </c>
      <c r="I724" s="311" t="s">
        <v>1226</v>
      </c>
      <c r="J724" s="311"/>
      <c r="K724" s="311"/>
      <c r="L724" s="311"/>
      <c r="M724" s="311" t="s">
        <v>2391</v>
      </c>
    </row>
    <row r="725" spans="1:13" s="73" customFormat="1">
      <c r="A725" s="310">
        <v>6</v>
      </c>
      <c r="B725" s="311" t="s">
        <v>1947</v>
      </c>
      <c r="C725" s="311" t="s">
        <v>1948</v>
      </c>
      <c r="D725" s="311" t="s">
        <v>2396</v>
      </c>
      <c r="E725" s="311"/>
      <c r="F725" s="311" t="s">
        <v>95</v>
      </c>
      <c r="G725" s="312">
        <v>3679200</v>
      </c>
      <c r="H725" s="313">
        <v>44809</v>
      </c>
      <c r="I725" s="311" t="s">
        <v>1226</v>
      </c>
      <c r="J725" s="311"/>
      <c r="K725" s="311"/>
      <c r="L725" s="311"/>
      <c r="M725" s="311" t="s">
        <v>2391</v>
      </c>
    </row>
    <row r="726" spans="1:13" s="73" customFormat="1">
      <c r="A726" s="310">
        <v>6</v>
      </c>
      <c r="B726" s="311" t="s">
        <v>1947</v>
      </c>
      <c r="C726" s="311" t="s">
        <v>1948</v>
      </c>
      <c r="D726" s="311" t="s">
        <v>2286</v>
      </c>
      <c r="E726" s="311"/>
      <c r="F726" s="311" t="s">
        <v>95</v>
      </c>
      <c r="G726" s="312">
        <v>17062441</v>
      </c>
      <c r="H726" s="313">
        <v>44809</v>
      </c>
      <c r="I726" s="311" t="s">
        <v>1226</v>
      </c>
      <c r="J726" s="311"/>
      <c r="K726" s="311"/>
      <c r="L726" s="311"/>
      <c r="M726" s="311" t="s">
        <v>2391</v>
      </c>
    </row>
    <row r="727" spans="1:13" s="73" customFormat="1">
      <c r="A727" s="310">
        <v>6</v>
      </c>
      <c r="B727" s="311" t="s">
        <v>1947</v>
      </c>
      <c r="C727" s="311" t="s">
        <v>1948</v>
      </c>
      <c r="D727" s="311" t="s">
        <v>2384</v>
      </c>
      <c r="E727" s="311"/>
      <c r="F727" s="311" t="s">
        <v>95</v>
      </c>
      <c r="G727" s="312">
        <v>48558328</v>
      </c>
      <c r="H727" s="313">
        <v>44809</v>
      </c>
      <c r="I727" s="311" t="s">
        <v>1226</v>
      </c>
      <c r="J727" s="311"/>
      <c r="K727" s="311"/>
      <c r="L727" s="311"/>
      <c r="M727" s="311" t="s">
        <v>2391</v>
      </c>
    </row>
    <row r="728" spans="1:13" s="73" customFormat="1">
      <c r="A728" s="310">
        <v>6</v>
      </c>
      <c r="B728" s="311" t="s">
        <v>1947</v>
      </c>
      <c r="C728" s="311" t="s">
        <v>1948</v>
      </c>
      <c r="D728" s="311" t="s">
        <v>523</v>
      </c>
      <c r="E728" s="311"/>
      <c r="F728" s="311" t="s">
        <v>95</v>
      </c>
      <c r="G728" s="312">
        <v>53831958</v>
      </c>
      <c r="H728" s="313">
        <v>44809</v>
      </c>
      <c r="I728" s="311" t="s">
        <v>1226</v>
      </c>
      <c r="J728" s="311"/>
      <c r="K728" s="311"/>
      <c r="L728" s="311"/>
      <c r="M728" s="311" t="s">
        <v>2391</v>
      </c>
    </row>
    <row r="729" spans="1:13" s="73" customFormat="1">
      <c r="A729" s="310">
        <v>6</v>
      </c>
      <c r="B729" s="311" t="s">
        <v>1947</v>
      </c>
      <c r="C729" s="311" t="s">
        <v>1948</v>
      </c>
      <c r="D729" s="311" t="s">
        <v>2016</v>
      </c>
      <c r="E729" s="311"/>
      <c r="F729" s="311" t="s">
        <v>95</v>
      </c>
      <c r="G729" s="312">
        <v>47582499</v>
      </c>
      <c r="H729" s="313">
        <v>44809</v>
      </c>
      <c r="I729" s="311" t="s">
        <v>1226</v>
      </c>
      <c r="J729" s="311"/>
      <c r="K729" s="311"/>
      <c r="L729" s="311"/>
      <c r="M729" s="311" t="s">
        <v>2391</v>
      </c>
    </row>
    <row r="730" spans="1:13" s="73" customFormat="1">
      <c r="A730" s="310">
        <v>6</v>
      </c>
      <c r="B730" s="311" t="s">
        <v>1947</v>
      </c>
      <c r="C730" s="311" t="s">
        <v>1948</v>
      </c>
      <c r="D730" s="311" t="s">
        <v>2288</v>
      </c>
      <c r="E730" s="311"/>
      <c r="F730" s="311" t="s">
        <v>95</v>
      </c>
      <c r="G730" s="312">
        <v>1800000</v>
      </c>
      <c r="H730" s="313">
        <v>44809</v>
      </c>
      <c r="I730" s="311" t="s">
        <v>1226</v>
      </c>
      <c r="J730" s="311"/>
      <c r="K730" s="311"/>
      <c r="L730" s="311"/>
      <c r="M730" s="311" t="s">
        <v>2391</v>
      </c>
    </row>
    <row r="731" spans="1:13" s="73" customFormat="1">
      <c r="A731" s="310">
        <v>6</v>
      </c>
      <c r="B731" s="311" t="s">
        <v>1947</v>
      </c>
      <c r="C731" s="311" t="s">
        <v>1948</v>
      </c>
      <c r="D731" s="311" t="s">
        <v>2306</v>
      </c>
      <c r="E731" s="311"/>
      <c r="F731" s="311" t="s">
        <v>95</v>
      </c>
      <c r="G731" s="312">
        <v>68806541</v>
      </c>
      <c r="H731" s="313">
        <v>44809</v>
      </c>
      <c r="I731" s="311" t="s">
        <v>1226</v>
      </c>
      <c r="J731" s="311"/>
      <c r="K731" s="311"/>
      <c r="L731" s="311"/>
      <c r="M731" s="311" t="s">
        <v>2391</v>
      </c>
    </row>
    <row r="732" spans="1:13" s="73" customFormat="1">
      <c r="A732" s="310">
        <v>6</v>
      </c>
      <c r="B732" s="311" t="s">
        <v>1947</v>
      </c>
      <c r="C732" s="311" t="s">
        <v>1948</v>
      </c>
      <c r="D732" s="311" t="s">
        <v>2327</v>
      </c>
      <c r="E732" s="311"/>
      <c r="F732" s="311" t="s">
        <v>95</v>
      </c>
      <c r="G732" s="312">
        <v>36265863</v>
      </c>
      <c r="H732" s="313">
        <v>44809</v>
      </c>
      <c r="I732" s="311" t="s">
        <v>1226</v>
      </c>
      <c r="J732" s="311"/>
      <c r="K732" s="311"/>
      <c r="L732" s="311"/>
      <c r="M732" s="311" t="s">
        <v>2391</v>
      </c>
    </row>
    <row r="733" spans="1:13" s="73" customFormat="1">
      <c r="A733" s="310">
        <v>6</v>
      </c>
      <c r="B733" s="311" t="s">
        <v>1947</v>
      </c>
      <c r="C733" s="311" t="s">
        <v>1948</v>
      </c>
      <c r="D733" s="311" t="s">
        <v>2397</v>
      </c>
      <c r="E733" s="311"/>
      <c r="F733" s="311" t="s">
        <v>95</v>
      </c>
      <c r="G733" s="312">
        <v>40135911</v>
      </c>
      <c r="H733" s="313">
        <v>44809</v>
      </c>
      <c r="I733" s="311" t="s">
        <v>1226</v>
      </c>
      <c r="J733" s="311"/>
      <c r="K733" s="311"/>
      <c r="L733" s="311"/>
      <c r="M733" s="311" t="s">
        <v>2391</v>
      </c>
    </row>
    <row r="734" spans="1:13" s="73" customFormat="1">
      <c r="A734" s="310">
        <v>6</v>
      </c>
      <c r="B734" s="311" t="s">
        <v>1947</v>
      </c>
      <c r="C734" s="311" t="s">
        <v>1948</v>
      </c>
      <c r="D734" s="311" t="s">
        <v>2398</v>
      </c>
      <c r="E734" s="311"/>
      <c r="F734" s="311" t="s">
        <v>95</v>
      </c>
      <c r="G734" s="312">
        <v>5250000</v>
      </c>
      <c r="H734" s="313">
        <v>44809</v>
      </c>
      <c r="I734" s="311" t="s">
        <v>1226</v>
      </c>
      <c r="J734" s="311"/>
      <c r="K734" s="311"/>
      <c r="L734" s="311"/>
      <c r="M734" s="311" t="s">
        <v>2391</v>
      </c>
    </row>
    <row r="735" spans="1:13" s="73" customFormat="1">
      <c r="A735" s="310">
        <v>6</v>
      </c>
      <c r="B735" s="311" t="s">
        <v>1947</v>
      </c>
      <c r="C735" s="311" t="s">
        <v>1948</v>
      </c>
      <c r="D735" s="311" t="s">
        <v>2315</v>
      </c>
      <c r="E735" s="311"/>
      <c r="F735" s="311" t="s">
        <v>95</v>
      </c>
      <c r="G735" s="312">
        <v>22383287</v>
      </c>
      <c r="H735" s="313">
        <v>44809</v>
      </c>
      <c r="I735" s="311" t="s">
        <v>1226</v>
      </c>
      <c r="J735" s="311"/>
      <c r="K735" s="311"/>
      <c r="L735" s="311"/>
      <c r="M735" s="311" t="s">
        <v>2391</v>
      </c>
    </row>
    <row r="736" spans="1:13" s="73" customFormat="1">
      <c r="A736" s="310">
        <v>6</v>
      </c>
      <c r="B736" s="311" t="s">
        <v>1947</v>
      </c>
      <c r="C736" s="311" t="s">
        <v>1948</v>
      </c>
      <c r="D736" s="311" t="s">
        <v>2399</v>
      </c>
      <c r="E736" s="311"/>
      <c r="F736" s="311" t="s">
        <v>95</v>
      </c>
      <c r="G736" s="312">
        <v>18089377</v>
      </c>
      <c r="H736" s="313">
        <v>44809</v>
      </c>
      <c r="I736" s="311" t="s">
        <v>1226</v>
      </c>
      <c r="J736" s="311"/>
      <c r="K736" s="311"/>
      <c r="L736" s="311"/>
      <c r="M736" s="311" t="s">
        <v>2391</v>
      </c>
    </row>
    <row r="737" spans="1:13" s="73" customFormat="1">
      <c r="A737" s="310">
        <v>6</v>
      </c>
      <c r="B737" s="311" t="s">
        <v>1947</v>
      </c>
      <c r="C737" s="311" t="s">
        <v>1948</v>
      </c>
      <c r="D737" s="311" t="s">
        <v>2318</v>
      </c>
      <c r="E737" s="311"/>
      <c r="F737" s="311" t="s">
        <v>95</v>
      </c>
      <c r="G737" s="312">
        <v>9750000</v>
      </c>
      <c r="H737" s="313">
        <v>44809</v>
      </c>
      <c r="I737" s="311" t="s">
        <v>1226</v>
      </c>
      <c r="J737" s="311"/>
      <c r="K737" s="311"/>
      <c r="L737" s="311"/>
      <c r="M737" s="311" t="s">
        <v>2391</v>
      </c>
    </row>
    <row r="738" spans="1:13" s="73" customFormat="1">
      <c r="A738" s="310">
        <v>6</v>
      </c>
      <c r="B738" s="311" t="s">
        <v>1947</v>
      </c>
      <c r="C738" s="311" t="s">
        <v>1948</v>
      </c>
      <c r="D738" s="311" t="s">
        <v>2307</v>
      </c>
      <c r="E738" s="311"/>
      <c r="F738" s="311" t="s">
        <v>95</v>
      </c>
      <c r="G738" s="312">
        <v>31366522</v>
      </c>
      <c r="H738" s="313">
        <v>44809</v>
      </c>
      <c r="I738" s="311" t="s">
        <v>1226</v>
      </c>
      <c r="J738" s="311"/>
      <c r="K738" s="311"/>
      <c r="L738" s="311"/>
      <c r="M738" s="311" t="s">
        <v>2391</v>
      </c>
    </row>
    <row r="739" spans="1:13" s="73" customFormat="1">
      <c r="A739" s="310">
        <v>6</v>
      </c>
      <c r="B739" s="311" t="s">
        <v>1947</v>
      </c>
      <c r="C739" s="311" t="s">
        <v>1948</v>
      </c>
      <c r="D739" s="311" t="s">
        <v>2329</v>
      </c>
      <c r="E739" s="311"/>
      <c r="F739" s="311" t="s">
        <v>95</v>
      </c>
      <c r="G739" s="312">
        <v>28768670</v>
      </c>
      <c r="H739" s="313">
        <v>44809</v>
      </c>
      <c r="I739" s="311" t="s">
        <v>1226</v>
      </c>
      <c r="J739" s="311"/>
      <c r="K739" s="311"/>
      <c r="L739" s="311"/>
      <c r="M739" s="311" t="s">
        <v>2391</v>
      </c>
    </row>
    <row r="740" spans="1:13" s="73" customFormat="1">
      <c r="A740" s="310">
        <v>6</v>
      </c>
      <c r="B740" s="311" t="s">
        <v>1947</v>
      </c>
      <c r="C740" s="311" t="s">
        <v>1948</v>
      </c>
      <c r="D740" s="311" t="s">
        <v>2325</v>
      </c>
      <c r="E740" s="311"/>
      <c r="F740" s="311" t="s">
        <v>95</v>
      </c>
      <c r="G740" s="312">
        <v>7260804</v>
      </c>
      <c r="H740" s="313">
        <v>44809</v>
      </c>
      <c r="I740" s="311" t="s">
        <v>1226</v>
      </c>
      <c r="J740" s="311"/>
      <c r="K740" s="311"/>
      <c r="L740" s="311"/>
      <c r="M740" s="311" t="s">
        <v>2391</v>
      </c>
    </row>
    <row r="741" spans="1:13" s="73" customFormat="1">
      <c r="A741" s="310">
        <v>6</v>
      </c>
      <c r="B741" s="311" t="s">
        <v>1947</v>
      </c>
      <c r="C741" s="311" t="s">
        <v>1948</v>
      </c>
      <c r="D741" s="311" t="s">
        <v>2386</v>
      </c>
      <c r="E741" s="311"/>
      <c r="F741" s="311" t="s">
        <v>95</v>
      </c>
      <c r="G741" s="312">
        <v>8473500</v>
      </c>
      <c r="H741" s="313">
        <v>44809</v>
      </c>
      <c r="I741" s="311" t="s">
        <v>1226</v>
      </c>
      <c r="J741" s="311"/>
      <c r="K741" s="311"/>
      <c r="L741" s="311"/>
      <c r="M741" s="311" t="s">
        <v>2391</v>
      </c>
    </row>
    <row r="742" spans="1:13" s="73" customFormat="1">
      <c r="A742" s="310">
        <v>6</v>
      </c>
      <c r="B742" s="311" t="s">
        <v>1947</v>
      </c>
      <c r="C742" s="311" t="s">
        <v>1948</v>
      </c>
      <c r="D742" s="311" t="s">
        <v>2400</v>
      </c>
      <c r="E742" s="311"/>
      <c r="F742" s="311" t="s">
        <v>95</v>
      </c>
      <c r="G742" s="312">
        <v>7704076</v>
      </c>
      <c r="H742" s="313">
        <v>44809</v>
      </c>
      <c r="I742" s="311" t="s">
        <v>1226</v>
      </c>
      <c r="J742" s="311"/>
      <c r="K742" s="311"/>
      <c r="L742" s="311"/>
      <c r="M742" s="311" t="s">
        <v>2391</v>
      </c>
    </row>
    <row r="743" spans="1:13" s="73" customFormat="1">
      <c r="A743" s="310">
        <v>6</v>
      </c>
      <c r="B743" s="311" t="s">
        <v>1947</v>
      </c>
      <c r="C743" s="311" t="s">
        <v>1948</v>
      </c>
      <c r="D743" s="311" t="s">
        <v>2317</v>
      </c>
      <c r="E743" s="311"/>
      <c r="F743" s="311" t="s">
        <v>95</v>
      </c>
      <c r="G743" s="312">
        <v>113209196</v>
      </c>
      <c r="H743" s="313">
        <v>44809</v>
      </c>
      <c r="I743" s="311" t="s">
        <v>1226</v>
      </c>
      <c r="J743" s="311"/>
      <c r="K743" s="311"/>
      <c r="L743" s="311"/>
      <c r="M743" s="311" t="s">
        <v>2391</v>
      </c>
    </row>
    <row r="744" spans="1:13" s="73" customFormat="1">
      <c r="A744" s="310">
        <v>6</v>
      </c>
      <c r="B744" s="311" t="s">
        <v>1947</v>
      </c>
      <c r="C744" s="311" t="s">
        <v>1948</v>
      </c>
      <c r="D744" s="311" t="s">
        <v>2332</v>
      </c>
      <c r="E744" s="311"/>
      <c r="F744" s="311" t="s">
        <v>95</v>
      </c>
      <c r="G744" s="312">
        <v>26246023</v>
      </c>
      <c r="H744" s="313">
        <v>44809</v>
      </c>
      <c r="I744" s="311" t="s">
        <v>1226</v>
      </c>
      <c r="J744" s="311"/>
      <c r="K744" s="311"/>
      <c r="L744" s="311"/>
      <c r="M744" s="311" t="s">
        <v>2391</v>
      </c>
    </row>
    <row r="745" spans="1:13" s="73" customFormat="1">
      <c r="A745" s="310">
        <v>6</v>
      </c>
      <c r="B745" s="311" t="s">
        <v>1947</v>
      </c>
      <c r="C745" s="311" t="s">
        <v>1948</v>
      </c>
      <c r="D745" s="311" t="s">
        <v>2306</v>
      </c>
      <c r="E745" s="311"/>
      <c r="F745" s="311" t="s">
        <v>95</v>
      </c>
      <c r="G745" s="312">
        <v>3798656</v>
      </c>
      <c r="H745" s="313">
        <v>44809</v>
      </c>
      <c r="I745" s="311" t="s">
        <v>1226</v>
      </c>
      <c r="J745" s="311"/>
      <c r="K745" s="311"/>
      <c r="L745" s="311"/>
      <c r="M745" s="311" t="s">
        <v>2391</v>
      </c>
    </row>
    <row r="746" spans="1:13" s="73" customFormat="1">
      <c r="A746" s="310">
        <v>6</v>
      </c>
      <c r="B746" s="311" t="s">
        <v>1947</v>
      </c>
      <c r="C746" s="311" t="s">
        <v>1948</v>
      </c>
      <c r="D746" s="311" t="s">
        <v>2401</v>
      </c>
      <c r="E746" s="311"/>
      <c r="F746" s="311" t="s">
        <v>95</v>
      </c>
      <c r="G746" s="312">
        <v>46295974</v>
      </c>
      <c r="H746" s="313">
        <v>44809</v>
      </c>
      <c r="I746" s="311" t="s">
        <v>1226</v>
      </c>
      <c r="J746" s="311"/>
      <c r="K746" s="311"/>
      <c r="L746" s="311"/>
      <c r="M746" s="311" t="s">
        <v>2391</v>
      </c>
    </row>
    <row r="747" spans="1:13" s="73" customFormat="1">
      <c r="A747" s="310">
        <v>6</v>
      </c>
      <c r="B747" s="311" t="s">
        <v>1947</v>
      </c>
      <c r="C747" s="311" t="s">
        <v>1948</v>
      </c>
      <c r="D747" s="311" t="s">
        <v>2402</v>
      </c>
      <c r="E747" s="311"/>
      <c r="F747" s="311" t="s">
        <v>95</v>
      </c>
      <c r="G747" s="312">
        <v>2180000</v>
      </c>
      <c r="H747" s="313">
        <v>44809</v>
      </c>
      <c r="I747" s="311" t="s">
        <v>1226</v>
      </c>
      <c r="J747" s="311"/>
      <c r="K747" s="311"/>
      <c r="L747" s="311"/>
      <c r="M747" s="311" t="s">
        <v>2391</v>
      </c>
    </row>
    <row r="748" spans="1:13" s="73" customFormat="1">
      <c r="A748" s="310">
        <v>6</v>
      </c>
      <c r="B748" s="311" t="s">
        <v>1947</v>
      </c>
      <c r="C748" s="311" t="s">
        <v>1948</v>
      </c>
      <c r="D748" s="311" t="s">
        <v>2403</v>
      </c>
      <c r="E748" s="311"/>
      <c r="F748" s="311" t="s">
        <v>95</v>
      </c>
      <c r="G748" s="312">
        <v>10687500</v>
      </c>
      <c r="H748" s="313">
        <v>44809</v>
      </c>
      <c r="I748" s="311" t="s">
        <v>1226</v>
      </c>
      <c r="J748" s="311"/>
      <c r="K748" s="311"/>
      <c r="L748" s="311"/>
      <c r="M748" s="311" t="s">
        <v>2391</v>
      </c>
    </row>
    <row r="749" spans="1:13" s="73" customFormat="1">
      <c r="A749" s="310">
        <v>6</v>
      </c>
      <c r="B749" s="311" t="s">
        <v>1947</v>
      </c>
      <c r="C749" s="311" t="s">
        <v>1948</v>
      </c>
      <c r="D749" s="311" t="s">
        <v>2404</v>
      </c>
      <c r="E749" s="311"/>
      <c r="F749" s="311" t="s">
        <v>95</v>
      </c>
      <c r="G749" s="312">
        <v>7438500</v>
      </c>
      <c r="H749" s="313">
        <v>44809</v>
      </c>
      <c r="I749" s="311" t="s">
        <v>1226</v>
      </c>
      <c r="J749" s="311"/>
      <c r="K749" s="311"/>
      <c r="L749" s="311"/>
      <c r="M749" s="311" t="s">
        <v>2391</v>
      </c>
    </row>
    <row r="750" spans="1:13" s="73" customFormat="1">
      <c r="A750" s="310">
        <v>6</v>
      </c>
      <c r="B750" s="311" t="s">
        <v>1947</v>
      </c>
      <c r="C750" s="311" t="s">
        <v>1948</v>
      </c>
      <c r="D750" s="311" t="s">
        <v>2405</v>
      </c>
      <c r="E750" s="311"/>
      <c r="F750" s="311" t="s">
        <v>95</v>
      </c>
      <c r="G750" s="312">
        <v>6517500</v>
      </c>
      <c r="H750" s="313">
        <v>44809</v>
      </c>
      <c r="I750" s="311" t="s">
        <v>1226</v>
      </c>
      <c r="J750" s="311"/>
      <c r="K750" s="311"/>
      <c r="L750" s="311"/>
      <c r="M750" s="311" t="s">
        <v>2391</v>
      </c>
    </row>
    <row r="751" spans="1:13" s="73" customFormat="1">
      <c r="A751" s="310">
        <v>6</v>
      </c>
      <c r="B751" s="311" t="s">
        <v>1947</v>
      </c>
      <c r="C751" s="311" t="s">
        <v>1948</v>
      </c>
      <c r="D751" s="311" t="s">
        <v>2406</v>
      </c>
      <c r="E751" s="311"/>
      <c r="F751" s="311" t="s">
        <v>95</v>
      </c>
      <c r="G751" s="312">
        <v>4437000</v>
      </c>
      <c r="H751" s="313">
        <v>44809</v>
      </c>
      <c r="I751" s="311" t="s">
        <v>1226</v>
      </c>
      <c r="J751" s="311"/>
      <c r="K751" s="311"/>
      <c r="L751" s="311"/>
      <c r="M751" s="311" t="s">
        <v>2391</v>
      </c>
    </row>
    <row r="752" spans="1:13" s="73" customFormat="1">
      <c r="A752" s="310">
        <v>6</v>
      </c>
      <c r="B752" s="311" t="s">
        <v>1947</v>
      </c>
      <c r="C752" s="311" t="s">
        <v>1948</v>
      </c>
      <c r="D752" s="311" t="s">
        <v>2308</v>
      </c>
      <c r="E752" s="311"/>
      <c r="F752" s="311" t="s">
        <v>95</v>
      </c>
      <c r="G752" s="312">
        <v>16386209</v>
      </c>
      <c r="H752" s="313">
        <v>44809</v>
      </c>
      <c r="I752" s="311" t="s">
        <v>1226</v>
      </c>
      <c r="J752" s="311"/>
      <c r="K752" s="311"/>
      <c r="L752" s="311"/>
      <c r="M752" s="311" t="s">
        <v>2391</v>
      </c>
    </row>
    <row r="753" spans="1:13" s="73" customFormat="1">
      <c r="A753" s="310">
        <v>6</v>
      </c>
      <c r="B753" s="311" t="s">
        <v>1947</v>
      </c>
      <c r="C753" s="311" t="s">
        <v>1948</v>
      </c>
      <c r="D753" s="311" t="s">
        <v>2333</v>
      </c>
      <c r="E753" s="311"/>
      <c r="F753" s="311" t="s">
        <v>95</v>
      </c>
      <c r="G753" s="312">
        <v>1590000</v>
      </c>
      <c r="H753" s="313">
        <v>44809</v>
      </c>
      <c r="I753" s="311" t="s">
        <v>1226</v>
      </c>
      <c r="J753" s="311"/>
      <c r="K753" s="311"/>
      <c r="L753" s="311"/>
      <c r="M753" s="311" t="s">
        <v>2391</v>
      </c>
    </row>
    <row r="754" spans="1:13" s="73" customFormat="1">
      <c r="A754" s="310">
        <v>6</v>
      </c>
      <c r="B754" s="311" t="s">
        <v>1947</v>
      </c>
      <c r="C754" s="311" t="s">
        <v>1948</v>
      </c>
      <c r="D754" s="311" t="s">
        <v>2407</v>
      </c>
      <c r="E754" s="311"/>
      <c r="F754" s="311" t="s">
        <v>95</v>
      </c>
      <c r="G754" s="312">
        <v>1532000</v>
      </c>
      <c r="H754" s="313">
        <v>44809</v>
      </c>
      <c r="I754" s="311" t="s">
        <v>1226</v>
      </c>
      <c r="J754" s="311"/>
      <c r="K754" s="311"/>
      <c r="L754" s="311"/>
      <c r="M754" s="311" t="s">
        <v>2391</v>
      </c>
    </row>
    <row r="755" spans="1:13" s="73" customFormat="1">
      <c r="A755" s="310">
        <v>6</v>
      </c>
      <c r="B755" s="311" t="s">
        <v>1947</v>
      </c>
      <c r="C755" s="311" t="s">
        <v>1948</v>
      </c>
      <c r="D755" s="311" t="s">
        <v>2327</v>
      </c>
      <c r="E755" s="311"/>
      <c r="F755" s="311" t="s">
        <v>95</v>
      </c>
      <c r="G755" s="312">
        <v>5160000</v>
      </c>
      <c r="H755" s="313">
        <v>44809</v>
      </c>
      <c r="I755" s="311" t="s">
        <v>1226</v>
      </c>
      <c r="J755" s="311"/>
      <c r="K755" s="311"/>
      <c r="L755" s="311"/>
      <c r="M755" s="311" t="s">
        <v>2391</v>
      </c>
    </row>
    <row r="756" spans="1:13" s="73" customFormat="1">
      <c r="A756" s="310">
        <v>6</v>
      </c>
      <c r="B756" s="311" t="s">
        <v>1947</v>
      </c>
      <c r="C756" s="311" t="s">
        <v>1948</v>
      </c>
      <c r="D756" s="311" t="s">
        <v>2408</v>
      </c>
      <c r="E756" s="311"/>
      <c r="F756" s="311" t="s">
        <v>95</v>
      </c>
      <c r="G756" s="312">
        <v>3677200</v>
      </c>
      <c r="H756" s="313">
        <v>44809</v>
      </c>
      <c r="I756" s="311" t="s">
        <v>1226</v>
      </c>
      <c r="J756" s="311"/>
      <c r="K756" s="311"/>
      <c r="L756" s="311"/>
      <c r="M756" s="311" t="s">
        <v>2391</v>
      </c>
    </row>
    <row r="757" spans="1:13" s="73" customFormat="1">
      <c r="A757" s="310">
        <v>6</v>
      </c>
      <c r="B757" s="311" t="s">
        <v>1947</v>
      </c>
      <c r="C757" s="311" t="s">
        <v>1948</v>
      </c>
      <c r="D757" s="311" t="s">
        <v>2409</v>
      </c>
      <c r="E757" s="311"/>
      <c r="F757" s="311" t="s">
        <v>95</v>
      </c>
      <c r="G757" s="312">
        <v>765000</v>
      </c>
      <c r="H757" s="313">
        <v>44809</v>
      </c>
      <c r="I757" s="311" t="s">
        <v>1226</v>
      </c>
      <c r="J757" s="311"/>
      <c r="K757" s="311"/>
      <c r="L757" s="311"/>
      <c r="M757" s="311" t="s">
        <v>2391</v>
      </c>
    </row>
    <row r="758" spans="1:13" s="73" customFormat="1">
      <c r="A758" s="310">
        <v>6</v>
      </c>
      <c r="B758" s="311" t="s">
        <v>1947</v>
      </c>
      <c r="C758" s="311" t="s">
        <v>1948</v>
      </c>
      <c r="D758" s="311" t="s">
        <v>2410</v>
      </c>
      <c r="E758" s="311"/>
      <c r="F758" s="311" t="s">
        <v>95</v>
      </c>
      <c r="G758" s="312">
        <v>2281200</v>
      </c>
      <c r="H758" s="313">
        <v>44809</v>
      </c>
      <c r="I758" s="311" t="s">
        <v>1226</v>
      </c>
      <c r="J758" s="311"/>
      <c r="K758" s="311"/>
      <c r="L758" s="311"/>
      <c r="M758" s="311" t="s">
        <v>2391</v>
      </c>
    </row>
    <row r="759" spans="1:13" s="73" customFormat="1">
      <c r="A759" s="310">
        <v>6</v>
      </c>
      <c r="B759" s="311" t="s">
        <v>1947</v>
      </c>
      <c r="C759" s="311" t="s">
        <v>1948</v>
      </c>
      <c r="D759" s="311" t="s">
        <v>2411</v>
      </c>
      <c r="E759" s="311"/>
      <c r="F759" s="311" t="s">
        <v>95</v>
      </c>
      <c r="G759" s="312">
        <v>945000</v>
      </c>
      <c r="H759" s="313">
        <v>44809</v>
      </c>
      <c r="I759" s="311" t="s">
        <v>1226</v>
      </c>
      <c r="J759" s="311"/>
      <c r="K759" s="311"/>
      <c r="L759" s="311"/>
      <c r="M759" s="311" t="s">
        <v>2391</v>
      </c>
    </row>
    <row r="760" spans="1:13" s="73" customFormat="1">
      <c r="A760" s="310">
        <v>6</v>
      </c>
      <c r="B760" s="311" t="s">
        <v>1947</v>
      </c>
      <c r="C760" s="311" t="s">
        <v>1948</v>
      </c>
      <c r="D760" s="311" t="s">
        <v>2412</v>
      </c>
      <c r="E760" s="311"/>
      <c r="F760" s="311" t="s">
        <v>95</v>
      </c>
      <c r="G760" s="312">
        <v>9029561</v>
      </c>
      <c r="H760" s="313">
        <v>44809</v>
      </c>
      <c r="I760" s="311" t="s">
        <v>1226</v>
      </c>
      <c r="J760" s="311"/>
      <c r="K760" s="311"/>
      <c r="L760" s="311"/>
      <c r="M760" s="311" t="s">
        <v>2391</v>
      </c>
    </row>
    <row r="761" spans="1:13" s="73" customFormat="1">
      <c r="A761" s="310">
        <v>6</v>
      </c>
      <c r="B761" s="311" t="s">
        <v>1947</v>
      </c>
      <c r="C761" s="311" t="s">
        <v>1948</v>
      </c>
      <c r="D761" s="311" t="s">
        <v>2413</v>
      </c>
      <c r="E761" s="311"/>
      <c r="F761" s="311" t="s">
        <v>95</v>
      </c>
      <c r="G761" s="312">
        <v>2079000</v>
      </c>
      <c r="H761" s="313">
        <v>44809</v>
      </c>
      <c r="I761" s="311" t="s">
        <v>1226</v>
      </c>
      <c r="J761" s="311"/>
      <c r="K761" s="311"/>
      <c r="L761" s="311"/>
      <c r="M761" s="311" t="s">
        <v>2391</v>
      </c>
    </row>
    <row r="762" spans="1:13" s="73" customFormat="1">
      <c r="A762" s="310">
        <v>6</v>
      </c>
      <c r="B762" s="311" t="s">
        <v>1947</v>
      </c>
      <c r="C762" s="311" t="s">
        <v>1948</v>
      </c>
      <c r="D762" s="311" t="s">
        <v>1383</v>
      </c>
      <c r="E762" s="311"/>
      <c r="F762" s="311" t="s">
        <v>95</v>
      </c>
      <c r="G762" s="312">
        <v>1006500</v>
      </c>
      <c r="H762" s="313">
        <v>44809</v>
      </c>
      <c r="I762" s="311" t="s">
        <v>1226</v>
      </c>
      <c r="J762" s="311"/>
      <c r="K762" s="311"/>
      <c r="L762" s="311"/>
      <c r="M762" s="311" t="s">
        <v>2391</v>
      </c>
    </row>
    <row r="763" spans="1:13" s="73" customFormat="1">
      <c r="A763" s="310">
        <v>6</v>
      </c>
      <c r="B763" s="311" t="s">
        <v>1947</v>
      </c>
      <c r="C763" s="311" t="s">
        <v>1948</v>
      </c>
      <c r="D763" s="311" t="s">
        <v>2414</v>
      </c>
      <c r="E763" s="311"/>
      <c r="F763" s="311" t="s">
        <v>95</v>
      </c>
      <c r="G763" s="312">
        <v>3141000</v>
      </c>
      <c r="H763" s="313">
        <v>44809</v>
      </c>
      <c r="I763" s="311" t="s">
        <v>1226</v>
      </c>
      <c r="J763" s="311"/>
      <c r="K763" s="311"/>
      <c r="L763" s="311"/>
      <c r="M763" s="311" t="s">
        <v>2391</v>
      </c>
    </row>
    <row r="764" spans="1:13" s="73" customFormat="1">
      <c r="A764" s="310">
        <v>6</v>
      </c>
      <c r="B764" s="311" t="s">
        <v>1947</v>
      </c>
      <c r="C764" s="311" t="s">
        <v>1948</v>
      </c>
      <c r="D764" s="311" t="s">
        <v>2415</v>
      </c>
      <c r="E764" s="311"/>
      <c r="F764" s="311" t="s">
        <v>95</v>
      </c>
      <c r="G764" s="312">
        <v>449000</v>
      </c>
      <c r="H764" s="313">
        <v>44809</v>
      </c>
      <c r="I764" s="311" t="s">
        <v>1226</v>
      </c>
      <c r="J764" s="311"/>
      <c r="K764" s="311"/>
      <c r="L764" s="311"/>
      <c r="M764" s="311" t="s">
        <v>2391</v>
      </c>
    </row>
    <row r="765" spans="1:13" s="73" customFormat="1">
      <c r="A765" s="310">
        <v>6</v>
      </c>
      <c r="B765" s="311" t="s">
        <v>1947</v>
      </c>
      <c r="C765" s="311" t="s">
        <v>1948</v>
      </c>
      <c r="D765" s="311" t="s">
        <v>2166</v>
      </c>
      <c r="E765" s="311"/>
      <c r="F765" s="311" t="s">
        <v>95</v>
      </c>
      <c r="G765" s="312">
        <v>10091658</v>
      </c>
      <c r="H765" s="313">
        <v>44809</v>
      </c>
      <c r="I765" s="311" t="s">
        <v>1226</v>
      </c>
      <c r="J765" s="311"/>
      <c r="K765" s="311"/>
      <c r="L765" s="311"/>
      <c r="M765" s="311" t="s">
        <v>2391</v>
      </c>
    </row>
    <row r="766" spans="1:13" s="73" customFormat="1">
      <c r="A766" s="310">
        <v>6</v>
      </c>
      <c r="B766" s="311" t="s">
        <v>1947</v>
      </c>
      <c r="C766" s="311" t="s">
        <v>1948</v>
      </c>
      <c r="D766" s="311" t="s">
        <v>1254</v>
      </c>
      <c r="E766" s="311"/>
      <c r="F766" s="311" t="s">
        <v>95</v>
      </c>
      <c r="G766" s="312">
        <v>3874500</v>
      </c>
      <c r="H766" s="313">
        <v>44809</v>
      </c>
      <c r="I766" s="311" t="s">
        <v>1226</v>
      </c>
      <c r="J766" s="311"/>
      <c r="K766" s="311"/>
      <c r="L766" s="311"/>
      <c r="M766" s="311" t="s">
        <v>2391</v>
      </c>
    </row>
    <row r="767" spans="1:13" s="73" customFormat="1">
      <c r="A767" s="310">
        <v>6</v>
      </c>
      <c r="B767" s="311" t="s">
        <v>1947</v>
      </c>
      <c r="C767" s="311" t="s">
        <v>1948</v>
      </c>
      <c r="D767" s="311" t="s">
        <v>2416</v>
      </c>
      <c r="E767" s="311"/>
      <c r="F767" s="311" t="s">
        <v>95</v>
      </c>
      <c r="G767" s="312">
        <v>2893500</v>
      </c>
      <c r="H767" s="313">
        <v>44809</v>
      </c>
      <c r="I767" s="311" t="s">
        <v>1226</v>
      </c>
      <c r="J767" s="311"/>
      <c r="K767" s="311"/>
      <c r="L767" s="311"/>
      <c r="M767" s="311" t="s">
        <v>2391</v>
      </c>
    </row>
    <row r="768" spans="1:13" s="73" customFormat="1">
      <c r="A768" s="310">
        <v>6</v>
      </c>
      <c r="B768" s="311" t="s">
        <v>1947</v>
      </c>
      <c r="C768" s="311" t="s">
        <v>1948</v>
      </c>
      <c r="D768" s="311" t="s">
        <v>2417</v>
      </c>
      <c r="E768" s="311"/>
      <c r="F768" s="311" t="s">
        <v>95</v>
      </c>
      <c r="G768" s="312">
        <v>1297500</v>
      </c>
      <c r="H768" s="313">
        <v>44809</v>
      </c>
      <c r="I768" s="311" t="s">
        <v>1226</v>
      </c>
      <c r="J768" s="311"/>
      <c r="K768" s="311"/>
      <c r="L768" s="311"/>
      <c r="M768" s="311" t="s">
        <v>2391</v>
      </c>
    </row>
    <row r="769" spans="1:13" s="73" customFormat="1">
      <c r="A769" s="310">
        <v>6</v>
      </c>
      <c r="B769" s="311" t="s">
        <v>1947</v>
      </c>
      <c r="C769" s="311" t="s">
        <v>1948</v>
      </c>
      <c r="D769" s="311" t="s">
        <v>2418</v>
      </c>
      <c r="E769" s="311"/>
      <c r="F769" s="311" t="s">
        <v>95</v>
      </c>
      <c r="G769" s="312">
        <v>2802000</v>
      </c>
      <c r="H769" s="313">
        <v>44809</v>
      </c>
      <c r="I769" s="311" t="s">
        <v>1226</v>
      </c>
      <c r="J769" s="311"/>
      <c r="K769" s="311"/>
      <c r="L769" s="311"/>
      <c r="M769" s="311" t="s">
        <v>2391</v>
      </c>
    </row>
    <row r="770" spans="1:13" s="73" customFormat="1">
      <c r="A770" s="310">
        <v>6</v>
      </c>
      <c r="B770" s="311" t="s">
        <v>1947</v>
      </c>
      <c r="C770" s="311" t="s">
        <v>1948</v>
      </c>
      <c r="D770" s="311" t="s">
        <v>2063</v>
      </c>
      <c r="E770" s="311"/>
      <c r="F770" s="311" t="s">
        <v>95</v>
      </c>
      <c r="G770" s="312">
        <v>11296277</v>
      </c>
      <c r="H770" s="313">
        <v>44809</v>
      </c>
      <c r="I770" s="311" t="s">
        <v>1226</v>
      </c>
      <c r="J770" s="311"/>
      <c r="K770" s="311"/>
      <c r="L770" s="311"/>
      <c r="M770" s="311" t="s">
        <v>2391</v>
      </c>
    </row>
    <row r="771" spans="1:13" s="73" customFormat="1">
      <c r="A771" s="310">
        <v>6</v>
      </c>
      <c r="B771" s="311" t="s">
        <v>1947</v>
      </c>
      <c r="C771" s="311" t="s">
        <v>1948</v>
      </c>
      <c r="D771" s="311" t="s">
        <v>2419</v>
      </c>
      <c r="E771" s="311"/>
      <c r="F771" s="311" t="s">
        <v>95</v>
      </c>
      <c r="G771" s="312">
        <v>2934000</v>
      </c>
      <c r="H771" s="313">
        <v>44809</v>
      </c>
      <c r="I771" s="311" t="s">
        <v>1226</v>
      </c>
      <c r="J771" s="311"/>
      <c r="K771" s="311"/>
      <c r="L771" s="311"/>
      <c r="M771" s="311" t="s">
        <v>2391</v>
      </c>
    </row>
    <row r="772" spans="1:13" s="73" customFormat="1">
      <c r="A772" s="310">
        <v>6</v>
      </c>
      <c r="B772" s="311" t="s">
        <v>1947</v>
      </c>
      <c r="C772" s="311" t="s">
        <v>1948</v>
      </c>
      <c r="D772" s="311" t="s">
        <v>2414</v>
      </c>
      <c r="E772" s="311"/>
      <c r="F772" s="311" t="s">
        <v>95</v>
      </c>
      <c r="G772" s="312">
        <v>284100</v>
      </c>
      <c r="H772" s="313">
        <v>44809</v>
      </c>
      <c r="I772" s="311" t="s">
        <v>1226</v>
      </c>
      <c r="J772" s="311"/>
      <c r="K772" s="311"/>
      <c r="L772" s="311"/>
      <c r="M772" s="311" t="s">
        <v>2391</v>
      </c>
    </row>
    <row r="773" spans="1:13" s="73" customFormat="1">
      <c r="A773" s="310">
        <v>6</v>
      </c>
      <c r="B773" s="311" t="s">
        <v>1947</v>
      </c>
      <c r="C773" s="311" t="s">
        <v>1948</v>
      </c>
      <c r="D773" s="311" t="s">
        <v>2420</v>
      </c>
      <c r="E773" s="311"/>
      <c r="F773" s="311" t="s">
        <v>95</v>
      </c>
      <c r="G773" s="312">
        <v>1809000</v>
      </c>
      <c r="H773" s="313">
        <v>44809</v>
      </c>
      <c r="I773" s="311" t="s">
        <v>1226</v>
      </c>
      <c r="J773" s="311"/>
      <c r="K773" s="311"/>
      <c r="L773" s="311"/>
      <c r="M773" s="311" t="s">
        <v>2391</v>
      </c>
    </row>
    <row r="774" spans="1:13" s="73" customFormat="1">
      <c r="A774" s="310">
        <v>6</v>
      </c>
      <c r="B774" s="311" t="s">
        <v>1947</v>
      </c>
      <c r="C774" s="311" t="s">
        <v>1948</v>
      </c>
      <c r="D774" s="311" t="s">
        <v>2421</v>
      </c>
      <c r="E774" s="311"/>
      <c r="F774" s="311" t="s">
        <v>95</v>
      </c>
      <c r="G774" s="312">
        <v>3504000</v>
      </c>
      <c r="H774" s="313">
        <v>44809</v>
      </c>
      <c r="I774" s="311" t="s">
        <v>1226</v>
      </c>
      <c r="J774" s="311"/>
      <c r="K774" s="311"/>
      <c r="L774" s="311"/>
      <c r="M774" s="311" t="s">
        <v>2391</v>
      </c>
    </row>
    <row r="775" spans="1:13" s="73" customFormat="1">
      <c r="A775" s="310">
        <v>6</v>
      </c>
      <c r="B775" s="311" t="s">
        <v>1947</v>
      </c>
      <c r="C775" s="311" t="s">
        <v>1948</v>
      </c>
      <c r="D775" s="311" t="s">
        <v>2422</v>
      </c>
      <c r="E775" s="311"/>
      <c r="F775" s="311" t="s">
        <v>95</v>
      </c>
      <c r="G775" s="312">
        <v>3643500</v>
      </c>
      <c r="H775" s="313">
        <v>44809</v>
      </c>
      <c r="I775" s="311" t="s">
        <v>1226</v>
      </c>
      <c r="J775" s="311"/>
      <c r="K775" s="311"/>
      <c r="L775" s="311"/>
      <c r="M775" s="311" t="s">
        <v>2391</v>
      </c>
    </row>
    <row r="776" spans="1:13" s="73" customFormat="1">
      <c r="A776" s="310">
        <v>6</v>
      </c>
      <c r="B776" s="311" t="s">
        <v>1947</v>
      </c>
      <c r="C776" s="311" t="s">
        <v>1948</v>
      </c>
      <c r="D776" s="311" t="s">
        <v>2423</v>
      </c>
      <c r="E776" s="311"/>
      <c r="F776" s="311" t="s">
        <v>95</v>
      </c>
      <c r="G776" s="312">
        <v>33000000</v>
      </c>
      <c r="H776" s="313">
        <v>44762</v>
      </c>
      <c r="I776" s="311" t="s">
        <v>1226</v>
      </c>
      <c r="J776" s="311"/>
      <c r="K776" s="311"/>
      <c r="L776" s="311"/>
      <c r="M776" s="311" t="s">
        <v>2423</v>
      </c>
    </row>
    <row r="777" spans="1:13" s="73" customFormat="1">
      <c r="A777" s="310">
        <v>6</v>
      </c>
      <c r="B777" s="311" t="s">
        <v>1947</v>
      </c>
      <c r="C777" s="311" t="s">
        <v>1948</v>
      </c>
      <c r="D777" s="311" t="s">
        <v>2423</v>
      </c>
      <c r="E777" s="311"/>
      <c r="F777" s="311" t="s">
        <v>95</v>
      </c>
      <c r="G777" s="312">
        <v>33000000</v>
      </c>
      <c r="H777" s="313">
        <v>44762</v>
      </c>
      <c r="I777" s="311" t="s">
        <v>1226</v>
      </c>
      <c r="J777" s="311"/>
      <c r="K777" s="311"/>
      <c r="L777" s="311"/>
      <c r="M777" s="311" t="s">
        <v>2423</v>
      </c>
    </row>
    <row r="778" spans="1:13" s="73" customFormat="1">
      <c r="A778" s="310">
        <v>6</v>
      </c>
      <c r="B778" s="311" t="s">
        <v>1947</v>
      </c>
      <c r="C778" s="311" t="s">
        <v>1948</v>
      </c>
      <c r="D778" s="311" t="s">
        <v>2423</v>
      </c>
      <c r="E778" s="311"/>
      <c r="F778" s="311" t="s">
        <v>95</v>
      </c>
      <c r="G778" s="312">
        <v>32334500</v>
      </c>
      <c r="H778" s="313">
        <v>44762</v>
      </c>
      <c r="I778" s="311" t="s">
        <v>1226</v>
      </c>
      <c r="J778" s="311"/>
      <c r="K778" s="311"/>
      <c r="L778" s="311"/>
      <c r="M778" s="311" t="s">
        <v>2423</v>
      </c>
    </row>
    <row r="779" spans="1:13">
      <c r="A779" s="714" t="s">
        <v>74</v>
      </c>
      <c r="B779" s="714"/>
      <c r="C779" s="714"/>
      <c r="D779" s="714"/>
      <c r="E779" s="714"/>
      <c r="F779" s="714"/>
      <c r="G779" s="372">
        <f>SUM(G25:G778)</f>
        <v>8739922327.6000004</v>
      </c>
      <c r="H779" s="373"/>
      <c r="I779" s="372">
        <f>SUM(I25:I778)</f>
        <v>12572000</v>
      </c>
      <c r="J779" s="374">
        <f>+G779+I779</f>
        <v>8752494327.6000004</v>
      </c>
      <c r="K779" s="375"/>
      <c r="L779" s="375"/>
      <c r="M779" s="375"/>
    </row>
    <row r="782" spans="1:13">
      <c r="G782" s="376">
        <f>+G19+G779</f>
        <v>9151785269.2000008</v>
      </c>
      <c r="I782" s="376">
        <f t="shared" ref="I782:J782" si="0">+I19+I779</f>
        <v>12572000</v>
      </c>
      <c r="J782" s="376">
        <f t="shared" si="0"/>
        <v>9164357269.2000008</v>
      </c>
    </row>
  </sheetData>
  <mergeCells count="8">
    <mergeCell ref="A779:F779"/>
    <mergeCell ref="G5:H5"/>
    <mergeCell ref="I5:J5"/>
    <mergeCell ref="K5:M5"/>
    <mergeCell ref="A19:F19"/>
    <mergeCell ref="G23:H23"/>
    <mergeCell ref="I23:J23"/>
    <mergeCell ref="K23:M2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D7233-D221-4E4D-A140-E188170F2F14}">
  <sheetPr filterMode="1">
    <tabColor rgb="FF00B050"/>
  </sheetPr>
  <dimension ref="A1:L659"/>
  <sheetViews>
    <sheetView workbookViewId="0">
      <selection activeCell="E1" sqref="E1"/>
    </sheetView>
  </sheetViews>
  <sheetFormatPr baseColWidth="10" defaultColWidth="11.6640625" defaultRowHeight="10.199999999999999"/>
  <cols>
    <col min="1" max="1" width="10" style="95" bestFit="1" customWidth="1"/>
    <col min="2" max="2" width="32.88671875" style="95" bestFit="1" customWidth="1"/>
    <col min="3" max="3" width="49.88671875" style="95" customWidth="1"/>
    <col min="4" max="4" width="21.5546875" style="95" customWidth="1"/>
    <col min="5" max="5" width="14.88671875" style="95" bestFit="1" customWidth="1"/>
    <col min="6" max="6" width="17.6640625" style="95" bestFit="1" customWidth="1"/>
    <col min="7" max="7" width="9.77734375" style="95" bestFit="1" customWidth="1"/>
    <col min="8" max="9" width="7.88671875" style="95" bestFit="1" customWidth="1"/>
    <col min="10" max="10" width="10.6640625" style="95" bestFit="1" customWidth="1"/>
    <col min="11" max="11" width="8" style="681" bestFit="1" customWidth="1"/>
    <col min="12" max="12" width="8" style="95" bestFit="1" customWidth="1"/>
    <col min="13" max="16384" width="11.6640625" style="95"/>
  </cols>
  <sheetData>
    <row r="1" spans="1:12" ht="21" thickBot="1">
      <c r="A1" s="99" t="s">
        <v>475</v>
      </c>
      <c r="B1" s="99" t="s">
        <v>476</v>
      </c>
      <c r="C1" s="99" t="s">
        <v>283</v>
      </c>
      <c r="D1" s="99" t="s">
        <v>477</v>
      </c>
      <c r="E1" s="99" t="s">
        <v>478</v>
      </c>
      <c r="F1" s="99" t="s">
        <v>479</v>
      </c>
      <c r="G1" s="99" t="s">
        <v>480</v>
      </c>
      <c r="H1" s="99" t="s">
        <v>481</v>
      </c>
      <c r="I1" s="99" t="s">
        <v>482</v>
      </c>
      <c r="J1" s="99" t="s">
        <v>483</v>
      </c>
      <c r="K1" s="99" t="s">
        <v>484</v>
      </c>
      <c r="L1" s="99" t="s">
        <v>485</v>
      </c>
    </row>
    <row r="2" spans="1:12" hidden="1">
      <c r="A2" s="673">
        <v>2001</v>
      </c>
      <c r="B2" s="674"/>
      <c r="C2" s="674" t="s">
        <v>4267</v>
      </c>
      <c r="D2" s="674" t="s">
        <v>4268</v>
      </c>
      <c r="E2" s="674" t="s">
        <v>491</v>
      </c>
      <c r="F2" s="674" t="s">
        <v>486</v>
      </c>
      <c r="G2" s="674" t="s">
        <v>95</v>
      </c>
      <c r="H2" s="675">
        <v>21177</v>
      </c>
      <c r="I2" s="675">
        <v>21551</v>
      </c>
      <c r="J2" s="675">
        <v>48945</v>
      </c>
      <c r="K2" s="676" t="s">
        <v>4269</v>
      </c>
      <c r="L2" s="674" t="s">
        <v>985</v>
      </c>
    </row>
    <row r="3" spans="1:12" hidden="1">
      <c r="A3" s="677">
        <v>2003</v>
      </c>
      <c r="B3" s="678" t="s">
        <v>4270</v>
      </c>
      <c r="C3" s="678" t="s">
        <v>4271</v>
      </c>
      <c r="D3" s="678" t="s">
        <v>4272</v>
      </c>
      <c r="E3" s="678" t="s">
        <v>4273</v>
      </c>
      <c r="F3" s="678" t="s">
        <v>486</v>
      </c>
      <c r="G3" s="678" t="s">
        <v>95</v>
      </c>
      <c r="H3" s="679">
        <v>28990</v>
      </c>
      <c r="I3" s="679">
        <v>43742</v>
      </c>
      <c r="J3" s="679">
        <v>45568</v>
      </c>
      <c r="K3" s="680" t="s">
        <v>4274</v>
      </c>
      <c r="L3" s="678" t="s">
        <v>985</v>
      </c>
    </row>
    <row r="4" spans="1:12" hidden="1">
      <c r="A4" s="673">
        <v>2004</v>
      </c>
      <c r="B4" s="674" t="s">
        <v>4275</v>
      </c>
      <c r="C4" s="674" t="s">
        <v>4276</v>
      </c>
      <c r="D4" s="674" t="s">
        <v>4268</v>
      </c>
      <c r="E4" s="674" t="s">
        <v>4277</v>
      </c>
      <c r="F4" s="674" t="s">
        <v>486</v>
      </c>
      <c r="G4" s="674" t="s">
        <v>95</v>
      </c>
      <c r="H4" s="675">
        <v>29461</v>
      </c>
      <c r="I4" s="675">
        <v>31156</v>
      </c>
      <c r="J4" s="675">
        <v>58549</v>
      </c>
      <c r="K4" s="676">
        <v>1.33</v>
      </c>
      <c r="L4" s="674" t="s">
        <v>985</v>
      </c>
    </row>
    <row r="5" spans="1:12" hidden="1">
      <c r="A5" s="677">
        <v>2005</v>
      </c>
      <c r="B5" s="678" t="s">
        <v>4278</v>
      </c>
      <c r="C5" s="678" t="s">
        <v>4276</v>
      </c>
      <c r="D5" s="678" t="s">
        <v>4268</v>
      </c>
      <c r="E5" s="678" t="s">
        <v>4279</v>
      </c>
      <c r="F5" s="678" t="s">
        <v>486</v>
      </c>
      <c r="G5" s="678" t="s">
        <v>95</v>
      </c>
      <c r="H5" s="679">
        <v>29461</v>
      </c>
      <c r="I5" s="679">
        <v>31156</v>
      </c>
      <c r="J5" s="679">
        <v>58549</v>
      </c>
      <c r="K5" s="680">
        <v>1.18</v>
      </c>
      <c r="L5" s="678" t="s">
        <v>985</v>
      </c>
    </row>
    <row r="6" spans="1:12" hidden="1">
      <c r="A6" s="673">
        <v>2006</v>
      </c>
      <c r="B6" s="674" t="s">
        <v>4280</v>
      </c>
      <c r="C6" s="674" t="s">
        <v>4276</v>
      </c>
      <c r="D6" s="674" t="s">
        <v>4268</v>
      </c>
      <c r="E6" s="674" t="s">
        <v>4277</v>
      </c>
      <c r="F6" s="674" t="s">
        <v>4281</v>
      </c>
      <c r="G6" s="674" t="s">
        <v>95</v>
      </c>
      <c r="H6" s="675">
        <v>29461</v>
      </c>
      <c r="I6" s="675">
        <v>31156</v>
      </c>
      <c r="J6" s="675">
        <v>44937</v>
      </c>
      <c r="K6" s="676">
        <v>13.05</v>
      </c>
      <c r="L6" s="674" t="s">
        <v>985</v>
      </c>
    </row>
    <row r="7" spans="1:12" hidden="1">
      <c r="A7" s="677">
        <v>2007</v>
      </c>
      <c r="B7" s="678" t="s">
        <v>4282</v>
      </c>
      <c r="C7" s="678" t="s">
        <v>4276</v>
      </c>
      <c r="D7" s="678" t="s">
        <v>4268</v>
      </c>
      <c r="E7" s="678" t="s">
        <v>4279</v>
      </c>
      <c r="F7" s="678" t="s">
        <v>486</v>
      </c>
      <c r="G7" s="678" t="s">
        <v>95</v>
      </c>
      <c r="H7" s="679">
        <v>29461</v>
      </c>
      <c r="I7" s="679">
        <v>31156</v>
      </c>
      <c r="J7" s="679">
        <v>58549</v>
      </c>
      <c r="K7" s="680">
        <v>3.29</v>
      </c>
      <c r="L7" s="678" t="s">
        <v>985</v>
      </c>
    </row>
    <row r="8" spans="1:12" hidden="1">
      <c r="A8" s="673">
        <v>2008</v>
      </c>
      <c r="B8" s="674"/>
      <c r="C8" s="674" t="s">
        <v>4283</v>
      </c>
      <c r="D8" s="674" t="s">
        <v>4272</v>
      </c>
      <c r="E8" s="674" t="s">
        <v>4273</v>
      </c>
      <c r="F8" s="674" t="s">
        <v>486</v>
      </c>
      <c r="G8" s="674" t="s">
        <v>95</v>
      </c>
      <c r="H8" s="675">
        <v>30365</v>
      </c>
      <c r="I8" s="675">
        <v>30466</v>
      </c>
      <c r="J8" s="675">
        <v>44460</v>
      </c>
      <c r="K8" s="676" t="s">
        <v>4284</v>
      </c>
      <c r="L8" s="674" t="s">
        <v>985</v>
      </c>
    </row>
    <row r="9" spans="1:12" hidden="1">
      <c r="A9" s="677">
        <v>2011</v>
      </c>
      <c r="B9" s="678" t="s">
        <v>4285</v>
      </c>
      <c r="C9" s="678" t="s">
        <v>4286</v>
      </c>
      <c r="D9" s="678" t="s">
        <v>4272</v>
      </c>
      <c r="E9" s="678" t="s">
        <v>4287</v>
      </c>
      <c r="F9" s="678" t="s">
        <v>486</v>
      </c>
      <c r="G9" s="678" t="s">
        <v>95</v>
      </c>
      <c r="H9" s="679">
        <v>34983</v>
      </c>
      <c r="I9" s="679">
        <v>35384</v>
      </c>
      <c r="J9" s="679">
        <v>44438</v>
      </c>
      <c r="K9" s="680" t="s">
        <v>4288</v>
      </c>
      <c r="L9" s="678" t="s">
        <v>985</v>
      </c>
    </row>
    <row r="10" spans="1:12" hidden="1">
      <c r="A10" s="673">
        <v>2014</v>
      </c>
      <c r="B10" s="674" t="s">
        <v>4289</v>
      </c>
      <c r="C10" s="674" t="s">
        <v>286</v>
      </c>
      <c r="D10" s="674" t="s">
        <v>4268</v>
      </c>
      <c r="E10" s="674" t="s">
        <v>4279</v>
      </c>
      <c r="F10" s="674" t="s">
        <v>486</v>
      </c>
      <c r="G10" s="674" t="s">
        <v>95</v>
      </c>
      <c r="H10" s="675">
        <v>35468</v>
      </c>
      <c r="I10" s="675">
        <v>35941</v>
      </c>
      <c r="J10" s="675">
        <v>45072</v>
      </c>
      <c r="K10" s="676" t="s">
        <v>4290</v>
      </c>
      <c r="L10" s="674" t="s">
        <v>985</v>
      </c>
    </row>
    <row r="11" spans="1:12" hidden="1">
      <c r="A11" s="677">
        <v>2015</v>
      </c>
      <c r="B11" s="678" t="s">
        <v>4291</v>
      </c>
      <c r="C11" s="678" t="s">
        <v>792</v>
      </c>
      <c r="D11" s="678" t="s">
        <v>4268</v>
      </c>
      <c r="E11" s="678" t="s">
        <v>491</v>
      </c>
      <c r="F11" s="678" t="s">
        <v>486</v>
      </c>
      <c r="G11" s="678" t="s">
        <v>95</v>
      </c>
      <c r="H11" s="679">
        <v>35986</v>
      </c>
      <c r="I11" s="679">
        <v>36452</v>
      </c>
      <c r="J11" s="679">
        <v>45584</v>
      </c>
      <c r="K11" s="680" t="s">
        <v>4292</v>
      </c>
      <c r="L11" s="678" t="s">
        <v>985</v>
      </c>
    </row>
    <row r="12" spans="1:12" hidden="1">
      <c r="A12" s="673">
        <v>2016</v>
      </c>
      <c r="B12" s="674" t="s">
        <v>4293</v>
      </c>
      <c r="C12" s="674" t="s">
        <v>792</v>
      </c>
      <c r="D12" s="674" t="s">
        <v>4268</v>
      </c>
      <c r="E12" s="674" t="s">
        <v>491</v>
      </c>
      <c r="F12" s="674" t="s">
        <v>486</v>
      </c>
      <c r="G12" s="674" t="s">
        <v>95</v>
      </c>
      <c r="H12" s="675">
        <v>35986</v>
      </c>
      <c r="I12" s="675">
        <v>36452</v>
      </c>
      <c r="J12" s="675">
        <v>45583</v>
      </c>
      <c r="K12" s="676" t="s">
        <v>4294</v>
      </c>
      <c r="L12" s="674" t="s">
        <v>985</v>
      </c>
    </row>
    <row r="13" spans="1:12" hidden="1">
      <c r="A13" s="677">
        <v>2017</v>
      </c>
      <c r="B13" s="678" t="s">
        <v>4295</v>
      </c>
      <c r="C13" s="678" t="s">
        <v>4296</v>
      </c>
      <c r="D13" s="678" t="s">
        <v>4268</v>
      </c>
      <c r="E13" s="678" t="s">
        <v>4287</v>
      </c>
      <c r="F13" s="678" t="s">
        <v>486</v>
      </c>
      <c r="G13" s="678" t="s">
        <v>95</v>
      </c>
      <c r="H13" s="679">
        <v>36285</v>
      </c>
      <c r="I13" s="679">
        <v>36578</v>
      </c>
      <c r="J13" s="679">
        <v>45709</v>
      </c>
      <c r="K13" s="680" t="s">
        <v>4297</v>
      </c>
      <c r="L13" s="678" t="s">
        <v>985</v>
      </c>
    </row>
    <row r="14" spans="1:12" hidden="1">
      <c r="A14" s="673">
        <v>2018</v>
      </c>
      <c r="B14" s="674" t="s">
        <v>4298</v>
      </c>
      <c r="C14" s="674" t="s">
        <v>4296</v>
      </c>
      <c r="D14" s="674" t="s">
        <v>4268</v>
      </c>
      <c r="E14" s="674" t="s">
        <v>4279</v>
      </c>
      <c r="F14" s="674" t="s">
        <v>486</v>
      </c>
      <c r="G14" s="674" t="s">
        <v>95</v>
      </c>
      <c r="H14" s="675">
        <v>36285</v>
      </c>
      <c r="I14" s="675">
        <v>36578</v>
      </c>
      <c r="J14" s="675">
        <v>45710</v>
      </c>
      <c r="K14" s="676" t="s">
        <v>4299</v>
      </c>
      <c r="L14" s="674" t="s">
        <v>985</v>
      </c>
    </row>
    <row r="15" spans="1:12" hidden="1">
      <c r="A15" s="677">
        <v>2019</v>
      </c>
      <c r="B15" s="678" t="s">
        <v>4300</v>
      </c>
      <c r="C15" s="678" t="s">
        <v>4301</v>
      </c>
      <c r="D15" s="678" t="s">
        <v>4268</v>
      </c>
      <c r="E15" s="678" t="s">
        <v>493</v>
      </c>
      <c r="F15" s="678" t="s">
        <v>486</v>
      </c>
      <c r="G15" s="678" t="s">
        <v>94</v>
      </c>
      <c r="H15" s="679">
        <v>37243</v>
      </c>
      <c r="I15" s="679">
        <v>38139</v>
      </c>
      <c r="J15" s="679">
        <v>46693</v>
      </c>
      <c r="K15" s="680" t="s">
        <v>4302</v>
      </c>
      <c r="L15" s="678" t="s">
        <v>985</v>
      </c>
    </row>
    <row r="16" spans="1:12" hidden="1">
      <c r="A16" s="673">
        <v>2020</v>
      </c>
      <c r="B16" s="674" t="s">
        <v>4303</v>
      </c>
      <c r="C16" s="674" t="s">
        <v>4304</v>
      </c>
      <c r="D16" s="674" t="s">
        <v>488</v>
      </c>
      <c r="E16" s="674" t="s">
        <v>493</v>
      </c>
      <c r="F16" s="674" t="s">
        <v>486</v>
      </c>
      <c r="G16" s="674" t="s">
        <v>94</v>
      </c>
      <c r="H16" s="675">
        <v>37341</v>
      </c>
      <c r="I16" s="675">
        <v>44131</v>
      </c>
      <c r="J16" s="675">
        <v>45956</v>
      </c>
      <c r="K16" s="676" t="s">
        <v>4305</v>
      </c>
      <c r="L16" s="674" t="s">
        <v>985</v>
      </c>
    </row>
    <row r="17" spans="1:12" hidden="1">
      <c r="A17" s="677">
        <v>2021</v>
      </c>
      <c r="B17" s="678" t="s">
        <v>4285</v>
      </c>
      <c r="C17" s="678" t="s">
        <v>4286</v>
      </c>
      <c r="D17" s="678" t="s">
        <v>4272</v>
      </c>
      <c r="E17" s="678" t="s">
        <v>4287</v>
      </c>
      <c r="F17" s="678" t="s">
        <v>486</v>
      </c>
      <c r="G17" s="678" t="s">
        <v>95</v>
      </c>
      <c r="H17" s="679">
        <v>38079</v>
      </c>
      <c r="I17" s="679">
        <v>38525</v>
      </c>
      <c r="J17" s="679">
        <v>44651</v>
      </c>
      <c r="K17" s="680" t="s">
        <v>4306</v>
      </c>
      <c r="L17" s="678" t="s">
        <v>985</v>
      </c>
    </row>
    <row r="18" spans="1:12" hidden="1">
      <c r="A18" s="673">
        <v>2022</v>
      </c>
      <c r="B18" s="674" t="s">
        <v>4307</v>
      </c>
      <c r="C18" s="674" t="s">
        <v>4308</v>
      </c>
      <c r="D18" s="674" t="s">
        <v>4268</v>
      </c>
      <c r="E18" s="674" t="s">
        <v>493</v>
      </c>
      <c r="F18" s="674" t="s">
        <v>486</v>
      </c>
      <c r="G18" s="674" t="s">
        <v>94</v>
      </c>
      <c r="H18" s="675">
        <v>38434</v>
      </c>
      <c r="I18" s="675">
        <v>38512</v>
      </c>
      <c r="J18" s="675">
        <v>45683</v>
      </c>
      <c r="K18" s="676" t="s">
        <v>4309</v>
      </c>
      <c r="L18" s="674" t="s">
        <v>985</v>
      </c>
    </row>
    <row r="19" spans="1:12" hidden="1">
      <c r="A19" s="677">
        <v>2024</v>
      </c>
      <c r="B19" s="678" t="s">
        <v>4310</v>
      </c>
      <c r="C19" s="678" t="s">
        <v>4311</v>
      </c>
      <c r="D19" s="678" t="s">
        <v>4272</v>
      </c>
      <c r="E19" s="678" t="s">
        <v>4287</v>
      </c>
      <c r="F19" s="678" t="s">
        <v>486</v>
      </c>
      <c r="G19" s="678" t="s">
        <v>95</v>
      </c>
      <c r="H19" s="679">
        <v>38734</v>
      </c>
      <c r="I19" s="679">
        <v>40430</v>
      </c>
      <c r="J19" s="679">
        <v>46154</v>
      </c>
      <c r="K19" s="680" t="s">
        <v>4312</v>
      </c>
      <c r="L19" s="678" t="s">
        <v>985</v>
      </c>
    </row>
    <row r="20" spans="1:12" hidden="1">
      <c r="A20" s="673">
        <v>2025</v>
      </c>
      <c r="B20" s="674" t="s">
        <v>4313</v>
      </c>
      <c r="C20" s="674" t="s">
        <v>4314</v>
      </c>
      <c r="D20" s="674" t="s">
        <v>4268</v>
      </c>
      <c r="E20" s="674" t="s">
        <v>4287</v>
      </c>
      <c r="F20" s="674" t="s">
        <v>486</v>
      </c>
      <c r="G20" s="674" t="s">
        <v>87</v>
      </c>
      <c r="H20" s="675">
        <v>38751</v>
      </c>
      <c r="I20" s="675">
        <v>38826</v>
      </c>
      <c r="J20" s="675">
        <v>47957</v>
      </c>
      <c r="K20" s="676" t="s">
        <v>4315</v>
      </c>
      <c r="L20" s="674" t="s">
        <v>985</v>
      </c>
    </row>
    <row r="21" spans="1:12" hidden="1">
      <c r="A21" s="677">
        <v>2026</v>
      </c>
      <c r="B21" s="678" t="s">
        <v>4316</v>
      </c>
      <c r="C21" s="678" t="s">
        <v>4317</v>
      </c>
      <c r="D21" s="678" t="s">
        <v>4268</v>
      </c>
      <c r="E21" s="678" t="s">
        <v>4287</v>
      </c>
      <c r="F21" s="678" t="s">
        <v>486</v>
      </c>
      <c r="G21" s="678" t="s">
        <v>95</v>
      </c>
      <c r="H21" s="679">
        <v>38751</v>
      </c>
      <c r="I21" s="679">
        <v>38826</v>
      </c>
      <c r="J21" s="679">
        <v>48688</v>
      </c>
      <c r="K21" s="680" t="s">
        <v>4318</v>
      </c>
      <c r="L21" s="678" t="s">
        <v>985</v>
      </c>
    </row>
    <row r="22" spans="1:12" hidden="1">
      <c r="A22" s="673">
        <v>2027</v>
      </c>
      <c r="B22" s="674" t="s">
        <v>4319</v>
      </c>
      <c r="C22" s="674" t="s">
        <v>4314</v>
      </c>
      <c r="D22" s="674" t="s">
        <v>4268</v>
      </c>
      <c r="E22" s="674" t="s">
        <v>4287</v>
      </c>
      <c r="F22" s="674" t="s">
        <v>486</v>
      </c>
      <c r="G22" s="674" t="s">
        <v>95</v>
      </c>
      <c r="H22" s="675">
        <v>38751</v>
      </c>
      <c r="I22" s="675">
        <v>38826</v>
      </c>
      <c r="J22" s="675">
        <v>47956</v>
      </c>
      <c r="K22" s="676" t="s">
        <v>4320</v>
      </c>
      <c r="L22" s="674" t="s">
        <v>985</v>
      </c>
    </row>
    <row r="23" spans="1:12" hidden="1">
      <c r="A23" s="677">
        <v>2028</v>
      </c>
      <c r="B23" s="678" t="s">
        <v>4321</v>
      </c>
      <c r="C23" s="678" t="s">
        <v>986</v>
      </c>
      <c r="D23" s="678" t="s">
        <v>4268</v>
      </c>
      <c r="E23" s="678" t="s">
        <v>4322</v>
      </c>
      <c r="F23" s="678" t="s">
        <v>486</v>
      </c>
      <c r="G23" s="678" t="s">
        <v>95</v>
      </c>
      <c r="H23" s="679">
        <v>38826</v>
      </c>
      <c r="I23" s="679">
        <v>39388</v>
      </c>
      <c r="J23" s="679">
        <v>48520</v>
      </c>
      <c r="K23" s="680" t="s">
        <v>4323</v>
      </c>
      <c r="L23" s="678" t="s">
        <v>985</v>
      </c>
    </row>
    <row r="24" spans="1:12" hidden="1">
      <c r="A24" s="673">
        <v>2030</v>
      </c>
      <c r="B24" s="674" t="s">
        <v>4324</v>
      </c>
      <c r="C24" s="674" t="s">
        <v>787</v>
      </c>
      <c r="D24" s="674" t="s">
        <v>4272</v>
      </c>
      <c r="E24" s="674" t="s">
        <v>4273</v>
      </c>
      <c r="F24" s="674" t="s">
        <v>486</v>
      </c>
      <c r="G24" s="674" t="s">
        <v>95</v>
      </c>
      <c r="H24" s="675">
        <v>38908</v>
      </c>
      <c r="I24" s="675">
        <v>39237</v>
      </c>
      <c r="J24" s="675">
        <v>45334</v>
      </c>
      <c r="K24" s="676" t="s">
        <v>4325</v>
      </c>
      <c r="L24" s="674" t="s">
        <v>985</v>
      </c>
    </row>
    <row r="25" spans="1:12" hidden="1">
      <c r="A25" s="677">
        <v>2031</v>
      </c>
      <c r="B25" s="678" t="s">
        <v>4326</v>
      </c>
      <c r="C25" s="678" t="s">
        <v>4327</v>
      </c>
      <c r="D25" s="678" t="s">
        <v>4272</v>
      </c>
      <c r="E25" s="678" t="s">
        <v>4287</v>
      </c>
      <c r="F25" s="678" t="s">
        <v>486</v>
      </c>
      <c r="G25" s="678" t="s">
        <v>95</v>
      </c>
      <c r="H25" s="679">
        <v>39206</v>
      </c>
      <c r="I25" s="679">
        <v>43325</v>
      </c>
      <c r="J25" s="679">
        <v>45150</v>
      </c>
      <c r="K25" s="680" t="s">
        <v>4328</v>
      </c>
      <c r="L25" s="678" t="s">
        <v>985</v>
      </c>
    </row>
    <row r="26" spans="1:12" hidden="1">
      <c r="A26" s="673">
        <v>2033</v>
      </c>
      <c r="B26" s="674" t="s">
        <v>4285</v>
      </c>
      <c r="C26" s="674" t="s">
        <v>4329</v>
      </c>
      <c r="D26" s="674" t="s">
        <v>4272</v>
      </c>
      <c r="E26" s="674" t="s">
        <v>4287</v>
      </c>
      <c r="F26" s="674" t="s">
        <v>486</v>
      </c>
      <c r="G26" s="674" t="s">
        <v>95</v>
      </c>
      <c r="H26" s="675">
        <v>39304</v>
      </c>
      <c r="I26" s="675">
        <v>43474</v>
      </c>
      <c r="J26" s="675">
        <v>45635</v>
      </c>
      <c r="K26" s="676" t="s">
        <v>4330</v>
      </c>
      <c r="L26" s="674" t="s">
        <v>985</v>
      </c>
    </row>
    <row r="27" spans="1:12" hidden="1">
      <c r="A27" s="677">
        <v>2034</v>
      </c>
      <c r="B27" s="678" t="s">
        <v>500</v>
      </c>
      <c r="C27" s="678" t="s">
        <v>4331</v>
      </c>
      <c r="D27" s="678" t="s">
        <v>4268</v>
      </c>
      <c r="E27" s="678" t="s">
        <v>4277</v>
      </c>
      <c r="F27" s="678" t="s">
        <v>486</v>
      </c>
      <c r="G27" s="678" t="s">
        <v>95</v>
      </c>
      <c r="H27" s="679">
        <v>39310</v>
      </c>
      <c r="I27" s="679">
        <v>39794</v>
      </c>
      <c r="J27" s="679">
        <v>48924</v>
      </c>
      <c r="K27" s="680">
        <v>14.23</v>
      </c>
      <c r="L27" s="678" t="s">
        <v>985</v>
      </c>
    </row>
    <row r="28" spans="1:12" hidden="1">
      <c r="A28" s="673">
        <v>2036</v>
      </c>
      <c r="B28" s="674" t="s">
        <v>4285</v>
      </c>
      <c r="C28" s="674" t="s">
        <v>4332</v>
      </c>
      <c r="D28" s="674" t="s">
        <v>4272</v>
      </c>
      <c r="E28" s="674" t="s">
        <v>4287</v>
      </c>
      <c r="F28" s="674" t="s">
        <v>486</v>
      </c>
      <c r="G28" s="674" t="s">
        <v>95</v>
      </c>
      <c r="H28" s="675">
        <v>38679</v>
      </c>
      <c r="I28" s="675">
        <v>39044</v>
      </c>
      <c r="J28" s="675">
        <v>45928</v>
      </c>
      <c r="K28" s="676" t="s">
        <v>4333</v>
      </c>
      <c r="L28" s="674" t="s">
        <v>985</v>
      </c>
    </row>
    <row r="29" spans="1:12" hidden="1">
      <c r="A29" s="677">
        <v>2037</v>
      </c>
      <c r="B29" s="678" t="s">
        <v>4334</v>
      </c>
      <c r="C29" s="678" t="s">
        <v>4283</v>
      </c>
      <c r="D29" s="678" t="s">
        <v>4272</v>
      </c>
      <c r="E29" s="678" t="s">
        <v>4273</v>
      </c>
      <c r="F29" s="678" t="s">
        <v>486</v>
      </c>
      <c r="G29" s="678" t="s">
        <v>95</v>
      </c>
      <c r="H29" s="679">
        <v>39496</v>
      </c>
      <c r="I29" s="679">
        <v>40032</v>
      </c>
      <c r="J29" s="679">
        <v>44513</v>
      </c>
      <c r="K29" s="680" t="s">
        <v>4335</v>
      </c>
      <c r="L29" s="678" t="s">
        <v>985</v>
      </c>
    </row>
    <row r="30" spans="1:12" hidden="1">
      <c r="A30" s="673">
        <v>2039</v>
      </c>
      <c r="B30" s="674" t="s">
        <v>4336</v>
      </c>
      <c r="C30" s="674" t="s">
        <v>4337</v>
      </c>
      <c r="D30" s="674" t="s">
        <v>488</v>
      </c>
      <c r="E30" s="674" t="s">
        <v>493</v>
      </c>
      <c r="F30" s="674" t="s">
        <v>486</v>
      </c>
      <c r="G30" s="674" t="s">
        <v>94</v>
      </c>
      <c r="H30" s="675">
        <v>39530</v>
      </c>
      <c r="I30" s="675">
        <v>39688</v>
      </c>
      <c r="J30" s="675">
        <v>44801</v>
      </c>
      <c r="K30" s="676" t="s">
        <v>4305</v>
      </c>
      <c r="L30" s="674" t="s">
        <v>985</v>
      </c>
    </row>
    <row r="31" spans="1:12" hidden="1">
      <c r="A31" s="677">
        <v>2041</v>
      </c>
      <c r="B31" s="678" t="s">
        <v>4285</v>
      </c>
      <c r="C31" s="678" t="s">
        <v>4338</v>
      </c>
      <c r="D31" s="678" t="s">
        <v>4272</v>
      </c>
      <c r="E31" s="678" t="s">
        <v>4287</v>
      </c>
      <c r="F31" s="678" t="s">
        <v>486</v>
      </c>
      <c r="G31" s="678" t="s">
        <v>95</v>
      </c>
      <c r="H31" s="679">
        <v>39694</v>
      </c>
      <c r="I31" s="679">
        <v>40032</v>
      </c>
      <c r="J31" s="679">
        <v>44414</v>
      </c>
      <c r="K31" s="680" t="s">
        <v>4339</v>
      </c>
      <c r="L31" s="678" t="s">
        <v>985</v>
      </c>
    </row>
    <row r="32" spans="1:12" hidden="1">
      <c r="A32" s="673">
        <v>2043</v>
      </c>
      <c r="B32" s="674" t="s">
        <v>4340</v>
      </c>
      <c r="C32" s="674" t="s">
        <v>329</v>
      </c>
      <c r="D32" s="674" t="s">
        <v>987</v>
      </c>
      <c r="E32" s="674" t="s">
        <v>493</v>
      </c>
      <c r="F32" s="674" t="s">
        <v>486</v>
      </c>
      <c r="G32" s="674" t="s">
        <v>94</v>
      </c>
      <c r="H32" s="675">
        <v>39776</v>
      </c>
      <c r="I32" s="675">
        <v>39861</v>
      </c>
      <c r="J32" s="675">
        <v>45353</v>
      </c>
      <c r="K32" s="676" t="s">
        <v>4341</v>
      </c>
      <c r="L32" s="674" t="s">
        <v>985</v>
      </c>
    </row>
    <row r="33" spans="1:12" hidden="1">
      <c r="A33" s="677">
        <v>2044</v>
      </c>
      <c r="B33" s="678" t="s">
        <v>4342</v>
      </c>
      <c r="C33" s="678" t="s">
        <v>4343</v>
      </c>
      <c r="D33" s="678" t="s">
        <v>4272</v>
      </c>
      <c r="E33" s="678" t="s">
        <v>4273</v>
      </c>
      <c r="F33" s="678" t="s">
        <v>486</v>
      </c>
      <c r="G33" s="678" t="s">
        <v>95</v>
      </c>
      <c r="H33" s="679">
        <v>39818</v>
      </c>
      <c r="I33" s="679">
        <v>39986</v>
      </c>
      <c r="J33" s="679">
        <v>43736</v>
      </c>
      <c r="K33" s="680" t="s">
        <v>4344</v>
      </c>
      <c r="L33" s="678" t="s">
        <v>985</v>
      </c>
    </row>
    <row r="34" spans="1:12" hidden="1">
      <c r="A34" s="673">
        <v>2047</v>
      </c>
      <c r="B34" s="674" t="s">
        <v>4345</v>
      </c>
      <c r="C34" s="674" t="s">
        <v>4343</v>
      </c>
      <c r="D34" s="674" t="s">
        <v>4272</v>
      </c>
      <c r="E34" s="674" t="s">
        <v>4273</v>
      </c>
      <c r="F34" s="674" t="s">
        <v>486</v>
      </c>
      <c r="G34" s="674" t="s">
        <v>95</v>
      </c>
      <c r="H34" s="675">
        <v>39947</v>
      </c>
      <c r="I34" s="675">
        <v>40066</v>
      </c>
      <c r="J34" s="675">
        <v>45274</v>
      </c>
      <c r="K34" s="676" t="s">
        <v>4346</v>
      </c>
      <c r="L34" s="674" t="s">
        <v>985</v>
      </c>
    </row>
    <row r="35" spans="1:12" hidden="1">
      <c r="A35" s="677">
        <v>2048</v>
      </c>
      <c r="B35" s="678" t="s">
        <v>4347</v>
      </c>
      <c r="C35" s="678" t="s">
        <v>4348</v>
      </c>
      <c r="D35" s="678" t="s">
        <v>488</v>
      </c>
      <c r="E35" s="678" t="s">
        <v>491</v>
      </c>
      <c r="F35" s="678" t="s">
        <v>486</v>
      </c>
      <c r="G35" s="678" t="s">
        <v>95</v>
      </c>
      <c r="H35" s="679">
        <v>39990</v>
      </c>
      <c r="I35" s="679">
        <v>40126</v>
      </c>
      <c r="J35" s="679">
        <v>45215</v>
      </c>
      <c r="K35" s="680" t="s">
        <v>4349</v>
      </c>
      <c r="L35" s="678" t="s">
        <v>985</v>
      </c>
    </row>
    <row r="36" spans="1:12" hidden="1">
      <c r="A36" s="673">
        <v>2050</v>
      </c>
      <c r="B36" s="674" t="s">
        <v>4350</v>
      </c>
      <c r="C36" s="674" t="s">
        <v>4351</v>
      </c>
      <c r="D36" s="674" t="s">
        <v>987</v>
      </c>
      <c r="E36" s="674" t="s">
        <v>493</v>
      </c>
      <c r="F36" s="674" t="s">
        <v>486</v>
      </c>
      <c r="G36" s="674" t="s">
        <v>94</v>
      </c>
      <c r="H36" s="675">
        <v>40009</v>
      </c>
      <c r="I36" s="675">
        <v>40190</v>
      </c>
      <c r="J36" s="675">
        <v>44411</v>
      </c>
      <c r="K36" s="676" t="s">
        <v>4352</v>
      </c>
      <c r="L36" s="674" t="s">
        <v>985</v>
      </c>
    </row>
    <row r="37" spans="1:12" hidden="1">
      <c r="A37" s="677">
        <v>2051</v>
      </c>
      <c r="B37" s="678" t="s">
        <v>4353</v>
      </c>
      <c r="C37" s="678" t="s">
        <v>4354</v>
      </c>
      <c r="D37" s="678" t="s">
        <v>987</v>
      </c>
      <c r="E37" s="678" t="s">
        <v>493</v>
      </c>
      <c r="F37" s="678" t="s">
        <v>486</v>
      </c>
      <c r="G37" s="678" t="s">
        <v>94</v>
      </c>
      <c r="H37" s="679">
        <v>40009</v>
      </c>
      <c r="I37" s="679">
        <v>40920</v>
      </c>
      <c r="J37" s="679">
        <v>45353</v>
      </c>
      <c r="K37" s="680" t="s">
        <v>4355</v>
      </c>
      <c r="L37" s="678" t="s">
        <v>985</v>
      </c>
    </row>
    <row r="38" spans="1:12" hidden="1">
      <c r="A38" s="673">
        <v>2052</v>
      </c>
      <c r="B38" s="674" t="s">
        <v>4356</v>
      </c>
      <c r="C38" s="674" t="s">
        <v>4357</v>
      </c>
      <c r="D38" s="674" t="s">
        <v>4272</v>
      </c>
      <c r="E38" s="674" t="s">
        <v>4287</v>
      </c>
      <c r="F38" s="674" t="s">
        <v>486</v>
      </c>
      <c r="G38" s="674" t="s">
        <v>95</v>
      </c>
      <c r="H38" s="675">
        <v>40014</v>
      </c>
      <c r="I38" s="675">
        <v>43515</v>
      </c>
      <c r="J38" s="675">
        <v>45492</v>
      </c>
      <c r="K38" s="676" t="s">
        <v>4358</v>
      </c>
      <c r="L38" s="674" t="s">
        <v>985</v>
      </c>
    </row>
    <row r="39" spans="1:12" hidden="1">
      <c r="A39" s="677">
        <v>2053</v>
      </c>
      <c r="B39" s="678" t="s">
        <v>4359</v>
      </c>
      <c r="C39" s="678" t="s">
        <v>4357</v>
      </c>
      <c r="D39" s="678" t="s">
        <v>488</v>
      </c>
      <c r="E39" s="678" t="s">
        <v>4360</v>
      </c>
      <c r="F39" s="678" t="s">
        <v>486</v>
      </c>
      <c r="G39" s="678" t="s">
        <v>4361</v>
      </c>
      <c r="H39" s="679">
        <v>40030</v>
      </c>
      <c r="I39" s="679">
        <v>40112</v>
      </c>
      <c r="J39" s="679">
        <v>44494</v>
      </c>
      <c r="K39" s="680" t="s">
        <v>4362</v>
      </c>
      <c r="L39" s="678" t="s">
        <v>985</v>
      </c>
    </row>
    <row r="40" spans="1:12" hidden="1">
      <c r="A40" s="673">
        <v>2054</v>
      </c>
      <c r="B40" s="674" t="s">
        <v>4363</v>
      </c>
      <c r="C40" s="674" t="s">
        <v>4357</v>
      </c>
      <c r="D40" s="674" t="s">
        <v>488</v>
      </c>
      <c r="E40" s="674" t="s">
        <v>4364</v>
      </c>
      <c r="F40" s="674" t="s">
        <v>486</v>
      </c>
      <c r="G40" s="674" t="s">
        <v>4361</v>
      </c>
      <c r="H40" s="675">
        <v>40030</v>
      </c>
      <c r="I40" s="675">
        <v>40112</v>
      </c>
      <c r="J40" s="675">
        <v>44466</v>
      </c>
      <c r="K40" s="676" t="s">
        <v>4365</v>
      </c>
      <c r="L40" s="674" t="s">
        <v>985</v>
      </c>
    </row>
    <row r="41" spans="1:12" hidden="1">
      <c r="A41" s="677">
        <v>2057</v>
      </c>
      <c r="B41" s="678" t="s">
        <v>4366</v>
      </c>
      <c r="C41" s="678" t="s">
        <v>4367</v>
      </c>
      <c r="D41" s="678" t="s">
        <v>4272</v>
      </c>
      <c r="E41" s="678" t="s">
        <v>4287</v>
      </c>
      <c r="F41" s="678" t="s">
        <v>486</v>
      </c>
      <c r="G41" s="678" t="s">
        <v>87</v>
      </c>
      <c r="H41" s="679">
        <v>40063</v>
      </c>
      <c r="I41" s="679">
        <v>40128</v>
      </c>
      <c r="J41" s="679">
        <v>44438</v>
      </c>
      <c r="K41" s="680" t="s">
        <v>4368</v>
      </c>
      <c r="L41" s="678" t="s">
        <v>985</v>
      </c>
    </row>
    <row r="42" spans="1:12" hidden="1">
      <c r="A42" s="673">
        <v>2058</v>
      </c>
      <c r="B42" s="674" t="s">
        <v>4369</v>
      </c>
      <c r="C42" s="674" t="s">
        <v>4370</v>
      </c>
      <c r="D42" s="674" t="s">
        <v>488</v>
      </c>
      <c r="E42" s="674" t="s">
        <v>4371</v>
      </c>
      <c r="F42" s="674" t="s">
        <v>486</v>
      </c>
      <c r="G42" s="674" t="s">
        <v>94</v>
      </c>
      <c r="H42" s="675">
        <v>40088</v>
      </c>
      <c r="I42" s="675">
        <v>40130</v>
      </c>
      <c r="J42" s="675">
        <v>45638</v>
      </c>
      <c r="K42" s="676" t="s">
        <v>4372</v>
      </c>
      <c r="L42" s="674" t="s">
        <v>985</v>
      </c>
    </row>
    <row r="43" spans="1:12" hidden="1">
      <c r="A43" s="677">
        <v>2059</v>
      </c>
      <c r="B43" s="678" t="s">
        <v>4373</v>
      </c>
      <c r="C43" s="678" t="s">
        <v>4374</v>
      </c>
      <c r="D43" s="678" t="s">
        <v>490</v>
      </c>
      <c r="E43" s="678" t="s">
        <v>493</v>
      </c>
      <c r="F43" s="678" t="s">
        <v>486</v>
      </c>
      <c r="G43" s="678" t="s">
        <v>94</v>
      </c>
      <c r="H43" s="679">
        <v>40134</v>
      </c>
      <c r="I43" s="679">
        <v>43500</v>
      </c>
      <c r="J43" s="679">
        <v>44960</v>
      </c>
      <c r="K43" s="680" t="s">
        <v>4375</v>
      </c>
      <c r="L43" s="678" t="s">
        <v>985</v>
      </c>
    </row>
    <row r="44" spans="1:12" hidden="1">
      <c r="A44" s="673">
        <v>2060</v>
      </c>
      <c r="B44" s="674" t="s">
        <v>4376</v>
      </c>
      <c r="C44" s="674" t="s">
        <v>4377</v>
      </c>
      <c r="D44" s="674" t="s">
        <v>4272</v>
      </c>
      <c r="E44" s="674" t="s">
        <v>4378</v>
      </c>
      <c r="F44" s="674" t="s">
        <v>486</v>
      </c>
      <c r="G44" s="674" t="s">
        <v>87</v>
      </c>
      <c r="H44" s="675">
        <v>40151</v>
      </c>
      <c r="I44" s="675">
        <v>37427</v>
      </c>
      <c r="J44" s="675">
        <v>45830</v>
      </c>
      <c r="K44" s="676" t="s">
        <v>4379</v>
      </c>
      <c r="L44" s="674" t="s">
        <v>985</v>
      </c>
    </row>
    <row r="45" spans="1:12" hidden="1">
      <c r="A45" s="677">
        <v>2062</v>
      </c>
      <c r="B45" s="678" t="s">
        <v>4380</v>
      </c>
      <c r="C45" s="678" t="s">
        <v>4357</v>
      </c>
      <c r="D45" s="678" t="s">
        <v>488</v>
      </c>
      <c r="E45" s="678" t="s">
        <v>491</v>
      </c>
      <c r="F45" s="678" t="s">
        <v>486</v>
      </c>
      <c r="G45" s="678" t="s">
        <v>95</v>
      </c>
      <c r="H45" s="679">
        <v>40262</v>
      </c>
      <c r="I45" s="679">
        <v>43283</v>
      </c>
      <c r="J45" s="679">
        <v>45108</v>
      </c>
      <c r="K45" s="680" t="s">
        <v>4381</v>
      </c>
      <c r="L45" s="678" t="s">
        <v>985</v>
      </c>
    </row>
    <row r="46" spans="1:12" hidden="1">
      <c r="A46" s="673">
        <v>2063</v>
      </c>
      <c r="B46" s="674" t="s">
        <v>4382</v>
      </c>
      <c r="C46" s="674" t="s">
        <v>743</v>
      </c>
      <c r="D46" s="674" t="s">
        <v>987</v>
      </c>
      <c r="E46" s="674" t="s">
        <v>493</v>
      </c>
      <c r="F46" s="674" t="s">
        <v>486</v>
      </c>
      <c r="G46" s="674" t="s">
        <v>94</v>
      </c>
      <c r="H46" s="675">
        <v>40311</v>
      </c>
      <c r="I46" s="675">
        <v>40388</v>
      </c>
      <c r="J46" s="675">
        <v>45353</v>
      </c>
      <c r="K46" s="676" t="s">
        <v>4383</v>
      </c>
      <c r="L46" s="674" t="s">
        <v>985</v>
      </c>
    </row>
    <row r="47" spans="1:12" hidden="1">
      <c r="A47" s="677">
        <v>2065</v>
      </c>
      <c r="B47" s="678" t="s">
        <v>4384</v>
      </c>
      <c r="C47" s="678" t="s">
        <v>4385</v>
      </c>
      <c r="D47" s="678" t="s">
        <v>490</v>
      </c>
      <c r="E47" s="678" t="s">
        <v>493</v>
      </c>
      <c r="F47" s="678" t="s">
        <v>486</v>
      </c>
      <c r="G47" s="678" t="s">
        <v>94</v>
      </c>
      <c r="H47" s="679">
        <v>40374</v>
      </c>
      <c r="I47" s="679">
        <v>40414</v>
      </c>
      <c r="J47" s="679">
        <v>44565</v>
      </c>
      <c r="K47" s="680" t="s">
        <v>4386</v>
      </c>
      <c r="L47" s="678" t="s">
        <v>985</v>
      </c>
    </row>
    <row r="48" spans="1:12" hidden="1">
      <c r="A48" s="673">
        <v>2067</v>
      </c>
      <c r="B48" s="674" t="s">
        <v>4387</v>
      </c>
      <c r="C48" s="674" t="s">
        <v>4388</v>
      </c>
      <c r="D48" s="674" t="s">
        <v>4272</v>
      </c>
      <c r="E48" s="674" t="s">
        <v>4378</v>
      </c>
      <c r="F48" s="674" t="s">
        <v>486</v>
      </c>
      <c r="G48" s="674" t="s">
        <v>95</v>
      </c>
      <c r="H48" s="675">
        <v>40427</v>
      </c>
      <c r="I48" s="675">
        <v>40430</v>
      </c>
      <c r="J48" s="675">
        <v>44474</v>
      </c>
      <c r="K48" s="676" t="s">
        <v>4389</v>
      </c>
      <c r="L48" s="674" t="s">
        <v>985</v>
      </c>
    </row>
    <row r="49" spans="1:12" hidden="1">
      <c r="A49" s="677">
        <v>2068</v>
      </c>
      <c r="B49" s="678" t="s">
        <v>4390</v>
      </c>
      <c r="C49" s="678" t="s">
        <v>4391</v>
      </c>
      <c r="D49" s="678" t="s">
        <v>490</v>
      </c>
      <c r="E49" s="678" t="s">
        <v>493</v>
      </c>
      <c r="F49" s="678" t="s">
        <v>4281</v>
      </c>
      <c r="G49" s="678" t="s">
        <v>94</v>
      </c>
      <c r="H49" s="679">
        <v>40455</v>
      </c>
      <c r="I49" s="679">
        <v>40940</v>
      </c>
      <c r="J49" s="679">
        <v>44502</v>
      </c>
      <c r="K49" s="680" t="s">
        <v>4392</v>
      </c>
      <c r="L49" s="678" t="s">
        <v>985</v>
      </c>
    </row>
    <row r="50" spans="1:12" hidden="1">
      <c r="A50" s="673">
        <v>2070</v>
      </c>
      <c r="B50" s="674" t="s">
        <v>4393</v>
      </c>
      <c r="C50" s="674" t="s">
        <v>4388</v>
      </c>
      <c r="D50" s="674" t="s">
        <v>4272</v>
      </c>
      <c r="E50" s="674" t="s">
        <v>4378</v>
      </c>
      <c r="F50" s="674" t="s">
        <v>486</v>
      </c>
      <c r="G50" s="674" t="s">
        <v>95</v>
      </c>
      <c r="H50" s="675">
        <v>40542</v>
      </c>
      <c r="I50" s="675">
        <v>41219</v>
      </c>
      <c r="J50" s="675">
        <v>44870</v>
      </c>
      <c r="K50" s="676" t="s">
        <v>4394</v>
      </c>
      <c r="L50" s="674" t="s">
        <v>985</v>
      </c>
    </row>
    <row r="51" spans="1:12" hidden="1">
      <c r="A51" s="677">
        <v>2072</v>
      </c>
      <c r="B51" s="678" t="s">
        <v>4395</v>
      </c>
      <c r="C51" s="678" t="s">
        <v>877</v>
      </c>
      <c r="D51" s="678" t="s">
        <v>4268</v>
      </c>
      <c r="E51" s="678" t="s">
        <v>491</v>
      </c>
      <c r="F51" s="678" t="s">
        <v>486</v>
      </c>
      <c r="G51" s="678" t="s">
        <v>4396</v>
      </c>
      <c r="H51" s="679">
        <v>40702</v>
      </c>
      <c r="I51" s="679">
        <v>40702</v>
      </c>
      <c r="J51" s="679">
        <v>49834</v>
      </c>
      <c r="K51" s="680" t="s">
        <v>4397</v>
      </c>
      <c r="L51" s="678" t="s">
        <v>985</v>
      </c>
    </row>
    <row r="52" spans="1:12" hidden="1">
      <c r="A52" s="673">
        <v>2073</v>
      </c>
      <c r="B52" s="674" t="s">
        <v>4398</v>
      </c>
      <c r="C52" s="674" t="s">
        <v>4357</v>
      </c>
      <c r="D52" s="674" t="s">
        <v>490</v>
      </c>
      <c r="E52" s="674" t="s">
        <v>491</v>
      </c>
      <c r="F52" s="674" t="s">
        <v>486</v>
      </c>
      <c r="G52" s="674" t="s">
        <v>4396</v>
      </c>
      <c r="H52" s="675">
        <v>40728</v>
      </c>
      <c r="I52" s="675">
        <v>43612</v>
      </c>
      <c r="J52" s="675">
        <v>44678</v>
      </c>
      <c r="K52" s="676" t="s">
        <v>4399</v>
      </c>
      <c r="L52" s="674" t="s">
        <v>985</v>
      </c>
    </row>
    <row r="53" spans="1:12" hidden="1">
      <c r="A53" s="677">
        <v>2074</v>
      </c>
      <c r="B53" s="678" t="s">
        <v>4400</v>
      </c>
      <c r="C53" s="678" t="s">
        <v>336</v>
      </c>
      <c r="D53" s="678" t="s">
        <v>987</v>
      </c>
      <c r="E53" s="678" t="s">
        <v>493</v>
      </c>
      <c r="F53" s="678" t="s">
        <v>486</v>
      </c>
      <c r="G53" s="678" t="s">
        <v>94</v>
      </c>
      <c r="H53" s="679">
        <v>40735</v>
      </c>
      <c r="I53" s="679">
        <v>40862</v>
      </c>
      <c r="J53" s="679">
        <v>45417</v>
      </c>
      <c r="K53" s="680" t="s">
        <v>4401</v>
      </c>
      <c r="L53" s="678" t="s">
        <v>985</v>
      </c>
    </row>
    <row r="54" spans="1:12" hidden="1">
      <c r="A54" s="673">
        <v>2075</v>
      </c>
      <c r="B54" s="674" t="s">
        <v>4402</v>
      </c>
      <c r="C54" s="674" t="s">
        <v>289</v>
      </c>
      <c r="D54" s="674" t="s">
        <v>488</v>
      </c>
      <c r="E54" s="674" t="s">
        <v>493</v>
      </c>
      <c r="F54" s="674" t="s">
        <v>486</v>
      </c>
      <c r="G54" s="674" t="s">
        <v>94</v>
      </c>
      <c r="H54" s="675">
        <v>40744</v>
      </c>
      <c r="I54" s="675">
        <v>40935</v>
      </c>
      <c r="J54" s="675">
        <v>44951</v>
      </c>
      <c r="K54" s="676" t="s">
        <v>4403</v>
      </c>
      <c r="L54" s="674" t="s">
        <v>985</v>
      </c>
    </row>
    <row r="55" spans="1:12" hidden="1">
      <c r="A55" s="677">
        <v>2078</v>
      </c>
      <c r="B55" s="678" t="s">
        <v>4404</v>
      </c>
      <c r="C55" s="678" t="s">
        <v>4391</v>
      </c>
      <c r="D55" s="678" t="s">
        <v>490</v>
      </c>
      <c r="E55" s="678" t="s">
        <v>493</v>
      </c>
      <c r="F55" s="678" t="s">
        <v>4281</v>
      </c>
      <c r="G55" s="678" t="s">
        <v>94</v>
      </c>
      <c r="H55" s="679">
        <v>40865</v>
      </c>
      <c r="I55" s="679">
        <v>41051</v>
      </c>
      <c r="J55" s="679">
        <v>44502</v>
      </c>
      <c r="K55" s="680" t="s">
        <v>4405</v>
      </c>
      <c r="L55" s="678" t="s">
        <v>985</v>
      </c>
    </row>
    <row r="56" spans="1:12" hidden="1">
      <c r="A56" s="673">
        <v>2084</v>
      </c>
      <c r="B56" s="674" t="s">
        <v>4406</v>
      </c>
      <c r="C56" s="674" t="s">
        <v>4407</v>
      </c>
      <c r="D56" s="674" t="s">
        <v>488</v>
      </c>
      <c r="E56" s="674" t="s">
        <v>4408</v>
      </c>
      <c r="F56" s="674" t="s">
        <v>486</v>
      </c>
      <c r="G56" s="674" t="s">
        <v>4361</v>
      </c>
      <c r="H56" s="675">
        <v>40924</v>
      </c>
      <c r="I56" s="675">
        <v>40940</v>
      </c>
      <c r="J56" s="675">
        <v>44957</v>
      </c>
      <c r="K56" s="676" t="s">
        <v>4409</v>
      </c>
      <c r="L56" s="674" t="s">
        <v>985</v>
      </c>
    </row>
    <row r="57" spans="1:12" hidden="1">
      <c r="A57" s="677">
        <v>2085</v>
      </c>
      <c r="B57" s="678" t="s">
        <v>4410</v>
      </c>
      <c r="C57" s="678" t="s">
        <v>4411</v>
      </c>
      <c r="D57" s="678" t="s">
        <v>488</v>
      </c>
      <c r="E57" s="678" t="s">
        <v>4322</v>
      </c>
      <c r="F57" s="678" t="s">
        <v>486</v>
      </c>
      <c r="G57" s="678" t="s">
        <v>492</v>
      </c>
      <c r="H57" s="679">
        <v>40932</v>
      </c>
      <c r="I57" s="679">
        <v>43474</v>
      </c>
      <c r="J57" s="679">
        <v>45300</v>
      </c>
      <c r="K57" s="680" t="s">
        <v>4412</v>
      </c>
      <c r="L57" s="678" t="s">
        <v>985</v>
      </c>
    </row>
    <row r="58" spans="1:12" hidden="1">
      <c r="A58" s="673">
        <v>2088</v>
      </c>
      <c r="B58" s="674" t="s">
        <v>500</v>
      </c>
      <c r="C58" s="674" t="s">
        <v>4413</v>
      </c>
      <c r="D58" s="674" t="s">
        <v>4272</v>
      </c>
      <c r="E58" s="674" t="s">
        <v>4279</v>
      </c>
      <c r="F58" s="674" t="s">
        <v>486</v>
      </c>
      <c r="G58" s="674" t="s">
        <v>95</v>
      </c>
      <c r="H58" s="675">
        <v>41002</v>
      </c>
      <c r="I58" s="675">
        <v>41597</v>
      </c>
      <c r="J58" s="675">
        <v>44781</v>
      </c>
      <c r="K58" s="676" t="s">
        <v>4414</v>
      </c>
      <c r="L58" s="674" t="s">
        <v>985</v>
      </c>
    </row>
    <row r="59" spans="1:12" hidden="1">
      <c r="A59" s="677">
        <v>2090</v>
      </c>
      <c r="B59" s="678" t="s">
        <v>4270</v>
      </c>
      <c r="C59" s="678" t="s">
        <v>4283</v>
      </c>
      <c r="D59" s="678" t="s">
        <v>4272</v>
      </c>
      <c r="E59" s="678" t="s">
        <v>4273</v>
      </c>
      <c r="F59" s="678" t="s">
        <v>486</v>
      </c>
      <c r="G59" s="678" t="s">
        <v>95</v>
      </c>
      <c r="H59" s="679">
        <v>41074</v>
      </c>
      <c r="I59" s="679">
        <v>41499</v>
      </c>
      <c r="J59" s="679">
        <v>45515</v>
      </c>
      <c r="K59" s="680" t="s">
        <v>4415</v>
      </c>
      <c r="L59" s="678" t="s">
        <v>985</v>
      </c>
    </row>
    <row r="60" spans="1:12" hidden="1">
      <c r="A60" s="673">
        <v>2091</v>
      </c>
      <c r="B60" s="674" t="s">
        <v>4416</v>
      </c>
      <c r="C60" s="674" t="s">
        <v>4417</v>
      </c>
      <c r="D60" s="674" t="s">
        <v>4272</v>
      </c>
      <c r="E60" s="674" t="s">
        <v>4287</v>
      </c>
      <c r="F60" s="674" t="s">
        <v>486</v>
      </c>
      <c r="G60" s="674" t="s">
        <v>489</v>
      </c>
      <c r="H60" s="675">
        <v>41085</v>
      </c>
      <c r="I60" s="675">
        <v>43139</v>
      </c>
      <c r="J60" s="675">
        <v>44964</v>
      </c>
      <c r="K60" s="676" t="s">
        <v>4418</v>
      </c>
      <c r="L60" s="674" t="s">
        <v>985</v>
      </c>
    </row>
    <row r="61" spans="1:12" hidden="1">
      <c r="A61" s="677">
        <v>2092</v>
      </c>
      <c r="B61" s="678" t="s">
        <v>4419</v>
      </c>
      <c r="C61" s="678" t="s">
        <v>4417</v>
      </c>
      <c r="D61" s="678" t="s">
        <v>490</v>
      </c>
      <c r="E61" s="678" t="s">
        <v>493</v>
      </c>
      <c r="F61" s="678" t="s">
        <v>486</v>
      </c>
      <c r="G61" s="678" t="s">
        <v>4361</v>
      </c>
      <c r="H61" s="679">
        <v>41085</v>
      </c>
      <c r="I61" s="679">
        <v>41446</v>
      </c>
      <c r="J61" s="679">
        <v>45600</v>
      </c>
      <c r="K61" s="680" t="s">
        <v>4420</v>
      </c>
      <c r="L61" s="678" t="s">
        <v>985</v>
      </c>
    </row>
    <row r="62" spans="1:12" hidden="1">
      <c r="A62" s="673">
        <v>2094</v>
      </c>
      <c r="B62" s="674" t="s">
        <v>4416</v>
      </c>
      <c r="C62" s="674" t="s">
        <v>4421</v>
      </c>
      <c r="D62" s="674" t="s">
        <v>4272</v>
      </c>
      <c r="E62" s="674" t="s">
        <v>4287</v>
      </c>
      <c r="F62" s="674" t="s">
        <v>486</v>
      </c>
      <c r="G62" s="674" t="s">
        <v>489</v>
      </c>
      <c r="H62" s="675">
        <v>41170</v>
      </c>
      <c r="I62" s="675">
        <v>43072</v>
      </c>
      <c r="J62" s="675">
        <v>44897</v>
      </c>
      <c r="K62" s="676" t="s">
        <v>4422</v>
      </c>
      <c r="L62" s="674" t="s">
        <v>985</v>
      </c>
    </row>
    <row r="63" spans="1:12" hidden="1">
      <c r="A63" s="677">
        <v>2097</v>
      </c>
      <c r="B63" s="678" t="s">
        <v>4423</v>
      </c>
      <c r="C63" s="678" t="s">
        <v>4377</v>
      </c>
      <c r="D63" s="678" t="s">
        <v>488</v>
      </c>
      <c r="E63" s="678" t="s">
        <v>491</v>
      </c>
      <c r="F63" s="678" t="s">
        <v>486</v>
      </c>
      <c r="G63" s="678" t="s">
        <v>95</v>
      </c>
      <c r="H63" s="679">
        <v>41228</v>
      </c>
      <c r="I63" s="679">
        <v>41911</v>
      </c>
      <c r="J63" s="679">
        <v>44833</v>
      </c>
      <c r="K63" s="680" t="s">
        <v>4424</v>
      </c>
      <c r="L63" s="678" t="s">
        <v>985</v>
      </c>
    </row>
    <row r="64" spans="1:12" hidden="1">
      <c r="A64" s="673">
        <v>2103</v>
      </c>
      <c r="B64" s="674" t="s">
        <v>4356</v>
      </c>
      <c r="C64" s="674" t="s">
        <v>4425</v>
      </c>
      <c r="D64" s="674" t="s">
        <v>4272</v>
      </c>
      <c r="E64" s="674" t="s">
        <v>4287</v>
      </c>
      <c r="F64" s="674" t="s">
        <v>486</v>
      </c>
      <c r="G64" s="674" t="s">
        <v>95</v>
      </c>
      <c r="H64" s="675">
        <v>41424</v>
      </c>
      <c r="I64" s="675">
        <v>41885</v>
      </c>
      <c r="J64" s="675">
        <v>43710</v>
      </c>
      <c r="K64" s="676" t="s">
        <v>4426</v>
      </c>
      <c r="L64" s="674" t="s">
        <v>985</v>
      </c>
    </row>
    <row r="65" spans="1:12" hidden="1">
      <c r="A65" s="677">
        <v>2104</v>
      </c>
      <c r="B65" s="678" t="s">
        <v>4427</v>
      </c>
      <c r="C65" s="678" t="s">
        <v>4428</v>
      </c>
      <c r="D65" s="678" t="s">
        <v>490</v>
      </c>
      <c r="E65" s="678" t="s">
        <v>493</v>
      </c>
      <c r="F65" s="678" t="s">
        <v>486</v>
      </c>
      <c r="G65" s="678" t="s">
        <v>94</v>
      </c>
      <c r="H65" s="679">
        <v>41430</v>
      </c>
      <c r="I65" s="679">
        <v>41599</v>
      </c>
      <c r="J65" s="679">
        <v>45982</v>
      </c>
      <c r="K65" s="680" t="s">
        <v>4429</v>
      </c>
      <c r="L65" s="678" t="s">
        <v>985</v>
      </c>
    </row>
    <row r="66" spans="1:12" hidden="1">
      <c r="A66" s="673">
        <v>2105</v>
      </c>
      <c r="B66" s="674" t="s">
        <v>4430</v>
      </c>
      <c r="C66" s="674" t="s">
        <v>4431</v>
      </c>
      <c r="D66" s="674" t="s">
        <v>4432</v>
      </c>
      <c r="E66" s="674" t="s">
        <v>493</v>
      </c>
      <c r="F66" s="674" t="s">
        <v>486</v>
      </c>
      <c r="G66" s="674" t="s">
        <v>4361</v>
      </c>
      <c r="H66" s="675">
        <v>41439</v>
      </c>
      <c r="I66" s="675">
        <v>41680</v>
      </c>
      <c r="J66" s="675"/>
      <c r="K66" s="676" t="s">
        <v>4433</v>
      </c>
      <c r="L66" s="674" t="s">
        <v>985</v>
      </c>
    </row>
    <row r="67" spans="1:12" hidden="1">
      <c r="A67" s="677">
        <v>2106</v>
      </c>
      <c r="B67" s="678" t="s">
        <v>4434</v>
      </c>
      <c r="C67" s="678" t="s">
        <v>4431</v>
      </c>
      <c r="D67" s="678" t="s">
        <v>4432</v>
      </c>
      <c r="E67" s="678" t="s">
        <v>493</v>
      </c>
      <c r="F67" s="678" t="s">
        <v>486</v>
      </c>
      <c r="G67" s="678" t="s">
        <v>4361</v>
      </c>
      <c r="H67" s="679">
        <v>41439</v>
      </c>
      <c r="I67" s="679">
        <v>41680</v>
      </c>
      <c r="J67" s="679"/>
      <c r="K67" s="680" t="s">
        <v>4435</v>
      </c>
      <c r="L67" s="678" t="s">
        <v>985</v>
      </c>
    </row>
    <row r="68" spans="1:12" hidden="1">
      <c r="A68" s="673">
        <v>2107</v>
      </c>
      <c r="B68" s="674" t="s">
        <v>4436</v>
      </c>
      <c r="C68" s="674" t="s">
        <v>4431</v>
      </c>
      <c r="D68" s="674" t="s">
        <v>4432</v>
      </c>
      <c r="E68" s="674" t="s">
        <v>493</v>
      </c>
      <c r="F68" s="674" t="s">
        <v>486</v>
      </c>
      <c r="G68" s="674" t="s">
        <v>4361</v>
      </c>
      <c r="H68" s="675">
        <v>41439</v>
      </c>
      <c r="I68" s="675">
        <v>41680</v>
      </c>
      <c r="J68" s="675"/>
      <c r="K68" s="676" t="s">
        <v>4437</v>
      </c>
      <c r="L68" s="674" t="s">
        <v>985</v>
      </c>
    </row>
    <row r="69" spans="1:12" hidden="1">
      <c r="A69" s="677">
        <v>2108</v>
      </c>
      <c r="B69" s="678" t="s">
        <v>4438</v>
      </c>
      <c r="C69" s="678" t="s">
        <v>4431</v>
      </c>
      <c r="D69" s="678" t="s">
        <v>4432</v>
      </c>
      <c r="E69" s="678" t="s">
        <v>493</v>
      </c>
      <c r="F69" s="678" t="s">
        <v>486</v>
      </c>
      <c r="G69" s="678" t="s">
        <v>94</v>
      </c>
      <c r="H69" s="679">
        <v>41439</v>
      </c>
      <c r="I69" s="679">
        <v>41680</v>
      </c>
      <c r="J69" s="679"/>
      <c r="K69" s="680" t="s">
        <v>4439</v>
      </c>
      <c r="L69" s="678" t="s">
        <v>985</v>
      </c>
    </row>
    <row r="70" spans="1:12" hidden="1">
      <c r="A70" s="673">
        <v>2109</v>
      </c>
      <c r="B70" s="674" t="s">
        <v>4440</v>
      </c>
      <c r="C70" s="674" t="s">
        <v>4431</v>
      </c>
      <c r="D70" s="674" t="s">
        <v>4432</v>
      </c>
      <c r="E70" s="674" t="s">
        <v>493</v>
      </c>
      <c r="F70" s="674" t="s">
        <v>486</v>
      </c>
      <c r="G70" s="674" t="s">
        <v>94</v>
      </c>
      <c r="H70" s="675">
        <v>41439</v>
      </c>
      <c r="I70" s="675">
        <v>41680</v>
      </c>
      <c r="J70" s="675"/>
      <c r="K70" s="676" t="s">
        <v>4441</v>
      </c>
      <c r="L70" s="674" t="s">
        <v>985</v>
      </c>
    </row>
    <row r="71" spans="1:12" hidden="1">
      <c r="A71" s="677">
        <v>2110</v>
      </c>
      <c r="B71" s="678" t="s">
        <v>4442</v>
      </c>
      <c r="C71" s="678" t="s">
        <v>4431</v>
      </c>
      <c r="D71" s="678" t="s">
        <v>4432</v>
      </c>
      <c r="E71" s="678" t="s">
        <v>493</v>
      </c>
      <c r="F71" s="678" t="s">
        <v>486</v>
      </c>
      <c r="G71" s="678" t="s">
        <v>94</v>
      </c>
      <c r="H71" s="679">
        <v>41439</v>
      </c>
      <c r="I71" s="679">
        <v>41680</v>
      </c>
      <c r="J71" s="679"/>
      <c r="K71" s="680" t="s">
        <v>4443</v>
      </c>
      <c r="L71" s="678" t="s">
        <v>985</v>
      </c>
    </row>
    <row r="72" spans="1:12" hidden="1">
      <c r="A72" s="673">
        <v>2111</v>
      </c>
      <c r="B72" s="674" t="s">
        <v>4444</v>
      </c>
      <c r="C72" s="674" t="s">
        <v>4431</v>
      </c>
      <c r="D72" s="674" t="s">
        <v>4432</v>
      </c>
      <c r="E72" s="674" t="s">
        <v>493</v>
      </c>
      <c r="F72" s="674" t="s">
        <v>486</v>
      </c>
      <c r="G72" s="674" t="s">
        <v>94</v>
      </c>
      <c r="H72" s="675">
        <v>41439</v>
      </c>
      <c r="I72" s="675">
        <v>41680</v>
      </c>
      <c r="J72" s="675"/>
      <c r="K72" s="676" t="s">
        <v>4443</v>
      </c>
      <c r="L72" s="674" t="s">
        <v>985</v>
      </c>
    </row>
    <row r="73" spans="1:12" hidden="1">
      <c r="A73" s="677">
        <v>2112</v>
      </c>
      <c r="B73" s="678" t="s">
        <v>4445</v>
      </c>
      <c r="C73" s="678" t="s">
        <v>4431</v>
      </c>
      <c r="D73" s="678" t="s">
        <v>4432</v>
      </c>
      <c r="E73" s="678" t="s">
        <v>493</v>
      </c>
      <c r="F73" s="678" t="s">
        <v>486</v>
      </c>
      <c r="G73" s="678" t="s">
        <v>94</v>
      </c>
      <c r="H73" s="679">
        <v>41439</v>
      </c>
      <c r="I73" s="679">
        <v>41680</v>
      </c>
      <c r="J73" s="679"/>
      <c r="K73" s="680" t="s">
        <v>4446</v>
      </c>
      <c r="L73" s="678" t="s">
        <v>985</v>
      </c>
    </row>
    <row r="74" spans="1:12" hidden="1">
      <c r="A74" s="673">
        <v>2113</v>
      </c>
      <c r="B74" s="674" t="s">
        <v>4447</v>
      </c>
      <c r="C74" s="674" t="s">
        <v>4431</v>
      </c>
      <c r="D74" s="674" t="s">
        <v>4432</v>
      </c>
      <c r="E74" s="674" t="s">
        <v>493</v>
      </c>
      <c r="F74" s="674" t="s">
        <v>486</v>
      </c>
      <c r="G74" s="674" t="s">
        <v>94</v>
      </c>
      <c r="H74" s="675">
        <v>41439</v>
      </c>
      <c r="I74" s="675">
        <v>41680</v>
      </c>
      <c r="J74" s="675"/>
      <c r="K74" s="676" t="s">
        <v>4448</v>
      </c>
      <c r="L74" s="674" t="s">
        <v>985</v>
      </c>
    </row>
    <row r="75" spans="1:12" hidden="1">
      <c r="A75" s="677">
        <v>2114</v>
      </c>
      <c r="B75" s="678" t="s">
        <v>4449</v>
      </c>
      <c r="C75" s="678" t="s">
        <v>4431</v>
      </c>
      <c r="D75" s="678" t="s">
        <v>4432</v>
      </c>
      <c r="E75" s="678" t="s">
        <v>493</v>
      </c>
      <c r="F75" s="678" t="s">
        <v>486</v>
      </c>
      <c r="G75" s="678" t="s">
        <v>94</v>
      </c>
      <c r="H75" s="679">
        <v>41439</v>
      </c>
      <c r="I75" s="679">
        <v>41680</v>
      </c>
      <c r="J75" s="679"/>
      <c r="K75" s="680" t="s">
        <v>4450</v>
      </c>
      <c r="L75" s="678" t="s">
        <v>985</v>
      </c>
    </row>
    <row r="76" spans="1:12" hidden="1">
      <c r="A76" s="673">
        <v>2115</v>
      </c>
      <c r="B76" s="674" t="s">
        <v>4451</v>
      </c>
      <c r="C76" s="674" t="s">
        <v>4431</v>
      </c>
      <c r="D76" s="674" t="s">
        <v>4432</v>
      </c>
      <c r="E76" s="674" t="s">
        <v>493</v>
      </c>
      <c r="F76" s="674" t="s">
        <v>486</v>
      </c>
      <c r="G76" s="674" t="s">
        <v>94</v>
      </c>
      <c r="H76" s="675">
        <v>41439</v>
      </c>
      <c r="I76" s="675">
        <v>41680</v>
      </c>
      <c r="J76" s="675"/>
      <c r="K76" s="676" t="s">
        <v>4452</v>
      </c>
      <c r="L76" s="674" t="s">
        <v>985</v>
      </c>
    </row>
    <row r="77" spans="1:12" hidden="1">
      <c r="A77" s="677">
        <v>2116</v>
      </c>
      <c r="B77" s="678" t="s">
        <v>4453</v>
      </c>
      <c r="C77" s="678" t="s">
        <v>4431</v>
      </c>
      <c r="D77" s="678" t="s">
        <v>4432</v>
      </c>
      <c r="E77" s="678" t="s">
        <v>493</v>
      </c>
      <c r="F77" s="678" t="s">
        <v>486</v>
      </c>
      <c r="G77" s="678" t="s">
        <v>94</v>
      </c>
      <c r="H77" s="679">
        <v>41439</v>
      </c>
      <c r="I77" s="679">
        <v>41680</v>
      </c>
      <c r="J77" s="679"/>
      <c r="K77" s="680" t="s">
        <v>4454</v>
      </c>
      <c r="L77" s="678" t="s">
        <v>985</v>
      </c>
    </row>
    <row r="78" spans="1:12" hidden="1">
      <c r="A78" s="673">
        <v>2117</v>
      </c>
      <c r="B78" s="674" t="s">
        <v>4455</v>
      </c>
      <c r="C78" s="674" t="s">
        <v>4431</v>
      </c>
      <c r="D78" s="674" t="s">
        <v>4432</v>
      </c>
      <c r="E78" s="674" t="s">
        <v>493</v>
      </c>
      <c r="F78" s="674" t="s">
        <v>486</v>
      </c>
      <c r="G78" s="674" t="s">
        <v>94</v>
      </c>
      <c r="H78" s="675">
        <v>41439</v>
      </c>
      <c r="I78" s="675">
        <v>41680</v>
      </c>
      <c r="J78" s="675"/>
      <c r="K78" s="676" t="s">
        <v>4456</v>
      </c>
      <c r="L78" s="674" t="s">
        <v>985</v>
      </c>
    </row>
    <row r="79" spans="1:12" hidden="1">
      <c r="A79" s="677">
        <v>2118</v>
      </c>
      <c r="B79" s="678" t="s">
        <v>4457</v>
      </c>
      <c r="C79" s="678" t="s">
        <v>4431</v>
      </c>
      <c r="D79" s="678" t="s">
        <v>4432</v>
      </c>
      <c r="E79" s="678" t="s">
        <v>493</v>
      </c>
      <c r="F79" s="678" t="s">
        <v>486</v>
      </c>
      <c r="G79" s="678" t="s">
        <v>94</v>
      </c>
      <c r="H79" s="679">
        <v>41439</v>
      </c>
      <c r="I79" s="679">
        <v>41680</v>
      </c>
      <c r="J79" s="679"/>
      <c r="K79" s="680" t="s">
        <v>4458</v>
      </c>
      <c r="L79" s="678" t="s">
        <v>985</v>
      </c>
    </row>
    <row r="80" spans="1:12" hidden="1">
      <c r="A80" s="673">
        <v>2119</v>
      </c>
      <c r="B80" s="674" t="s">
        <v>4459</v>
      </c>
      <c r="C80" s="674" t="s">
        <v>4431</v>
      </c>
      <c r="D80" s="674" t="s">
        <v>4432</v>
      </c>
      <c r="E80" s="674" t="s">
        <v>493</v>
      </c>
      <c r="F80" s="674" t="s">
        <v>486</v>
      </c>
      <c r="G80" s="674" t="s">
        <v>94</v>
      </c>
      <c r="H80" s="675">
        <v>41439</v>
      </c>
      <c r="I80" s="675">
        <v>41680</v>
      </c>
      <c r="J80" s="675"/>
      <c r="K80" s="676" t="s">
        <v>4460</v>
      </c>
      <c r="L80" s="674" t="s">
        <v>985</v>
      </c>
    </row>
    <row r="81" spans="1:12" hidden="1">
      <c r="A81" s="677">
        <v>2120</v>
      </c>
      <c r="B81" s="678" t="s">
        <v>4461</v>
      </c>
      <c r="C81" s="678" t="s">
        <v>4431</v>
      </c>
      <c r="D81" s="678" t="s">
        <v>4432</v>
      </c>
      <c r="E81" s="678" t="s">
        <v>493</v>
      </c>
      <c r="F81" s="678" t="s">
        <v>486</v>
      </c>
      <c r="G81" s="678" t="s">
        <v>94</v>
      </c>
      <c r="H81" s="679">
        <v>41439</v>
      </c>
      <c r="I81" s="679">
        <v>41680</v>
      </c>
      <c r="J81" s="679"/>
      <c r="K81" s="680" t="s">
        <v>4462</v>
      </c>
      <c r="L81" s="678" t="s">
        <v>985</v>
      </c>
    </row>
    <row r="82" spans="1:12" hidden="1">
      <c r="A82" s="673">
        <v>2121</v>
      </c>
      <c r="B82" s="674" t="s">
        <v>4463</v>
      </c>
      <c r="C82" s="674" t="s">
        <v>4431</v>
      </c>
      <c r="D82" s="674" t="s">
        <v>4432</v>
      </c>
      <c r="E82" s="674" t="s">
        <v>493</v>
      </c>
      <c r="F82" s="674" t="s">
        <v>486</v>
      </c>
      <c r="G82" s="674" t="s">
        <v>94</v>
      </c>
      <c r="H82" s="675">
        <v>41439</v>
      </c>
      <c r="I82" s="675">
        <v>41680</v>
      </c>
      <c r="J82" s="675"/>
      <c r="K82" s="676" t="s">
        <v>4464</v>
      </c>
      <c r="L82" s="674" t="s">
        <v>985</v>
      </c>
    </row>
    <row r="83" spans="1:12" hidden="1">
      <c r="A83" s="677">
        <v>2123</v>
      </c>
      <c r="B83" s="678" t="s">
        <v>4465</v>
      </c>
      <c r="C83" s="678" t="s">
        <v>506</v>
      </c>
      <c r="D83" s="678" t="s">
        <v>490</v>
      </c>
      <c r="E83" s="678" t="s">
        <v>493</v>
      </c>
      <c r="F83" s="678" t="s">
        <v>486</v>
      </c>
      <c r="G83" s="678" t="s">
        <v>94</v>
      </c>
      <c r="H83" s="679">
        <v>41470</v>
      </c>
      <c r="I83" s="679">
        <v>41576</v>
      </c>
      <c r="J83" s="679">
        <v>45106</v>
      </c>
      <c r="K83" s="680" t="s">
        <v>4466</v>
      </c>
      <c r="L83" s="678" t="s">
        <v>985</v>
      </c>
    </row>
    <row r="84" spans="1:12" hidden="1">
      <c r="A84" s="673">
        <v>2124</v>
      </c>
      <c r="B84" s="674" t="s">
        <v>4467</v>
      </c>
      <c r="C84" s="674" t="s">
        <v>4468</v>
      </c>
      <c r="D84" s="674" t="s">
        <v>987</v>
      </c>
      <c r="E84" s="674" t="s">
        <v>493</v>
      </c>
      <c r="F84" s="674" t="s">
        <v>486</v>
      </c>
      <c r="G84" s="674" t="s">
        <v>94</v>
      </c>
      <c r="H84" s="675">
        <v>41550</v>
      </c>
      <c r="I84" s="675">
        <v>41606</v>
      </c>
      <c r="J84" s="675">
        <v>44379</v>
      </c>
      <c r="K84" s="676" t="s">
        <v>4469</v>
      </c>
      <c r="L84" s="674" t="s">
        <v>985</v>
      </c>
    </row>
    <row r="85" spans="1:12" hidden="1">
      <c r="A85" s="677">
        <v>2126</v>
      </c>
      <c r="B85" s="678" t="s">
        <v>4470</v>
      </c>
      <c r="C85" s="678" t="s">
        <v>4283</v>
      </c>
      <c r="D85" s="678" t="s">
        <v>4272</v>
      </c>
      <c r="E85" s="678" t="s">
        <v>4273</v>
      </c>
      <c r="F85" s="678" t="s">
        <v>486</v>
      </c>
      <c r="G85" s="678" t="s">
        <v>95</v>
      </c>
      <c r="H85" s="679">
        <v>41729</v>
      </c>
      <c r="I85" s="679">
        <v>42688</v>
      </c>
      <c r="J85" s="679">
        <v>44513</v>
      </c>
      <c r="K85" s="680" t="s">
        <v>498</v>
      </c>
      <c r="L85" s="678" t="s">
        <v>985</v>
      </c>
    </row>
    <row r="86" spans="1:12" hidden="1">
      <c r="A86" s="673">
        <v>2127</v>
      </c>
      <c r="B86" s="674" t="s">
        <v>4471</v>
      </c>
      <c r="C86" s="674" t="s">
        <v>4472</v>
      </c>
      <c r="D86" s="674" t="s">
        <v>490</v>
      </c>
      <c r="E86" s="674" t="s">
        <v>491</v>
      </c>
      <c r="F86" s="674" t="s">
        <v>486</v>
      </c>
      <c r="G86" s="674" t="s">
        <v>4396</v>
      </c>
      <c r="H86" s="675">
        <v>41862</v>
      </c>
      <c r="I86" s="675">
        <v>42200</v>
      </c>
      <c r="J86" s="675">
        <v>45486</v>
      </c>
      <c r="K86" s="676" t="s">
        <v>4473</v>
      </c>
      <c r="L86" s="674" t="s">
        <v>985</v>
      </c>
    </row>
    <row r="87" spans="1:12" hidden="1">
      <c r="A87" s="677">
        <v>2128</v>
      </c>
      <c r="B87" s="678" t="s">
        <v>4356</v>
      </c>
      <c r="C87" s="678" t="s">
        <v>4474</v>
      </c>
      <c r="D87" s="678" t="s">
        <v>4272</v>
      </c>
      <c r="E87" s="678" t="s">
        <v>4287</v>
      </c>
      <c r="F87" s="678" t="s">
        <v>486</v>
      </c>
      <c r="G87" s="678" t="s">
        <v>95</v>
      </c>
      <c r="H87" s="679">
        <v>41897</v>
      </c>
      <c r="I87" s="679">
        <v>42885</v>
      </c>
      <c r="J87" s="679">
        <v>44710</v>
      </c>
      <c r="K87" s="680" t="s">
        <v>4475</v>
      </c>
      <c r="L87" s="678" t="s">
        <v>985</v>
      </c>
    </row>
    <row r="88" spans="1:12" hidden="1">
      <c r="A88" s="673">
        <v>2129</v>
      </c>
      <c r="B88" s="674" t="s">
        <v>4476</v>
      </c>
      <c r="C88" s="674" t="s">
        <v>4477</v>
      </c>
      <c r="D88" s="674" t="s">
        <v>4272</v>
      </c>
      <c r="E88" s="674" t="s">
        <v>4287</v>
      </c>
      <c r="F88" s="674" t="s">
        <v>486</v>
      </c>
      <c r="G88" s="674" t="s">
        <v>95</v>
      </c>
      <c r="H88" s="675">
        <v>41939</v>
      </c>
      <c r="I88" s="675">
        <v>41919</v>
      </c>
      <c r="J88" s="675">
        <v>45788</v>
      </c>
      <c r="K88" s="676" t="s">
        <v>4478</v>
      </c>
      <c r="L88" s="674" t="s">
        <v>985</v>
      </c>
    </row>
    <row r="89" spans="1:12" hidden="1">
      <c r="A89" s="677">
        <v>2130</v>
      </c>
      <c r="B89" s="678" t="s">
        <v>4479</v>
      </c>
      <c r="C89" s="678" t="s">
        <v>288</v>
      </c>
      <c r="D89" s="678" t="s">
        <v>490</v>
      </c>
      <c r="E89" s="678" t="s">
        <v>493</v>
      </c>
      <c r="F89" s="678" t="s">
        <v>486</v>
      </c>
      <c r="G89" s="678" t="s">
        <v>94</v>
      </c>
      <c r="H89" s="679">
        <v>41990</v>
      </c>
      <c r="I89" s="679">
        <v>42165</v>
      </c>
      <c r="J89" s="679">
        <v>45451</v>
      </c>
      <c r="K89" s="680" t="s">
        <v>4480</v>
      </c>
      <c r="L89" s="678" t="s">
        <v>985</v>
      </c>
    </row>
    <row r="90" spans="1:12" hidden="1">
      <c r="A90" s="673">
        <v>2131</v>
      </c>
      <c r="B90" s="674" t="s">
        <v>4481</v>
      </c>
      <c r="C90" s="674" t="s">
        <v>288</v>
      </c>
      <c r="D90" s="674" t="s">
        <v>490</v>
      </c>
      <c r="E90" s="674" t="s">
        <v>493</v>
      </c>
      <c r="F90" s="674" t="s">
        <v>486</v>
      </c>
      <c r="G90" s="674" t="s">
        <v>4361</v>
      </c>
      <c r="H90" s="675">
        <v>41997</v>
      </c>
      <c r="I90" s="675">
        <v>42165</v>
      </c>
      <c r="J90" s="675">
        <v>45450</v>
      </c>
      <c r="K90" s="676" t="s">
        <v>4482</v>
      </c>
      <c r="L90" s="674" t="s">
        <v>985</v>
      </c>
    </row>
    <row r="91" spans="1:12" hidden="1">
      <c r="A91" s="677">
        <v>2133</v>
      </c>
      <c r="B91" s="678" t="s">
        <v>4356</v>
      </c>
      <c r="C91" s="678" t="s">
        <v>312</v>
      </c>
      <c r="D91" s="678" t="s">
        <v>4272</v>
      </c>
      <c r="E91" s="678" t="s">
        <v>4287</v>
      </c>
      <c r="F91" s="678" t="s">
        <v>486</v>
      </c>
      <c r="G91" s="678" t="s">
        <v>95</v>
      </c>
      <c r="H91" s="679">
        <v>42004</v>
      </c>
      <c r="I91" s="679">
        <v>42478</v>
      </c>
      <c r="J91" s="679">
        <v>45771</v>
      </c>
      <c r="K91" s="680" t="s">
        <v>4483</v>
      </c>
      <c r="L91" s="678" t="s">
        <v>985</v>
      </c>
    </row>
    <row r="92" spans="1:12" hidden="1">
      <c r="A92" s="673">
        <v>2134</v>
      </c>
      <c r="B92" s="674" t="s">
        <v>4484</v>
      </c>
      <c r="C92" s="674" t="s">
        <v>4485</v>
      </c>
      <c r="D92" s="674" t="s">
        <v>490</v>
      </c>
      <c r="E92" s="674" t="s">
        <v>491</v>
      </c>
      <c r="F92" s="674" t="s">
        <v>4281</v>
      </c>
      <c r="G92" s="674" t="s">
        <v>489</v>
      </c>
      <c r="H92" s="675">
        <v>42006</v>
      </c>
      <c r="I92" s="675">
        <v>42179</v>
      </c>
      <c r="J92" s="675">
        <v>44370</v>
      </c>
      <c r="K92" s="676" t="s">
        <v>4486</v>
      </c>
      <c r="L92" s="674" t="s">
        <v>985</v>
      </c>
    </row>
    <row r="93" spans="1:12" hidden="1">
      <c r="A93" s="677">
        <v>2136</v>
      </c>
      <c r="B93" s="678" t="s">
        <v>4285</v>
      </c>
      <c r="C93" s="678" t="s">
        <v>4487</v>
      </c>
      <c r="D93" s="678" t="s">
        <v>4272</v>
      </c>
      <c r="E93" s="678" t="s">
        <v>4287</v>
      </c>
      <c r="F93" s="678" t="s">
        <v>486</v>
      </c>
      <c r="G93" s="678" t="s">
        <v>95</v>
      </c>
      <c r="H93" s="679">
        <v>42010</v>
      </c>
      <c r="I93" s="679">
        <v>42054</v>
      </c>
      <c r="J93" s="679">
        <v>45706</v>
      </c>
      <c r="K93" s="680" t="s">
        <v>4488</v>
      </c>
      <c r="L93" s="678" t="s">
        <v>985</v>
      </c>
    </row>
    <row r="94" spans="1:12" hidden="1">
      <c r="A94" s="673">
        <v>2137</v>
      </c>
      <c r="B94" s="674" t="s">
        <v>4356</v>
      </c>
      <c r="C94" s="674" t="s">
        <v>4329</v>
      </c>
      <c r="D94" s="674" t="s">
        <v>4272</v>
      </c>
      <c r="E94" s="674" t="s">
        <v>4287</v>
      </c>
      <c r="F94" s="674" t="s">
        <v>486</v>
      </c>
      <c r="G94" s="674" t="s">
        <v>95</v>
      </c>
      <c r="H94" s="675">
        <v>42010</v>
      </c>
      <c r="I94" s="675">
        <v>42551</v>
      </c>
      <c r="J94" s="675">
        <v>44376</v>
      </c>
      <c r="K94" s="676" t="s">
        <v>4489</v>
      </c>
      <c r="L94" s="674" t="s">
        <v>985</v>
      </c>
    </row>
    <row r="95" spans="1:12">
      <c r="A95" s="677">
        <v>2142</v>
      </c>
      <c r="B95" s="678" t="s">
        <v>4285</v>
      </c>
      <c r="C95" s="678" t="s">
        <v>4490</v>
      </c>
      <c r="D95" s="678" t="s">
        <v>4491</v>
      </c>
      <c r="E95" s="678" t="s">
        <v>4272</v>
      </c>
      <c r="F95" s="678" t="s">
        <v>486</v>
      </c>
      <c r="G95" s="678" t="s">
        <v>95</v>
      </c>
      <c r="H95" s="679">
        <v>42019</v>
      </c>
      <c r="I95" s="679">
        <v>42886</v>
      </c>
      <c r="J95" s="679">
        <v>44711</v>
      </c>
      <c r="K95" s="680" t="s">
        <v>4492</v>
      </c>
      <c r="L95" s="678" t="s">
        <v>985</v>
      </c>
    </row>
    <row r="96" spans="1:12" hidden="1">
      <c r="A96" s="673">
        <v>2143</v>
      </c>
      <c r="B96" s="674" t="s">
        <v>4493</v>
      </c>
      <c r="C96" s="674" t="s">
        <v>307</v>
      </c>
      <c r="D96" s="674" t="s">
        <v>4272</v>
      </c>
      <c r="E96" s="674" t="s">
        <v>4273</v>
      </c>
      <c r="F96" s="674" t="s">
        <v>486</v>
      </c>
      <c r="G96" s="674" t="s">
        <v>94</v>
      </c>
      <c r="H96" s="675">
        <v>42048</v>
      </c>
      <c r="I96" s="675">
        <v>42479</v>
      </c>
      <c r="J96" s="675">
        <v>44304</v>
      </c>
      <c r="K96" s="676" t="s">
        <v>4494</v>
      </c>
      <c r="L96" s="674" t="s">
        <v>985</v>
      </c>
    </row>
    <row r="97" spans="1:12" hidden="1">
      <c r="A97" s="677">
        <v>2144</v>
      </c>
      <c r="B97" s="678" t="s">
        <v>4495</v>
      </c>
      <c r="C97" s="678" t="s">
        <v>4496</v>
      </c>
      <c r="D97" s="678" t="s">
        <v>4268</v>
      </c>
      <c r="E97" s="678" t="s">
        <v>4497</v>
      </c>
      <c r="F97" s="678" t="s">
        <v>486</v>
      </c>
      <c r="G97" s="678" t="s">
        <v>94</v>
      </c>
      <c r="H97" s="679">
        <v>42056</v>
      </c>
      <c r="I97" s="679">
        <v>42263</v>
      </c>
      <c r="J97" s="679">
        <v>51395</v>
      </c>
      <c r="K97" s="680" t="s">
        <v>4498</v>
      </c>
      <c r="L97" s="678" t="s">
        <v>985</v>
      </c>
    </row>
    <row r="98" spans="1:12" hidden="1">
      <c r="A98" s="673">
        <v>2145</v>
      </c>
      <c r="B98" s="674" t="s">
        <v>4499</v>
      </c>
      <c r="C98" s="674" t="s">
        <v>4500</v>
      </c>
      <c r="D98" s="674" t="s">
        <v>987</v>
      </c>
      <c r="E98" s="674" t="s">
        <v>493</v>
      </c>
      <c r="F98" s="674" t="s">
        <v>486</v>
      </c>
      <c r="G98" s="674" t="s">
        <v>94</v>
      </c>
      <c r="H98" s="675">
        <v>42073</v>
      </c>
      <c r="I98" s="675">
        <v>42153</v>
      </c>
      <c r="J98" s="675">
        <v>44569</v>
      </c>
      <c r="K98" s="676" t="s">
        <v>4501</v>
      </c>
      <c r="L98" s="674" t="s">
        <v>985</v>
      </c>
    </row>
    <row r="99" spans="1:12" hidden="1">
      <c r="A99" s="677">
        <v>2147</v>
      </c>
      <c r="B99" s="678" t="s">
        <v>4502</v>
      </c>
      <c r="C99" s="678" t="s">
        <v>4503</v>
      </c>
      <c r="D99" s="678" t="s">
        <v>987</v>
      </c>
      <c r="E99" s="678" t="s">
        <v>493</v>
      </c>
      <c r="F99" s="678" t="s">
        <v>486</v>
      </c>
      <c r="G99" s="678" t="s">
        <v>94</v>
      </c>
      <c r="H99" s="679">
        <v>42104</v>
      </c>
      <c r="I99" s="679">
        <v>42885</v>
      </c>
      <c r="J99" s="679">
        <v>45416</v>
      </c>
      <c r="K99" s="680" t="s">
        <v>4504</v>
      </c>
      <c r="L99" s="678" t="s">
        <v>985</v>
      </c>
    </row>
    <row r="100" spans="1:12" hidden="1">
      <c r="A100" s="673">
        <v>2149</v>
      </c>
      <c r="B100" s="674" t="s">
        <v>4505</v>
      </c>
      <c r="C100" s="674" t="s">
        <v>4506</v>
      </c>
      <c r="D100" s="674" t="s">
        <v>4507</v>
      </c>
      <c r="E100" s="674" t="s">
        <v>491</v>
      </c>
      <c r="F100" s="674" t="s">
        <v>486</v>
      </c>
      <c r="G100" s="674" t="s">
        <v>495</v>
      </c>
      <c r="H100" s="675">
        <v>42116</v>
      </c>
      <c r="I100" s="675">
        <v>43370</v>
      </c>
      <c r="J100" s="675">
        <v>50674</v>
      </c>
      <c r="K100" s="676" t="s">
        <v>4508</v>
      </c>
      <c r="L100" s="674" t="s">
        <v>985</v>
      </c>
    </row>
    <row r="101" spans="1:12" hidden="1">
      <c r="A101" s="677">
        <v>2150</v>
      </c>
      <c r="B101" s="678" t="s">
        <v>4509</v>
      </c>
      <c r="C101" s="678" t="s">
        <v>4510</v>
      </c>
      <c r="D101" s="678" t="s">
        <v>490</v>
      </c>
      <c r="E101" s="678" t="s">
        <v>491</v>
      </c>
      <c r="F101" s="678" t="s">
        <v>486</v>
      </c>
      <c r="G101" s="678" t="s">
        <v>495</v>
      </c>
      <c r="H101" s="679">
        <v>42151</v>
      </c>
      <c r="I101" s="679">
        <v>42429</v>
      </c>
      <c r="J101" s="679">
        <v>45715</v>
      </c>
      <c r="K101" s="680" t="s">
        <v>4511</v>
      </c>
      <c r="L101" s="678" t="s">
        <v>985</v>
      </c>
    </row>
    <row r="102" spans="1:12" hidden="1">
      <c r="A102" s="673">
        <v>2151</v>
      </c>
      <c r="B102" s="674" t="s">
        <v>4512</v>
      </c>
      <c r="C102" s="674" t="s">
        <v>4500</v>
      </c>
      <c r="D102" s="674" t="s">
        <v>987</v>
      </c>
      <c r="E102" s="674" t="s">
        <v>493</v>
      </c>
      <c r="F102" s="674" t="s">
        <v>486</v>
      </c>
      <c r="G102" s="674" t="s">
        <v>94</v>
      </c>
      <c r="H102" s="675">
        <v>42221</v>
      </c>
      <c r="I102" s="675">
        <v>42678</v>
      </c>
      <c r="J102" s="675">
        <v>45353</v>
      </c>
      <c r="K102" s="676" t="s">
        <v>4501</v>
      </c>
      <c r="L102" s="674" t="s">
        <v>985</v>
      </c>
    </row>
    <row r="103" spans="1:12" hidden="1">
      <c r="A103" s="677">
        <v>2152</v>
      </c>
      <c r="B103" s="678" t="s">
        <v>4513</v>
      </c>
      <c r="C103" s="678" t="s">
        <v>912</v>
      </c>
      <c r="D103" s="678" t="s">
        <v>4507</v>
      </c>
      <c r="E103" s="678" t="s">
        <v>493</v>
      </c>
      <c r="F103" s="678" t="s">
        <v>4514</v>
      </c>
      <c r="G103" s="678" t="s">
        <v>94</v>
      </c>
      <c r="H103" s="679">
        <v>42227</v>
      </c>
      <c r="I103" s="679">
        <v>42929</v>
      </c>
      <c r="J103" s="679">
        <v>44754</v>
      </c>
      <c r="K103" s="680" t="s">
        <v>4515</v>
      </c>
      <c r="L103" s="678" t="s">
        <v>985</v>
      </c>
    </row>
    <row r="104" spans="1:12" hidden="1">
      <c r="A104" s="673">
        <v>2154</v>
      </c>
      <c r="B104" s="674" t="s">
        <v>4516</v>
      </c>
      <c r="C104" s="674" t="s">
        <v>4517</v>
      </c>
      <c r="D104" s="674" t="s">
        <v>4518</v>
      </c>
      <c r="E104" s="674" t="s">
        <v>4519</v>
      </c>
      <c r="F104" s="674" t="s">
        <v>486</v>
      </c>
      <c r="G104" s="674" t="s">
        <v>95</v>
      </c>
      <c r="H104" s="675">
        <v>42279</v>
      </c>
      <c r="I104" s="675">
        <v>42466</v>
      </c>
      <c r="J104" s="675">
        <v>44291</v>
      </c>
      <c r="K104" s="676" t="s">
        <v>4520</v>
      </c>
      <c r="L104" s="674" t="s">
        <v>985</v>
      </c>
    </row>
    <row r="105" spans="1:12" hidden="1">
      <c r="A105" s="677">
        <v>2155</v>
      </c>
      <c r="B105" s="678" t="s">
        <v>4493</v>
      </c>
      <c r="C105" s="678" t="s">
        <v>4521</v>
      </c>
      <c r="D105" s="678" t="s">
        <v>4268</v>
      </c>
      <c r="E105" s="678" t="s">
        <v>493</v>
      </c>
      <c r="F105" s="678" t="s">
        <v>486</v>
      </c>
      <c r="G105" s="678" t="s">
        <v>94</v>
      </c>
      <c r="H105" s="679">
        <v>42297</v>
      </c>
      <c r="I105" s="679">
        <v>42565</v>
      </c>
      <c r="J105" s="679">
        <v>48043</v>
      </c>
      <c r="K105" s="680" t="s">
        <v>4522</v>
      </c>
      <c r="L105" s="678" t="s">
        <v>985</v>
      </c>
    </row>
    <row r="106" spans="1:12" hidden="1">
      <c r="A106" s="673">
        <v>2156</v>
      </c>
      <c r="B106" s="674" t="s">
        <v>4523</v>
      </c>
      <c r="C106" s="674" t="s">
        <v>723</v>
      </c>
      <c r="D106" s="674" t="s">
        <v>490</v>
      </c>
      <c r="E106" s="674" t="s">
        <v>491</v>
      </c>
      <c r="F106" s="674" t="s">
        <v>486</v>
      </c>
      <c r="G106" s="674" t="s">
        <v>489</v>
      </c>
      <c r="H106" s="675">
        <v>42299</v>
      </c>
      <c r="I106" s="675">
        <v>42502</v>
      </c>
      <c r="J106" s="675">
        <v>44692</v>
      </c>
      <c r="K106" s="676" t="s">
        <v>4524</v>
      </c>
      <c r="L106" s="674" t="s">
        <v>985</v>
      </c>
    </row>
    <row r="107" spans="1:12" hidden="1">
      <c r="A107" s="677">
        <v>2157</v>
      </c>
      <c r="B107" s="678" t="s">
        <v>4525</v>
      </c>
      <c r="C107" s="678" t="s">
        <v>334</v>
      </c>
      <c r="D107" s="678" t="s">
        <v>987</v>
      </c>
      <c r="E107" s="678" t="s">
        <v>493</v>
      </c>
      <c r="F107" s="678" t="s">
        <v>486</v>
      </c>
      <c r="G107" s="678" t="s">
        <v>94</v>
      </c>
      <c r="H107" s="679">
        <v>42368</v>
      </c>
      <c r="I107" s="679">
        <v>43878</v>
      </c>
      <c r="J107" s="679">
        <v>44953</v>
      </c>
      <c r="K107" s="680" t="s">
        <v>4526</v>
      </c>
      <c r="L107" s="678" t="s">
        <v>985</v>
      </c>
    </row>
    <row r="108" spans="1:12" hidden="1">
      <c r="A108" s="673">
        <v>2158</v>
      </c>
      <c r="B108" s="674" t="s">
        <v>4527</v>
      </c>
      <c r="C108" s="674" t="s">
        <v>4528</v>
      </c>
      <c r="D108" s="674" t="s">
        <v>987</v>
      </c>
      <c r="E108" s="674" t="s">
        <v>493</v>
      </c>
      <c r="F108" s="674" t="s">
        <v>486</v>
      </c>
      <c r="G108" s="674" t="s">
        <v>94</v>
      </c>
      <c r="H108" s="675">
        <v>42381</v>
      </c>
      <c r="I108" s="675">
        <v>40190</v>
      </c>
      <c r="J108" s="675">
        <v>45421</v>
      </c>
      <c r="K108" s="676" t="s">
        <v>4529</v>
      </c>
      <c r="L108" s="674" t="s">
        <v>985</v>
      </c>
    </row>
    <row r="109" spans="1:12" hidden="1">
      <c r="A109" s="677">
        <v>2159</v>
      </c>
      <c r="B109" s="678" t="s">
        <v>4530</v>
      </c>
      <c r="C109" s="678" t="s">
        <v>4531</v>
      </c>
      <c r="D109" s="678" t="s">
        <v>4272</v>
      </c>
      <c r="E109" s="678" t="s">
        <v>4273</v>
      </c>
      <c r="F109" s="678" t="s">
        <v>486</v>
      </c>
      <c r="G109" s="678" t="s">
        <v>95</v>
      </c>
      <c r="H109" s="679">
        <v>42395</v>
      </c>
      <c r="I109" s="679">
        <v>43307</v>
      </c>
      <c r="J109" s="679">
        <v>45132</v>
      </c>
      <c r="K109" s="680" t="s">
        <v>4532</v>
      </c>
      <c r="L109" s="678" t="s">
        <v>985</v>
      </c>
    </row>
    <row r="110" spans="1:12" hidden="1">
      <c r="A110" s="673">
        <v>2160</v>
      </c>
      <c r="B110" s="674" t="s">
        <v>4476</v>
      </c>
      <c r="C110" s="674" t="s">
        <v>4533</v>
      </c>
      <c r="D110" s="674" t="s">
        <v>4272</v>
      </c>
      <c r="E110" s="674" t="s">
        <v>4287</v>
      </c>
      <c r="F110" s="674" t="s">
        <v>486</v>
      </c>
      <c r="G110" s="674" t="s">
        <v>95</v>
      </c>
      <c r="H110" s="675">
        <v>42402</v>
      </c>
      <c r="I110" s="675">
        <v>42541</v>
      </c>
      <c r="J110" s="675">
        <v>44366</v>
      </c>
      <c r="K110" s="676" t="s">
        <v>4534</v>
      </c>
      <c r="L110" s="674" t="s">
        <v>985</v>
      </c>
    </row>
    <row r="111" spans="1:12" hidden="1">
      <c r="A111" s="677">
        <v>2161</v>
      </c>
      <c r="B111" s="678" t="s">
        <v>4535</v>
      </c>
      <c r="C111" s="678" t="s">
        <v>4536</v>
      </c>
      <c r="D111" s="678" t="s">
        <v>4518</v>
      </c>
      <c r="E111" s="678" t="s">
        <v>4519</v>
      </c>
      <c r="F111" s="678" t="s">
        <v>486</v>
      </c>
      <c r="G111" s="678" t="s">
        <v>95</v>
      </c>
      <c r="H111" s="679">
        <v>42403</v>
      </c>
      <c r="I111" s="679">
        <v>42415</v>
      </c>
      <c r="J111" s="679">
        <v>44241</v>
      </c>
      <c r="K111" s="680" t="s">
        <v>4537</v>
      </c>
      <c r="L111" s="678" t="s">
        <v>985</v>
      </c>
    </row>
    <row r="112" spans="1:12" hidden="1">
      <c r="A112" s="673">
        <v>2162</v>
      </c>
      <c r="B112" s="674" t="s">
        <v>4538</v>
      </c>
      <c r="C112" s="674" t="s">
        <v>4539</v>
      </c>
      <c r="D112" s="674" t="s">
        <v>490</v>
      </c>
      <c r="E112" s="674" t="s">
        <v>493</v>
      </c>
      <c r="F112" s="674" t="s">
        <v>4540</v>
      </c>
      <c r="G112" s="674" t="s">
        <v>94</v>
      </c>
      <c r="H112" s="675">
        <v>42411</v>
      </c>
      <c r="I112" s="675">
        <v>43179</v>
      </c>
      <c r="J112" s="675">
        <v>44640</v>
      </c>
      <c r="K112" s="676" t="s">
        <v>4541</v>
      </c>
      <c r="L112" s="674" t="s">
        <v>985</v>
      </c>
    </row>
    <row r="113" spans="1:12" hidden="1">
      <c r="A113" s="677">
        <v>2163</v>
      </c>
      <c r="B113" s="678"/>
      <c r="C113" s="678" t="s">
        <v>4542</v>
      </c>
      <c r="D113" s="678" t="s">
        <v>4518</v>
      </c>
      <c r="E113" s="678" t="s">
        <v>4519</v>
      </c>
      <c r="F113" s="678" t="s">
        <v>486</v>
      </c>
      <c r="G113" s="678" t="s">
        <v>95</v>
      </c>
      <c r="H113" s="679">
        <v>42415</v>
      </c>
      <c r="I113" s="679">
        <v>42635</v>
      </c>
      <c r="J113" s="679">
        <v>44460</v>
      </c>
      <c r="K113" s="680" t="s">
        <v>4543</v>
      </c>
      <c r="L113" s="678" t="s">
        <v>985</v>
      </c>
    </row>
    <row r="114" spans="1:12" hidden="1">
      <c r="A114" s="673">
        <v>2164</v>
      </c>
      <c r="B114" s="674" t="s">
        <v>4544</v>
      </c>
      <c r="C114" s="674" t="s">
        <v>4533</v>
      </c>
      <c r="D114" s="674" t="s">
        <v>490</v>
      </c>
      <c r="E114" s="674" t="s">
        <v>491</v>
      </c>
      <c r="F114" s="674" t="s">
        <v>4540</v>
      </c>
      <c r="G114" s="674" t="s">
        <v>95</v>
      </c>
      <c r="H114" s="675">
        <v>42418</v>
      </c>
      <c r="I114" s="675">
        <v>43179</v>
      </c>
      <c r="J114" s="675">
        <v>44640</v>
      </c>
      <c r="K114" s="676" t="s">
        <v>4545</v>
      </c>
      <c r="L114" s="674" t="s">
        <v>985</v>
      </c>
    </row>
    <row r="115" spans="1:12" hidden="1">
      <c r="A115" s="677">
        <v>2165</v>
      </c>
      <c r="B115" s="678" t="s">
        <v>4476</v>
      </c>
      <c r="C115" s="678" t="s">
        <v>4546</v>
      </c>
      <c r="D115" s="678" t="s">
        <v>4272</v>
      </c>
      <c r="E115" s="678" t="s">
        <v>4273</v>
      </c>
      <c r="F115" s="678" t="s">
        <v>486</v>
      </c>
      <c r="G115" s="678" t="s">
        <v>95</v>
      </c>
      <c r="H115" s="679">
        <v>42422</v>
      </c>
      <c r="I115" s="679">
        <v>43362</v>
      </c>
      <c r="J115" s="679">
        <v>45187</v>
      </c>
      <c r="K115" s="680" t="s">
        <v>4547</v>
      </c>
      <c r="L115" s="678" t="s">
        <v>985</v>
      </c>
    </row>
    <row r="116" spans="1:12" hidden="1">
      <c r="A116" s="673">
        <v>2166</v>
      </c>
      <c r="B116" s="674" t="s">
        <v>4476</v>
      </c>
      <c r="C116" s="674" t="s">
        <v>4317</v>
      </c>
      <c r="D116" s="674" t="s">
        <v>4272</v>
      </c>
      <c r="E116" s="674" t="s">
        <v>4287</v>
      </c>
      <c r="F116" s="674" t="s">
        <v>486</v>
      </c>
      <c r="G116" s="674" t="s">
        <v>95</v>
      </c>
      <c r="H116" s="675">
        <v>42426</v>
      </c>
      <c r="I116" s="675">
        <v>42438</v>
      </c>
      <c r="J116" s="675">
        <v>46089</v>
      </c>
      <c r="K116" s="676" t="s">
        <v>4548</v>
      </c>
      <c r="L116" s="674" t="s">
        <v>985</v>
      </c>
    </row>
    <row r="117" spans="1:12" hidden="1">
      <c r="A117" s="677">
        <v>2167</v>
      </c>
      <c r="B117" s="678" t="s">
        <v>4535</v>
      </c>
      <c r="C117" s="678" t="s">
        <v>4549</v>
      </c>
      <c r="D117" s="678" t="s">
        <v>4518</v>
      </c>
      <c r="E117" s="678" t="s">
        <v>4519</v>
      </c>
      <c r="F117" s="678" t="s">
        <v>486</v>
      </c>
      <c r="G117" s="678" t="s">
        <v>95</v>
      </c>
      <c r="H117" s="679">
        <v>42461</v>
      </c>
      <c r="I117" s="679">
        <v>43115</v>
      </c>
      <c r="J117" s="679">
        <v>44940</v>
      </c>
      <c r="K117" s="680" t="s">
        <v>4550</v>
      </c>
      <c r="L117" s="678" t="s">
        <v>985</v>
      </c>
    </row>
    <row r="118" spans="1:12" hidden="1">
      <c r="A118" s="673">
        <v>2168</v>
      </c>
      <c r="B118" s="674" t="s">
        <v>4551</v>
      </c>
      <c r="C118" s="674" t="s">
        <v>4552</v>
      </c>
      <c r="D118" s="674" t="s">
        <v>987</v>
      </c>
      <c r="E118" s="674" t="s">
        <v>493</v>
      </c>
      <c r="F118" s="674" t="s">
        <v>486</v>
      </c>
      <c r="G118" s="674" t="s">
        <v>94</v>
      </c>
      <c r="H118" s="675">
        <v>42471</v>
      </c>
      <c r="I118" s="675">
        <v>43195</v>
      </c>
      <c r="J118" s="675">
        <v>45387</v>
      </c>
      <c r="K118" s="676" t="s">
        <v>4501</v>
      </c>
      <c r="L118" s="674" t="s">
        <v>985</v>
      </c>
    </row>
    <row r="119" spans="1:12" hidden="1">
      <c r="A119" s="677">
        <v>2170</v>
      </c>
      <c r="B119" s="678" t="s">
        <v>4476</v>
      </c>
      <c r="C119" s="678" t="s">
        <v>4553</v>
      </c>
      <c r="D119" s="678" t="s">
        <v>490</v>
      </c>
      <c r="E119" s="678" t="s">
        <v>4287</v>
      </c>
      <c r="F119" s="678" t="s">
        <v>4540</v>
      </c>
      <c r="G119" s="678" t="s">
        <v>95</v>
      </c>
      <c r="H119" s="679">
        <v>42478</v>
      </c>
      <c r="I119" s="679">
        <v>43575</v>
      </c>
      <c r="J119" s="679">
        <v>44640</v>
      </c>
      <c r="K119" s="680" t="s">
        <v>4554</v>
      </c>
      <c r="L119" s="678" t="s">
        <v>985</v>
      </c>
    </row>
    <row r="120" spans="1:12" hidden="1">
      <c r="A120" s="673">
        <v>2172</v>
      </c>
      <c r="B120" s="674" t="s">
        <v>4555</v>
      </c>
      <c r="C120" s="674" t="s">
        <v>4556</v>
      </c>
      <c r="D120" s="674" t="s">
        <v>4518</v>
      </c>
      <c r="E120" s="674" t="s">
        <v>4519</v>
      </c>
      <c r="F120" s="674" t="s">
        <v>486</v>
      </c>
      <c r="G120" s="674" t="s">
        <v>95</v>
      </c>
      <c r="H120" s="675">
        <v>42535</v>
      </c>
      <c r="I120" s="675">
        <v>42877</v>
      </c>
      <c r="J120" s="675">
        <v>44702</v>
      </c>
      <c r="K120" s="676" t="s">
        <v>4557</v>
      </c>
      <c r="L120" s="674" t="s">
        <v>985</v>
      </c>
    </row>
    <row r="121" spans="1:12" hidden="1">
      <c r="A121" s="677">
        <v>2173</v>
      </c>
      <c r="B121" s="678" t="s">
        <v>4558</v>
      </c>
      <c r="C121" s="678" t="s">
        <v>4559</v>
      </c>
      <c r="D121" s="678" t="s">
        <v>490</v>
      </c>
      <c r="E121" s="678" t="s">
        <v>4560</v>
      </c>
      <c r="F121" s="678" t="s">
        <v>4540</v>
      </c>
      <c r="G121" s="678" t="s">
        <v>4361</v>
      </c>
      <c r="H121" s="679">
        <v>42537</v>
      </c>
      <c r="I121" s="679">
        <v>43115</v>
      </c>
      <c r="J121" s="679">
        <v>44575</v>
      </c>
      <c r="K121" s="680" t="s">
        <v>4561</v>
      </c>
      <c r="L121" s="678" t="s">
        <v>985</v>
      </c>
    </row>
    <row r="122" spans="1:12" hidden="1">
      <c r="A122" s="673">
        <v>2174</v>
      </c>
      <c r="B122" s="674"/>
      <c r="C122" s="674" t="s">
        <v>4562</v>
      </c>
      <c r="D122" s="674" t="s">
        <v>4518</v>
      </c>
      <c r="E122" s="674" t="s">
        <v>4519</v>
      </c>
      <c r="F122" s="674" t="s">
        <v>486</v>
      </c>
      <c r="G122" s="674" t="s">
        <v>95</v>
      </c>
      <c r="H122" s="675">
        <v>42548</v>
      </c>
      <c r="I122" s="675">
        <v>43283</v>
      </c>
      <c r="J122" s="675">
        <v>45108</v>
      </c>
      <c r="K122" s="676" t="s">
        <v>4501</v>
      </c>
      <c r="L122" s="674" t="s">
        <v>985</v>
      </c>
    </row>
    <row r="123" spans="1:12" hidden="1">
      <c r="A123" s="677">
        <v>2175</v>
      </c>
      <c r="B123" s="678" t="s">
        <v>4563</v>
      </c>
      <c r="C123" s="678" t="s">
        <v>4357</v>
      </c>
      <c r="D123" s="678" t="s">
        <v>490</v>
      </c>
      <c r="E123" s="678" t="s">
        <v>4378</v>
      </c>
      <c r="F123" s="678" t="s">
        <v>486</v>
      </c>
      <c r="G123" s="678" t="s">
        <v>4361</v>
      </c>
      <c r="H123" s="679">
        <v>42571</v>
      </c>
      <c r="I123" s="679">
        <v>42635</v>
      </c>
      <c r="J123" s="679">
        <v>46072</v>
      </c>
      <c r="K123" s="680" t="s">
        <v>4564</v>
      </c>
      <c r="L123" s="678" t="s">
        <v>985</v>
      </c>
    </row>
    <row r="124" spans="1:12" hidden="1">
      <c r="A124" s="673">
        <v>2176</v>
      </c>
      <c r="B124" s="674" t="s">
        <v>4565</v>
      </c>
      <c r="C124" s="674" t="s">
        <v>4566</v>
      </c>
      <c r="D124" s="674" t="s">
        <v>490</v>
      </c>
      <c r="E124" s="674" t="s">
        <v>493</v>
      </c>
      <c r="F124" s="674" t="s">
        <v>486</v>
      </c>
      <c r="G124" s="674" t="s">
        <v>94</v>
      </c>
      <c r="H124" s="675">
        <v>42583</v>
      </c>
      <c r="I124" s="675">
        <v>43410</v>
      </c>
      <c r="J124" s="675">
        <v>45967</v>
      </c>
      <c r="K124" s="676" t="s">
        <v>4567</v>
      </c>
      <c r="L124" s="674" t="s">
        <v>985</v>
      </c>
    </row>
    <row r="125" spans="1:12" hidden="1">
      <c r="A125" s="677">
        <v>2177</v>
      </c>
      <c r="B125" s="678" t="s">
        <v>4568</v>
      </c>
      <c r="C125" s="678" t="s">
        <v>4569</v>
      </c>
      <c r="D125" s="678" t="s">
        <v>488</v>
      </c>
      <c r="E125" s="678" t="s">
        <v>4322</v>
      </c>
      <c r="F125" s="678" t="s">
        <v>4570</v>
      </c>
      <c r="G125" s="678" t="s">
        <v>4571</v>
      </c>
      <c r="H125" s="679">
        <v>42619</v>
      </c>
      <c r="I125" s="679">
        <v>42885</v>
      </c>
      <c r="J125" s="679">
        <v>44711</v>
      </c>
      <c r="K125" s="680" t="s">
        <v>4572</v>
      </c>
      <c r="L125" s="678" t="s">
        <v>985</v>
      </c>
    </row>
    <row r="126" spans="1:12" hidden="1">
      <c r="A126" s="673">
        <v>2178</v>
      </c>
      <c r="B126" s="674"/>
      <c r="C126" s="674" t="s">
        <v>4573</v>
      </c>
      <c r="D126" s="674" t="s">
        <v>4518</v>
      </c>
      <c r="E126" s="674" t="s">
        <v>4519</v>
      </c>
      <c r="F126" s="674" t="s">
        <v>486</v>
      </c>
      <c r="G126" s="674" t="s">
        <v>95</v>
      </c>
      <c r="H126" s="675">
        <v>42640</v>
      </c>
      <c r="I126" s="675">
        <v>43179</v>
      </c>
      <c r="J126" s="675">
        <v>45004</v>
      </c>
      <c r="K126" s="676" t="s">
        <v>4574</v>
      </c>
      <c r="L126" s="674" t="s">
        <v>985</v>
      </c>
    </row>
    <row r="127" spans="1:12" hidden="1">
      <c r="A127" s="677">
        <v>2179</v>
      </c>
      <c r="B127" s="678" t="s">
        <v>4476</v>
      </c>
      <c r="C127" s="678" t="s">
        <v>4575</v>
      </c>
      <c r="D127" s="678" t="s">
        <v>4272</v>
      </c>
      <c r="E127" s="678" t="s">
        <v>4287</v>
      </c>
      <c r="F127" s="678" t="s">
        <v>486</v>
      </c>
      <c r="G127" s="678" t="s">
        <v>95</v>
      </c>
      <c r="H127" s="679">
        <v>42641</v>
      </c>
      <c r="I127" s="679">
        <v>42667</v>
      </c>
      <c r="J127" s="679">
        <v>44492</v>
      </c>
      <c r="K127" s="680" t="s">
        <v>4576</v>
      </c>
      <c r="L127" s="678" t="s">
        <v>985</v>
      </c>
    </row>
    <row r="128" spans="1:12" hidden="1">
      <c r="A128" s="673">
        <v>2180</v>
      </c>
      <c r="B128" s="674" t="s">
        <v>4577</v>
      </c>
      <c r="C128" s="674" t="s">
        <v>4578</v>
      </c>
      <c r="D128" s="674" t="s">
        <v>490</v>
      </c>
      <c r="E128" s="674" t="s">
        <v>493</v>
      </c>
      <c r="F128" s="674" t="s">
        <v>4281</v>
      </c>
      <c r="G128" s="674" t="s">
        <v>94</v>
      </c>
      <c r="H128" s="675">
        <v>42688</v>
      </c>
      <c r="I128" s="675">
        <v>43179</v>
      </c>
      <c r="J128" s="675">
        <v>44640</v>
      </c>
      <c r="K128" s="676" t="s">
        <v>4579</v>
      </c>
      <c r="L128" s="674" t="s">
        <v>985</v>
      </c>
    </row>
    <row r="129" spans="1:12" hidden="1">
      <c r="A129" s="677">
        <v>2181</v>
      </c>
      <c r="B129" s="678" t="s">
        <v>4580</v>
      </c>
      <c r="C129" s="678" t="s">
        <v>4581</v>
      </c>
      <c r="D129" s="678" t="s">
        <v>4272</v>
      </c>
      <c r="E129" s="678" t="s">
        <v>4273</v>
      </c>
      <c r="F129" s="678" t="s">
        <v>486</v>
      </c>
      <c r="G129" s="678" t="s">
        <v>94</v>
      </c>
      <c r="H129" s="679">
        <v>42717</v>
      </c>
      <c r="I129" s="679">
        <v>42977</v>
      </c>
      <c r="J129" s="679">
        <v>44802</v>
      </c>
      <c r="K129" s="680" t="s">
        <v>4582</v>
      </c>
      <c r="L129" s="678" t="s">
        <v>985</v>
      </c>
    </row>
    <row r="130" spans="1:12" hidden="1">
      <c r="A130" s="673">
        <v>2182</v>
      </c>
      <c r="B130" s="674" t="s">
        <v>4516</v>
      </c>
      <c r="C130" s="674" t="s">
        <v>4583</v>
      </c>
      <c r="D130" s="674" t="s">
        <v>4518</v>
      </c>
      <c r="E130" s="674" t="s">
        <v>4519</v>
      </c>
      <c r="F130" s="674" t="s">
        <v>486</v>
      </c>
      <c r="G130" s="674" t="s">
        <v>95</v>
      </c>
      <c r="H130" s="675">
        <v>42718</v>
      </c>
      <c r="I130" s="675">
        <v>42955</v>
      </c>
      <c r="J130" s="675">
        <v>44780</v>
      </c>
      <c r="K130" s="676" t="s">
        <v>4584</v>
      </c>
      <c r="L130" s="674" t="s">
        <v>985</v>
      </c>
    </row>
    <row r="131" spans="1:12" hidden="1">
      <c r="A131" s="677">
        <v>2183</v>
      </c>
      <c r="B131" s="678" t="s">
        <v>4585</v>
      </c>
      <c r="C131" s="678" t="s">
        <v>765</v>
      </c>
      <c r="D131" s="678" t="s">
        <v>987</v>
      </c>
      <c r="E131" s="678" t="s">
        <v>493</v>
      </c>
      <c r="F131" s="678" t="s">
        <v>486</v>
      </c>
      <c r="G131" s="678" t="s">
        <v>94</v>
      </c>
      <c r="H131" s="679">
        <v>42719</v>
      </c>
      <c r="I131" s="679">
        <v>44292</v>
      </c>
      <c r="J131" s="679">
        <v>45387</v>
      </c>
      <c r="K131" s="680" t="s">
        <v>4586</v>
      </c>
      <c r="L131" s="678" t="s">
        <v>985</v>
      </c>
    </row>
    <row r="132" spans="1:12" hidden="1">
      <c r="A132" s="673">
        <v>2184</v>
      </c>
      <c r="B132" s="674" t="s">
        <v>4535</v>
      </c>
      <c r="C132" s="674" t="s">
        <v>4587</v>
      </c>
      <c r="D132" s="674" t="s">
        <v>4518</v>
      </c>
      <c r="E132" s="674" t="s">
        <v>4519</v>
      </c>
      <c r="F132" s="674" t="s">
        <v>486</v>
      </c>
      <c r="G132" s="674" t="s">
        <v>95</v>
      </c>
      <c r="H132" s="675">
        <v>42719</v>
      </c>
      <c r="I132" s="675">
        <v>43083</v>
      </c>
      <c r="J132" s="675">
        <v>44908</v>
      </c>
      <c r="K132" s="676" t="s">
        <v>4588</v>
      </c>
      <c r="L132" s="674" t="s">
        <v>985</v>
      </c>
    </row>
    <row r="133" spans="1:12" hidden="1">
      <c r="A133" s="677">
        <v>2185</v>
      </c>
      <c r="B133" s="678" t="s">
        <v>4589</v>
      </c>
      <c r="C133" s="678" t="s">
        <v>320</v>
      </c>
      <c r="D133" s="678" t="s">
        <v>4272</v>
      </c>
      <c r="E133" s="678" t="s">
        <v>4371</v>
      </c>
      <c r="F133" s="678" t="s">
        <v>486</v>
      </c>
      <c r="G133" s="678" t="s">
        <v>94</v>
      </c>
      <c r="H133" s="679">
        <v>42741</v>
      </c>
      <c r="I133" s="679">
        <v>43139</v>
      </c>
      <c r="J133" s="679">
        <v>44964</v>
      </c>
      <c r="K133" s="680" t="s">
        <v>4590</v>
      </c>
      <c r="L133" s="678" t="s">
        <v>985</v>
      </c>
    </row>
    <row r="134" spans="1:12" hidden="1">
      <c r="A134" s="673">
        <v>2186</v>
      </c>
      <c r="B134" s="674" t="s">
        <v>4591</v>
      </c>
      <c r="C134" s="674" t="s">
        <v>341</v>
      </c>
      <c r="D134" s="674" t="s">
        <v>987</v>
      </c>
      <c r="E134" s="674" t="s">
        <v>493</v>
      </c>
      <c r="F134" s="674" t="s">
        <v>486</v>
      </c>
      <c r="G134" s="674" t="s">
        <v>94</v>
      </c>
      <c r="H134" s="675">
        <v>42775</v>
      </c>
      <c r="I134" s="675">
        <v>44292</v>
      </c>
      <c r="J134" s="675">
        <v>45387</v>
      </c>
      <c r="K134" s="676" t="s">
        <v>4501</v>
      </c>
      <c r="L134" s="674" t="s">
        <v>985</v>
      </c>
    </row>
    <row r="135" spans="1:12" hidden="1">
      <c r="A135" s="677">
        <v>2188</v>
      </c>
      <c r="B135" s="678"/>
      <c r="C135" s="678" t="s">
        <v>4592</v>
      </c>
      <c r="D135" s="678" t="s">
        <v>4272</v>
      </c>
      <c r="E135" s="678" t="s">
        <v>4287</v>
      </c>
      <c r="F135" s="678" t="s">
        <v>486</v>
      </c>
      <c r="G135" s="678" t="s">
        <v>95</v>
      </c>
      <c r="H135" s="679">
        <v>42786</v>
      </c>
      <c r="I135" s="679">
        <v>43304</v>
      </c>
      <c r="J135" s="679">
        <v>45129</v>
      </c>
      <c r="K135" s="680" t="s">
        <v>4593</v>
      </c>
      <c r="L135" s="678" t="s">
        <v>985</v>
      </c>
    </row>
    <row r="136" spans="1:12" hidden="1">
      <c r="A136" s="673">
        <v>2189</v>
      </c>
      <c r="B136" s="674" t="s">
        <v>4594</v>
      </c>
      <c r="C136" s="674" t="s">
        <v>4595</v>
      </c>
      <c r="D136" s="674" t="s">
        <v>987</v>
      </c>
      <c r="E136" s="674" t="s">
        <v>493</v>
      </c>
      <c r="F136" s="674" t="s">
        <v>486</v>
      </c>
      <c r="G136" s="674" t="s">
        <v>94</v>
      </c>
      <c r="H136" s="675">
        <v>42787</v>
      </c>
      <c r="I136" s="675">
        <v>44258</v>
      </c>
      <c r="J136" s="675">
        <v>45353</v>
      </c>
      <c r="K136" s="676" t="s">
        <v>4501</v>
      </c>
      <c r="L136" s="674" t="s">
        <v>985</v>
      </c>
    </row>
    <row r="137" spans="1:12" hidden="1">
      <c r="A137" s="677">
        <v>2190</v>
      </c>
      <c r="B137" s="678" t="s">
        <v>4596</v>
      </c>
      <c r="C137" s="678" t="s">
        <v>778</v>
      </c>
      <c r="D137" s="678" t="s">
        <v>987</v>
      </c>
      <c r="E137" s="678" t="s">
        <v>493</v>
      </c>
      <c r="F137" s="678" t="s">
        <v>486</v>
      </c>
      <c r="G137" s="678" t="s">
        <v>94</v>
      </c>
      <c r="H137" s="679">
        <v>42808</v>
      </c>
      <c r="I137" s="679">
        <v>44249</v>
      </c>
      <c r="J137" s="679">
        <v>45306</v>
      </c>
      <c r="K137" s="680" t="s">
        <v>4501</v>
      </c>
      <c r="L137" s="678" t="s">
        <v>985</v>
      </c>
    </row>
    <row r="138" spans="1:12" hidden="1">
      <c r="A138" s="673">
        <v>2191</v>
      </c>
      <c r="B138" s="674" t="s">
        <v>4535</v>
      </c>
      <c r="C138" s="674" t="s">
        <v>4597</v>
      </c>
      <c r="D138" s="674" t="s">
        <v>4518</v>
      </c>
      <c r="E138" s="674" t="s">
        <v>4519</v>
      </c>
      <c r="F138" s="674" t="s">
        <v>486</v>
      </c>
      <c r="G138" s="674" t="s">
        <v>95</v>
      </c>
      <c r="H138" s="675">
        <v>42818</v>
      </c>
      <c r="I138" s="675">
        <v>42955</v>
      </c>
      <c r="J138" s="675">
        <v>44780</v>
      </c>
      <c r="K138" s="676" t="s">
        <v>4598</v>
      </c>
      <c r="L138" s="674" t="s">
        <v>985</v>
      </c>
    </row>
    <row r="139" spans="1:12" hidden="1">
      <c r="A139" s="677">
        <v>2192</v>
      </c>
      <c r="B139" s="678"/>
      <c r="C139" s="678" t="s">
        <v>4599</v>
      </c>
      <c r="D139" s="678" t="s">
        <v>4518</v>
      </c>
      <c r="E139" s="678" t="s">
        <v>4519</v>
      </c>
      <c r="F139" s="678" t="s">
        <v>486</v>
      </c>
      <c r="G139" s="678" t="s">
        <v>95</v>
      </c>
      <c r="H139" s="679">
        <v>42830</v>
      </c>
      <c r="I139" s="679">
        <v>43179</v>
      </c>
      <c r="J139" s="679">
        <v>45004</v>
      </c>
      <c r="K139" s="680" t="s">
        <v>4600</v>
      </c>
      <c r="L139" s="678" t="s">
        <v>985</v>
      </c>
    </row>
    <row r="140" spans="1:12" hidden="1">
      <c r="A140" s="673">
        <v>2193</v>
      </c>
      <c r="B140" s="674" t="s">
        <v>4535</v>
      </c>
      <c r="C140" s="674" t="s">
        <v>4601</v>
      </c>
      <c r="D140" s="674" t="s">
        <v>4518</v>
      </c>
      <c r="E140" s="674" t="s">
        <v>4519</v>
      </c>
      <c r="F140" s="674" t="s">
        <v>486</v>
      </c>
      <c r="G140" s="674" t="s">
        <v>95</v>
      </c>
      <c r="H140" s="675">
        <v>42864</v>
      </c>
      <c r="I140" s="675">
        <v>43325</v>
      </c>
      <c r="J140" s="675">
        <v>45150</v>
      </c>
      <c r="K140" s="676" t="s">
        <v>4602</v>
      </c>
      <c r="L140" s="674" t="s">
        <v>985</v>
      </c>
    </row>
    <row r="141" spans="1:12" hidden="1">
      <c r="A141" s="677">
        <v>2194</v>
      </c>
      <c r="B141" s="678" t="s">
        <v>4603</v>
      </c>
      <c r="C141" s="678" t="s">
        <v>911</v>
      </c>
      <c r="D141" s="678" t="s">
        <v>488</v>
      </c>
      <c r="E141" s="678" t="s">
        <v>493</v>
      </c>
      <c r="F141" s="678" t="s">
        <v>4281</v>
      </c>
      <c r="G141" s="678" t="s">
        <v>94</v>
      </c>
      <c r="H141" s="679">
        <v>42865</v>
      </c>
      <c r="I141" s="679">
        <v>42957</v>
      </c>
      <c r="J141" s="679">
        <v>44776</v>
      </c>
      <c r="K141" s="680" t="s">
        <v>4604</v>
      </c>
      <c r="L141" s="678" t="s">
        <v>985</v>
      </c>
    </row>
    <row r="142" spans="1:12" hidden="1">
      <c r="A142" s="673">
        <v>2195</v>
      </c>
      <c r="B142" s="674"/>
      <c r="C142" s="674" t="s">
        <v>4605</v>
      </c>
      <c r="D142" s="674" t="s">
        <v>4518</v>
      </c>
      <c r="E142" s="674" t="s">
        <v>4519</v>
      </c>
      <c r="F142" s="674" t="s">
        <v>486</v>
      </c>
      <c r="G142" s="674" t="s">
        <v>95</v>
      </c>
      <c r="H142" s="675">
        <v>42892</v>
      </c>
      <c r="I142" s="675">
        <v>42908</v>
      </c>
      <c r="J142" s="675">
        <v>44733</v>
      </c>
      <c r="K142" s="676" t="s">
        <v>4537</v>
      </c>
      <c r="L142" s="674" t="s">
        <v>985</v>
      </c>
    </row>
    <row r="143" spans="1:12" hidden="1">
      <c r="A143" s="677">
        <v>2196</v>
      </c>
      <c r="B143" s="678" t="s">
        <v>4606</v>
      </c>
      <c r="C143" s="678" t="s">
        <v>4607</v>
      </c>
      <c r="D143" s="678" t="s">
        <v>4518</v>
      </c>
      <c r="E143" s="678" t="s">
        <v>4519</v>
      </c>
      <c r="F143" s="678" t="s">
        <v>486</v>
      </c>
      <c r="G143" s="678" t="s">
        <v>95</v>
      </c>
      <c r="H143" s="679">
        <v>42892</v>
      </c>
      <c r="I143" s="679">
        <v>43362</v>
      </c>
      <c r="J143" s="679">
        <v>45187</v>
      </c>
      <c r="K143" s="680" t="s">
        <v>4608</v>
      </c>
      <c r="L143" s="678" t="s">
        <v>985</v>
      </c>
    </row>
    <row r="144" spans="1:12" hidden="1">
      <c r="A144" s="673">
        <v>2198</v>
      </c>
      <c r="B144" s="674" t="s">
        <v>4555</v>
      </c>
      <c r="C144" s="674" t="s">
        <v>4609</v>
      </c>
      <c r="D144" s="674" t="s">
        <v>4518</v>
      </c>
      <c r="E144" s="674" t="s">
        <v>4519</v>
      </c>
      <c r="F144" s="674" t="s">
        <v>486</v>
      </c>
      <c r="G144" s="674" t="s">
        <v>95</v>
      </c>
      <c r="H144" s="675">
        <v>42899</v>
      </c>
      <c r="I144" s="675">
        <v>42956</v>
      </c>
      <c r="J144" s="675">
        <v>44781</v>
      </c>
      <c r="K144" s="676" t="s">
        <v>4574</v>
      </c>
      <c r="L144" s="674" t="s">
        <v>985</v>
      </c>
    </row>
    <row r="145" spans="1:12" hidden="1">
      <c r="A145" s="677">
        <v>2199</v>
      </c>
      <c r="B145" s="678" t="s">
        <v>4610</v>
      </c>
      <c r="C145" s="678" t="s">
        <v>4611</v>
      </c>
      <c r="D145" s="678" t="s">
        <v>490</v>
      </c>
      <c r="E145" s="678" t="s">
        <v>493</v>
      </c>
      <c r="F145" s="678" t="s">
        <v>486</v>
      </c>
      <c r="G145" s="678" t="s">
        <v>4361</v>
      </c>
      <c r="H145" s="679">
        <v>42921</v>
      </c>
      <c r="I145" s="679">
        <v>43115</v>
      </c>
      <c r="J145" s="679">
        <v>45671</v>
      </c>
      <c r="K145" s="680" t="s">
        <v>4612</v>
      </c>
      <c r="L145" s="678" t="s">
        <v>985</v>
      </c>
    </row>
    <row r="146" spans="1:12" hidden="1">
      <c r="A146" s="673">
        <v>2203</v>
      </c>
      <c r="B146" s="674" t="s">
        <v>4613</v>
      </c>
      <c r="C146" s="674" t="s">
        <v>4614</v>
      </c>
      <c r="D146" s="674" t="s">
        <v>490</v>
      </c>
      <c r="E146" s="674" t="s">
        <v>493</v>
      </c>
      <c r="F146" s="674" t="s">
        <v>486</v>
      </c>
      <c r="G146" s="674" t="s">
        <v>94</v>
      </c>
      <c r="H146" s="675">
        <v>42942</v>
      </c>
      <c r="I146" s="675">
        <v>43179</v>
      </c>
      <c r="J146" s="675">
        <v>45736</v>
      </c>
      <c r="K146" s="676" t="s">
        <v>4615</v>
      </c>
      <c r="L146" s="674" t="s">
        <v>985</v>
      </c>
    </row>
    <row r="147" spans="1:12" hidden="1">
      <c r="A147" s="677">
        <v>2204</v>
      </c>
      <c r="B147" s="678" t="s">
        <v>4606</v>
      </c>
      <c r="C147" s="678" t="s">
        <v>4533</v>
      </c>
      <c r="D147" s="678" t="s">
        <v>4518</v>
      </c>
      <c r="E147" s="678" t="s">
        <v>487</v>
      </c>
      <c r="F147" s="678" t="s">
        <v>486</v>
      </c>
      <c r="G147" s="678" t="s">
        <v>95</v>
      </c>
      <c r="H147" s="679">
        <v>42953</v>
      </c>
      <c r="I147" s="679">
        <v>43210</v>
      </c>
      <c r="J147" s="679">
        <v>45035</v>
      </c>
      <c r="K147" s="680" t="s">
        <v>501</v>
      </c>
      <c r="L147" s="678" t="s">
        <v>985</v>
      </c>
    </row>
    <row r="148" spans="1:12" hidden="1">
      <c r="A148" s="673">
        <v>2205</v>
      </c>
      <c r="B148" s="674" t="s">
        <v>4616</v>
      </c>
      <c r="C148" s="674" t="s">
        <v>4617</v>
      </c>
      <c r="D148" s="674" t="s">
        <v>4272</v>
      </c>
      <c r="E148" s="674" t="s">
        <v>4378</v>
      </c>
      <c r="F148" s="674" t="s">
        <v>486</v>
      </c>
      <c r="G148" s="674" t="s">
        <v>95</v>
      </c>
      <c r="H148" s="675">
        <v>42975</v>
      </c>
      <c r="I148" s="675">
        <v>43445</v>
      </c>
      <c r="J148" s="675">
        <v>45270</v>
      </c>
      <c r="K148" s="676" t="s">
        <v>4618</v>
      </c>
      <c r="L148" s="674" t="s">
        <v>985</v>
      </c>
    </row>
    <row r="149" spans="1:12" hidden="1">
      <c r="A149" s="677">
        <v>2206</v>
      </c>
      <c r="B149" s="678" t="s">
        <v>4619</v>
      </c>
      <c r="C149" s="678" t="s">
        <v>4620</v>
      </c>
      <c r="D149" s="678" t="s">
        <v>4272</v>
      </c>
      <c r="E149" s="678" t="s">
        <v>4371</v>
      </c>
      <c r="F149" s="678" t="s">
        <v>486</v>
      </c>
      <c r="G149" s="678" t="s">
        <v>94</v>
      </c>
      <c r="H149" s="679">
        <v>42998</v>
      </c>
      <c r="I149" s="679">
        <v>43139</v>
      </c>
      <c r="J149" s="679">
        <v>44964</v>
      </c>
      <c r="K149" s="680" t="s">
        <v>4621</v>
      </c>
      <c r="L149" s="678" t="s">
        <v>985</v>
      </c>
    </row>
    <row r="150" spans="1:12" hidden="1">
      <c r="A150" s="673">
        <v>2207</v>
      </c>
      <c r="B150" s="674" t="s">
        <v>4622</v>
      </c>
      <c r="C150" s="674" t="s">
        <v>4485</v>
      </c>
      <c r="D150" s="674" t="s">
        <v>4507</v>
      </c>
      <c r="E150" s="674" t="s">
        <v>491</v>
      </c>
      <c r="F150" s="674" t="s">
        <v>486</v>
      </c>
      <c r="G150" s="674" t="s">
        <v>95</v>
      </c>
      <c r="H150" s="675">
        <v>43000</v>
      </c>
      <c r="I150" s="675">
        <v>43481</v>
      </c>
      <c r="J150" s="675">
        <v>52612</v>
      </c>
      <c r="K150" s="676" t="s">
        <v>4623</v>
      </c>
      <c r="L150" s="674" t="s">
        <v>985</v>
      </c>
    </row>
    <row r="151" spans="1:12" hidden="1">
      <c r="A151" s="677">
        <v>2208</v>
      </c>
      <c r="B151" s="678" t="s">
        <v>504</v>
      </c>
      <c r="C151" s="678" t="s">
        <v>4624</v>
      </c>
      <c r="D151" s="678" t="s">
        <v>490</v>
      </c>
      <c r="E151" s="678" t="s">
        <v>4625</v>
      </c>
      <c r="F151" s="678" t="s">
        <v>486</v>
      </c>
      <c r="G151" s="678" t="s">
        <v>94</v>
      </c>
      <c r="H151" s="679">
        <v>43006</v>
      </c>
      <c r="I151" s="679">
        <v>43256</v>
      </c>
      <c r="J151" s="679">
        <v>45813</v>
      </c>
      <c r="K151" s="680" t="s">
        <v>4626</v>
      </c>
      <c r="L151" s="678" t="s">
        <v>985</v>
      </c>
    </row>
    <row r="152" spans="1:12" hidden="1">
      <c r="A152" s="673">
        <v>2209</v>
      </c>
      <c r="B152" s="674" t="s">
        <v>4606</v>
      </c>
      <c r="C152" s="674" t="s">
        <v>4627</v>
      </c>
      <c r="D152" s="674" t="s">
        <v>4518</v>
      </c>
      <c r="E152" s="674" t="s">
        <v>487</v>
      </c>
      <c r="F152" s="674" t="s">
        <v>486</v>
      </c>
      <c r="G152" s="674" t="s">
        <v>95</v>
      </c>
      <c r="H152" s="675">
        <v>43006</v>
      </c>
      <c r="I152" s="675">
        <v>43096</v>
      </c>
      <c r="J152" s="675">
        <v>44921</v>
      </c>
      <c r="K152" s="676" t="s">
        <v>4574</v>
      </c>
      <c r="L152" s="674" t="s">
        <v>985</v>
      </c>
    </row>
    <row r="153" spans="1:12" hidden="1">
      <c r="A153" s="677">
        <v>2211</v>
      </c>
      <c r="B153" s="678" t="s">
        <v>4628</v>
      </c>
      <c r="C153" s="678" t="s">
        <v>4629</v>
      </c>
      <c r="D153" s="678" t="s">
        <v>987</v>
      </c>
      <c r="E153" s="678" t="s">
        <v>493</v>
      </c>
      <c r="F153" s="678" t="s">
        <v>486</v>
      </c>
      <c r="G153" s="678" t="s">
        <v>94</v>
      </c>
      <c r="H153" s="679">
        <v>43026</v>
      </c>
      <c r="I153" s="679">
        <v>43210</v>
      </c>
      <c r="J153" s="679">
        <v>44306</v>
      </c>
      <c r="K153" s="680" t="s">
        <v>4630</v>
      </c>
      <c r="L153" s="678" t="s">
        <v>985</v>
      </c>
    </row>
    <row r="154" spans="1:12" hidden="1">
      <c r="A154" s="673">
        <v>2212</v>
      </c>
      <c r="B154" s="674" t="s">
        <v>4535</v>
      </c>
      <c r="C154" s="674" t="s">
        <v>4533</v>
      </c>
      <c r="D154" s="674" t="s">
        <v>4518</v>
      </c>
      <c r="E154" s="674" t="s">
        <v>4519</v>
      </c>
      <c r="F154" s="674" t="s">
        <v>486</v>
      </c>
      <c r="G154" s="674" t="s">
        <v>95</v>
      </c>
      <c r="H154" s="675">
        <v>43028</v>
      </c>
      <c r="I154" s="675">
        <v>43210</v>
      </c>
      <c r="J154" s="675">
        <v>45035</v>
      </c>
      <c r="K154" s="676" t="s">
        <v>4631</v>
      </c>
      <c r="L154" s="674" t="s">
        <v>985</v>
      </c>
    </row>
    <row r="155" spans="1:12" hidden="1">
      <c r="A155" s="677">
        <v>2213</v>
      </c>
      <c r="B155" s="678" t="s">
        <v>4632</v>
      </c>
      <c r="C155" s="678" t="s">
        <v>4633</v>
      </c>
      <c r="D155" s="678" t="s">
        <v>4272</v>
      </c>
      <c r="E155" s="678" t="s">
        <v>4287</v>
      </c>
      <c r="F155" s="678" t="s">
        <v>486</v>
      </c>
      <c r="G155" s="678" t="s">
        <v>87</v>
      </c>
      <c r="H155" s="679">
        <v>43032</v>
      </c>
      <c r="I155" s="679">
        <v>43229</v>
      </c>
      <c r="J155" s="679">
        <v>45054</v>
      </c>
      <c r="K155" s="680" t="s">
        <v>4634</v>
      </c>
      <c r="L155" s="678" t="s">
        <v>985</v>
      </c>
    </row>
    <row r="156" spans="1:12" hidden="1">
      <c r="A156" s="673">
        <v>2214</v>
      </c>
      <c r="B156" s="674" t="s">
        <v>4635</v>
      </c>
      <c r="C156" s="674" t="s">
        <v>4636</v>
      </c>
      <c r="D156" s="674" t="s">
        <v>490</v>
      </c>
      <c r="E156" s="674" t="s">
        <v>4637</v>
      </c>
      <c r="F156" s="674" t="s">
        <v>4638</v>
      </c>
      <c r="G156" s="674" t="s">
        <v>95</v>
      </c>
      <c r="H156" s="675">
        <v>43034</v>
      </c>
      <c r="I156" s="675">
        <v>43210</v>
      </c>
      <c r="J156" s="675">
        <v>44671</v>
      </c>
      <c r="K156" s="676" t="s">
        <v>4639</v>
      </c>
      <c r="L156" s="674" t="s">
        <v>985</v>
      </c>
    </row>
    <row r="157" spans="1:12" hidden="1">
      <c r="A157" s="677">
        <v>2215</v>
      </c>
      <c r="B157" s="678" t="s">
        <v>494</v>
      </c>
      <c r="C157" s="678" t="s">
        <v>4640</v>
      </c>
      <c r="D157" s="678" t="s">
        <v>490</v>
      </c>
      <c r="E157" s="678" t="s">
        <v>493</v>
      </c>
      <c r="F157" s="678" t="s">
        <v>4638</v>
      </c>
      <c r="G157" s="678" t="s">
        <v>94</v>
      </c>
      <c r="H157" s="679">
        <v>43038</v>
      </c>
      <c r="I157" s="679">
        <v>43256</v>
      </c>
      <c r="J157" s="679">
        <v>44717</v>
      </c>
      <c r="K157" s="680" t="s">
        <v>4641</v>
      </c>
      <c r="L157" s="678" t="s">
        <v>985</v>
      </c>
    </row>
    <row r="158" spans="1:12" hidden="1">
      <c r="A158" s="673">
        <v>2216</v>
      </c>
      <c r="B158" s="674" t="s">
        <v>4606</v>
      </c>
      <c r="C158" s="674" t="s">
        <v>4642</v>
      </c>
      <c r="D158" s="674" t="s">
        <v>4518</v>
      </c>
      <c r="E158" s="674" t="s">
        <v>487</v>
      </c>
      <c r="F158" s="674" t="s">
        <v>486</v>
      </c>
      <c r="G158" s="674" t="s">
        <v>95</v>
      </c>
      <c r="H158" s="675">
        <v>43052</v>
      </c>
      <c r="I158" s="675">
        <v>43179</v>
      </c>
      <c r="J158" s="675">
        <v>45004</v>
      </c>
      <c r="K158" s="676" t="s">
        <v>4643</v>
      </c>
      <c r="L158" s="674" t="s">
        <v>985</v>
      </c>
    </row>
    <row r="159" spans="1:12" hidden="1">
      <c r="A159" s="677">
        <v>2217</v>
      </c>
      <c r="B159" s="678"/>
      <c r="C159" s="678" t="s">
        <v>4642</v>
      </c>
      <c r="D159" s="678" t="s">
        <v>4518</v>
      </c>
      <c r="E159" s="678" t="s">
        <v>4519</v>
      </c>
      <c r="F159" s="678" t="s">
        <v>486</v>
      </c>
      <c r="G159" s="678" t="s">
        <v>95</v>
      </c>
      <c r="H159" s="679">
        <v>43052</v>
      </c>
      <c r="I159" s="679">
        <v>43179</v>
      </c>
      <c r="J159" s="679">
        <v>45004</v>
      </c>
      <c r="K159" s="680" t="s">
        <v>4644</v>
      </c>
      <c r="L159" s="678" t="s">
        <v>985</v>
      </c>
    </row>
    <row r="160" spans="1:12" hidden="1">
      <c r="A160" s="673">
        <v>2219</v>
      </c>
      <c r="B160" s="674" t="s">
        <v>4645</v>
      </c>
      <c r="C160" s="674" t="s">
        <v>4646</v>
      </c>
      <c r="D160" s="674" t="s">
        <v>988</v>
      </c>
      <c r="E160" s="674" t="s">
        <v>487</v>
      </c>
      <c r="F160" s="674" t="s">
        <v>486</v>
      </c>
      <c r="G160" s="674" t="s">
        <v>87</v>
      </c>
      <c r="H160" s="675">
        <v>43068</v>
      </c>
      <c r="I160" s="675">
        <v>44229</v>
      </c>
      <c r="J160" s="675">
        <v>44593</v>
      </c>
      <c r="K160" s="676" t="s">
        <v>4647</v>
      </c>
      <c r="L160" s="674" t="s">
        <v>985</v>
      </c>
    </row>
    <row r="161" spans="1:12" hidden="1">
      <c r="A161" s="677">
        <v>2220</v>
      </c>
      <c r="B161" s="678" t="s">
        <v>989</v>
      </c>
      <c r="C161" s="678" t="s">
        <v>4648</v>
      </c>
      <c r="D161" s="678" t="s">
        <v>4272</v>
      </c>
      <c r="E161" s="678" t="s">
        <v>4273</v>
      </c>
      <c r="F161" s="678" t="s">
        <v>486</v>
      </c>
      <c r="G161" s="678" t="s">
        <v>94</v>
      </c>
      <c r="H161" s="679">
        <v>43091</v>
      </c>
      <c r="I161" s="679">
        <v>44225</v>
      </c>
      <c r="J161" s="679">
        <v>46050</v>
      </c>
      <c r="K161" s="680" t="s">
        <v>4649</v>
      </c>
      <c r="L161" s="678" t="s">
        <v>985</v>
      </c>
    </row>
    <row r="162" spans="1:12" hidden="1">
      <c r="A162" s="673">
        <v>2221</v>
      </c>
      <c r="B162" s="674" t="s">
        <v>4650</v>
      </c>
      <c r="C162" s="674" t="s">
        <v>4651</v>
      </c>
      <c r="D162" s="674" t="s">
        <v>987</v>
      </c>
      <c r="E162" s="674" t="s">
        <v>493</v>
      </c>
      <c r="F162" s="674" t="s">
        <v>486</v>
      </c>
      <c r="G162" s="674" t="s">
        <v>94</v>
      </c>
      <c r="H162" s="675">
        <v>43097</v>
      </c>
      <c r="I162" s="675">
        <v>43271</v>
      </c>
      <c r="J162" s="675">
        <v>44367</v>
      </c>
      <c r="K162" s="676" t="s">
        <v>4501</v>
      </c>
      <c r="L162" s="674" t="s">
        <v>985</v>
      </c>
    </row>
    <row r="163" spans="1:12" hidden="1">
      <c r="A163" s="677">
        <v>2222</v>
      </c>
      <c r="B163" s="678" t="s">
        <v>4652</v>
      </c>
      <c r="C163" s="678" t="s">
        <v>4653</v>
      </c>
      <c r="D163" s="678" t="s">
        <v>490</v>
      </c>
      <c r="E163" s="678" t="s">
        <v>493</v>
      </c>
      <c r="F163" s="678" t="s">
        <v>486</v>
      </c>
      <c r="G163" s="678" t="s">
        <v>94</v>
      </c>
      <c r="H163" s="679">
        <v>43102</v>
      </c>
      <c r="I163" s="679">
        <v>43256</v>
      </c>
      <c r="J163" s="679">
        <v>45812</v>
      </c>
      <c r="K163" s="680" t="s">
        <v>4654</v>
      </c>
      <c r="L163" s="678" t="s">
        <v>985</v>
      </c>
    </row>
    <row r="164" spans="1:12" hidden="1">
      <c r="A164" s="673">
        <v>2223</v>
      </c>
      <c r="B164" s="674" t="s">
        <v>4606</v>
      </c>
      <c r="C164" s="674" t="s">
        <v>4655</v>
      </c>
      <c r="D164" s="674" t="s">
        <v>4518</v>
      </c>
      <c r="E164" s="674" t="s">
        <v>487</v>
      </c>
      <c r="F164" s="674" t="s">
        <v>486</v>
      </c>
      <c r="G164" s="674" t="s">
        <v>95</v>
      </c>
      <c r="H164" s="675">
        <v>43116</v>
      </c>
      <c r="I164" s="675">
        <v>43207</v>
      </c>
      <c r="J164" s="675">
        <v>45032</v>
      </c>
      <c r="K164" s="676" t="s">
        <v>4643</v>
      </c>
      <c r="L164" s="674" t="s">
        <v>985</v>
      </c>
    </row>
    <row r="165" spans="1:12" hidden="1">
      <c r="A165" s="677">
        <v>2224</v>
      </c>
      <c r="B165" s="678" t="s">
        <v>4535</v>
      </c>
      <c r="C165" s="678" t="s">
        <v>4655</v>
      </c>
      <c r="D165" s="678" t="s">
        <v>4518</v>
      </c>
      <c r="E165" s="678" t="s">
        <v>4519</v>
      </c>
      <c r="F165" s="678" t="s">
        <v>486</v>
      </c>
      <c r="G165" s="678" t="s">
        <v>95</v>
      </c>
      <c r="H165" s="679">
        <v>43116</v>
      </c>
      <c r="I165" s="679">
        <v>43207</v>
      </c>
      <c r="J165" s="679">
        <v>45032</v>
      </c>
      <c r="K165" s="680" t="s">
        <v>4656</v>
      </c>
      <c r="L165" s="678" t="s">
        <v>985</v>
      </c>
    </row>
    <row r="166" spans="1:12" hidden="1">
      <c r="A166" s="673">
        <v>2225</v>
      </c>
      <c r="B166" s="674" t="s">
        <v>990</v>
      </c>
      <c r="C166" s="674" t="s">
        <v>4657</v>
      </c>
      <c r="D166" s="674" t="s">
        <v>987</v>
      </c>
      <c r="E166" s="674" t="s">
        <v>4658</v>
      </c>
      <c r="F166" s="674" t="s">
        <v>486</v>
      </c>
      <c r="G166" s="674" t="s">
        <v>94</v>
      </c>
      <c r="H166" s="675">
        <v>43126</v>
      </c>
      <c r="I166" s="675">
        <v>43273</v>
      </c>
      <c r="J166" s="675">
        <v>45465</v>
      </c>
      <c r="K166" s="676" t="s">
        <v>4659</v>
      </c>
      <c r="L166" s="674" t="s">
        <v>985</v>
      </c>
    </row>
    <row r="167" spans="1:12" hidden="1">
      <c r="A167" s="677">
        <v>2226</v>
      </c>
      <c r="B167" s="678" t="s">
        <v>4516</v>
      </c>
      <c r="C167" s="678" t="s">
        <v>4660</v>
      </c>
      <c r="D167" s="678" t="s">
        <v>4518</v>
      </c>
      <c r="E167" s="678" t="s">
        <v>4519</v>
      </c>
      <c r="F167" s="678" t="s">
        <v>486</v>
      </c>
      <c r="G167" s="678" t="s">
        <v>95</v>
      </c>
      <c r="H167" s="679">
        <v>43130</v>
      </c>
      <c r="I167" s="679">
        <v>43271</v>
      </c>
      <c r="J167" s="679">
        <v>45096</v>
      </c>
      <c r="K167" s="680" t="s">
        <v>4557</v>
      </c>
      <c r="L167" s="678" t="s">
        <v>985</v>
      </c>
    </row>
    <row r="168" spans="1:12" hidden="1">
      <c r="A168" s="673">
        <v>2227</v>
      </c>
      <c r="B168" s="674" t="s">
        <v>4535</v>
      </c>
      <c r="C168" s="674" t="s">
        <v>4661</v>
      </c>
      <c r="D168" s="674" t="s">
        <v>4518</v>
      </c>
      <c r="E168" s="674" t="s">
        <v>4519</v>
      </c>
      <c r="F168" s="674" t="s">
        <v>486</v>
      </c>
      <c r="G168" s="674" t="s">
        <v>95</v>
      </c>
      <c r="H168" s="675">
        <v>43144</v>
      </c>
      <c r="I168" s="675">
        <v>43214</v>
      </c>
      <c r="J168" s="675">
        <v>45039</v>
      </c>
      <c r="K168" s="676" t="s">
        <v>501</v>
      </c>
      <c r="L168" s="674" t="s">
        <v>985</v>
      </c>
    </row>
    <row r="169" spans="1:12" hidden="1">
      <c r="A169" s="677">
        <v>2228</v>
      </c>
      <c r="B169" s="678" t="s">
        <v>4606</v>
      </c>
      <c r="C169" s="678" t="s">
        <v>4661</v>
      </c>
      <c r="D169" s="678" t="s">
        <v>4518</v>
      </c>
      <c r="E169" s="678" t="s">
        <v>487</v>
      </c>
      <c r="F169" s="678" t="s">
        <v>486</v>
      </c>
      <c r="G169" s="678" t="s">
        <v>95</v>
      </c>
      <c r="H169" s="679">
        <v>43144</v>
      </c>
      <c r="I169" s="679">
        <v>43214</v>
      </c>
      <c r="J169" s="679">
        <v>45039</v>
      </c>
      <c r="K169" s="680" t="s">
        <v>4557</v>
      </c>
      <c r="L169" s="678" t="s">
        <v>985</v>
      </c>
    </row>
    <row r="170" spans="1:12" hidden="1">
      <c r="A170" s="673">
        <v>2229</v>
      </c>
      <c r="B170" s="674" t="s">
        <v>4535</v>
      </c>
      <c r="C170" s="674" t="s">
        <v>4662</v>
      </c>
      <c r="D170" s="674" t="s">
        <v>4518</v>
      </c>
      <c r="E170" s="674" t="s">
        <v>4519</v>
      </c>
      <c r="F170" s="674" t="s">
        <v>486</v>
      </c>
      <c r="G170" s="674" t="s">
        <v>95</v>
      </c>
      <c r="H170" s="675">
        <v>43151</v>
      </c>
      <c r="I170" s="675">
        <v>43210</v>
      </c>
      <c r="J170" s="675">
        <v>45035</v>
      </c>
      <c r="K170" s="676" t="s">
        <v>4643</v>
      </c>
      <c r="L170" s="674" t="s">
        <v>985</v>
      </c>
    </row>
    <row r="171" spans="1:12" hidden="1">
      <c r="A171" s="677">
        <v>2230</v>
      </c>
      <c r="B171" s="678" t="s">
        <v>4606</v>
      </c>
      <c r="C171" s="678" t="s">
        <v>4662</v>
      </c>
      <c r="D171" s="678" t="s">
        <v>4518</v>
      </c>
      <c r="E171" s="678" t="s">
        <v>487</v>
      </c>
      <c r="F171" s="678" t="s">
        <v>486</v>
      </c>
      <c r="G171" s="678" t="s">
        <v>95</v>
      </c>
      <c r="H171" s="679">
        <v>43151</v>
      </c>
      <c r="I171" s="679">
        <v>43210</v>
      </c>
      <c r="J171" s="679">
        <v>45035</v>
      </c>
      <c r="K171" s="680" t="s">
        <v>4663</v>
      </c>
      <c r="L171" s="678" t="s">
        <v>985</v>
      </c>
    </row>
    <row r="172" spans="1:12" hidden="1">
      <c r="A172" s="673">
        <v>2231</v>
      </c>
      <c r="B172" s="674" t="s">
        <v>4535</v>
      </c>
      <c r="C172" s="674" t="s">
        <v>4664</v>
      </c>
      <c r="D172" s="674" t="s">
        <v>4518</v>
      </c>
      <c r="E172" s="674" t="s">
        <v>4519</v>
      </c>
      <c r="F172" s="674" t="s">
        <v>486</v>
      </c>
      <c r="G172" s="674" t="s">
        <v>95</v>
      </c>
      <c r="H172" s="675">
        <v>43165</v>
      </c>
      <c r="I172" s="675">
        <v>43229</v>
      </c>
      <c r="J172" s="675">
        <v>45054</v>
      </c>
      <c r="K172" s="676" t="s">
        <v>4665</v>
      </c>
      <c r="L172" s="674" t="s">
        <v>985</v>
      </c>
    </row>
    <row r="173" spans="1:12" hidden="1">
      <c r="A173" s="677">
        <v>2232</v>
      </c>
      <c r="B173" s="678" t="s">
        <v>4535</v>
      </c>
      <c r="C173" s="678" t="s">
        <v>4666</v>
      </c>
      <c r="D173" s="678" t="s">
        <v>4518</v>
      </c>
      <c r="E173" s="678" t="s">
        <v>4519</v>
      </c>
      <c r="F173" s="678" t="s">
        <v>486</v>
      </c>
      <c r="G173" s="678" t="s">
        <v>95</v>
      </c>
      <c r="H173" s="679">
        <v>43166</v>
      </c>
      <c r="I173" s="679">
        <v>43308</v>
      </c>
      <c r="J173" s="679">
        <v>45133</v>
      </c>
      <c r="K173" s="680" t="s">
        <v>4667</v>
      </c>
      <c r="L173" s="678" t="s">
        <v>985</v>
      </c>
    </row>
    <row r="174" spans="1:12" hidden="1">
      <c r="A174" s="673">
        <v>2233</v>
      </c>
      <c r="B174" s="674"/>
      <c r="C174" s="674" t="s">
        <v>4283</v>
      </c>
      <c r="D174" s="674" t="s">
        <v>4272</v>
      </c>
      <c r="E174" s="674" t="s">
        <v>4273</v>
      </c>
      <c r="F174" s="674" t="s">
        <v>486</v>
      </c>
      <c r="G174" s="674" t="s">
        <v>95</v>
      </c>
      <c r="H174" s="675">
        <v>43178</v>
      </c>
      <c r="I174" s="675">
        <v>43493</v>
      </c>
      <c r="J174" s="675">
        <v>45288</v>
      </c>
      <c r="K174" s="676" t="s">
        <v>4668</v>
      </c>
      <c r="L174" s="674" t="s">
        <v>985</v>
      </c>
    </row>
    <row r="175" spans="1:12" hidden="1">
      <c r="A175" s="677">
        <v>2234</v>
      </c>
      <c r="B175" s="678" t="s">
        <v>4669</v>
      </c>
      <c r="C175" s="678" t="s">
        <v>4670</v>
      </c>
      <c r="D175" s="678" t="s">
        <v>987</v>
      </c>
      <c r="E175" s="678" t="s">
        <v>493</v>
      </c>
      <c r="F175" s="678" t="s">
        <v>486</v>
      </c>
      <c r="G175" s="678" t="s">
        <v>94</v>
      </c>
      <c r="H175" s="679">
        <v>43180</v>
      </c>
      <c r="I175" s="679">
        <v>43283</v>
      </c>
      <c r="J175" s="679">
        <v>44379</v>
      </c>
      <c r="K175" s="680" t="s">
        <v>4671</v>
      </c>
      <c r="L175" s="678" t="s">
        <v>985</v>
      </c>
    </row>
    <row r="176" spans="1:12" hidden="1">
      <c r="A176" s="673">
        <v>2235</v>
      </c>
      <c r="B176" s="674" t="s">
        <v>4606</v>
      </c>
      <c r="C176" s="674" t="s">
        <v>4672</v>
      </c>
      <c r="D176" s="674" t="s">
        <v>4518</v>
      </c>
      <c r="E176" s="674" t="s">
        <v>487</v>
      </c>
      <c r="F176" s="674" t="s">
        <v>486</v>
      </c>
      <c r="G176" s="674" t="s">
        <v>95</v>
      </c>
      <c r="H176" s="675">
        <v>43181</v>
      </c>
      <c r="I176" s="675">
        <v>43234</v>
      </c>
      <c r="J176" s="675">
        <v>45059</v>
      </c>
      <c r="K176" s="676" t="s">
        <v>4673</v>
      </c>
      <c r="L176" s="674" t="s">
        <v>985</v>
      </c>
    </row>
    <row r="177" spans="1:12" hidden="1">
      <c r="A177" s="677">
        <v>2236</v>
      </c>
      <c r="B177" s="678" t="s">
        <v>510</v>
      </c>
      <c r="C177" s="678" t="s">
        <v>4674</v>
      </c>
      <c r="D177" s="678" t="s">
        <v>4272</v>
      </c>
      <c r="E177" s="678" t="s">
        <v>4279</v>
      </c>
      <c r="F177" s="678" t="s">
        <v>486</v>
      </c>
      <c r="G177" s="678" t="s">
        <v>94</v>
      </c>
      <c r="H177" s="679">
        <v>43188</v>
      </c>
      <c r="I177" s="679">
        <v>43501</v>
      </c>
      <c r="J177" s="679">
        <v>45327</v>
      </c>
      <c r="K177" s="680" t="s">
        <v>4675</v>
      </c>
      <c r="L177" s="678" t="s">
        <v>985</v>
      </c>
    </row>
    <row r="178" spans="1:12" hidden="1">
      <c r="A178" s="673">
        <v>2237</v>
      </c>
      <c r="B178" s="674" t="s">
        <v>4535</v>
      </c>
      <c r="C178" s="674" t="s">
        <v>4617</v>
      </c>
      <c r="D178" s="674" t="s">
        <v>4518</v>
      </c>
      <c r="E178" s="674" t="s">
        <v>4519</v>
      </c>
      <c r="F178" s="674" t="s">
        <v>486</v>
      </c>
      <c r="G178" s="674" t="s">
        <v>95</v>
      </c>
      <c r="H178" s="675">
        <v>43193</v>
      </c>
      <c r="I178" s="675">
        <v>43263</v>
      </c>
      <c r="J178" s="675">
        <v>45088</v>
      </c>
      <c r="K178" s="676" t="s">
        <v>4676</v>
      </c>
      <c r="L178" s="674" t="s">
        <v>985</v>
      </c>
    </row>
    <row r="179" spans="1:12" hidden="1">
      <c r="A179" s="677">
        <v>2238</v>
      </c>
      <c r="B179" s="678"/>
      <c r="C179" s="678" t="s">
        <v>4677</v>
      </c>
      <c r="D179" s="678" t="s">
        <v>4518</v>
      </c>
      <c r="E179" s="678" t="s">
        <v>4519</v>
      </c>
      <c r="F179" s="678" t="s">
        <v>486</v>
      </c>
      <c r="G179" s="678" t="s">
        <v>95</v>
      </c>
      <c r="H179" s="679">
        <v>43208</v>
      </c>
      <c r="I179" s="679">
        <v>43256</v>
      </c>
      <c r="J179" s="679">
        <v>45081</v>
      </c>
      <c r="K179" s="680" t="s">
        <v>4631</v>
      </c>
      <c r="L179" s="678" t="s">
        <v>985</v>
      </c>
    </row>
    <row r="180" spans="1:12" hidden="1">
      <c r="A180" s="673">
        <v>2239</v>
      </c>
      <c r="B180" s="674" t="s">
        <v>4678</v>
      </c>
      <c r="C180" s="674" t="s">
        <v>4674</v>
      </c>
      <c r="D180" s="674" t="s">
        <v>4272</v>
      </c>
      <c r="E180" s="674" t="s">
        <v>4279</v>
      </c>
      <c r="F180" s="674" t="s">
        <v>486</v>
      </c>
      <c r="G180" s="674" t="s">
        <v>4679</v>
      </c>
      <c r="H180" s="675">
        <v>43223</v>
      </c>
      <c r="I180" s="675">
        <v>43501</v>
      </c>
      <c r="J180" s="675">
        <v>45327</v>
      </c>
      <c r="K180" s="676" t="s">
        <v>4680</v>
      </c>
      <c r="L180" s="674" t="s">
        <v>985</v>
      </c>
    </row>
    <row r="181" spans="1:12" hidden="1">
      <c r="A181" s="677">
        <v>2240</v>
      </c>
      <c r="B181" s="678" t="s">
        <v>4606</v>
      </c>
      <c r="C181" s="678" t="s">
        <v>4681</v>
      </c>
      <c r="D181" s="678" t="s">
        <v>4518</v>
      </c>
      <c r="E181" s="678" t="s">
        <v>487</v>
      </c>
      <c r="F181" s="678" t="s">
        <v>486</v>
      </c>
      <c r="G181" s="678" t="s">
        <v>95</v>
      </c>
      <c r="H181" s="679">
        <v>43225</v>
      </c>
      <c r="I181" s="679">
        <v>43474</v>
      </c>
      <c r="J181" s="679">
        <v>45299</v>
      </c>
      <c r="K181" s="680" t="s">
        <v>4673</v>
      </c>
      <c r="L181" s="678" t="s">
        <v>985</v>
      </c>
    </row>
    <row r="182" spans="1:12" hidden="1">
      <c r="A182" s="673">
        <v>2241</v>
      </c>
      <c r="B182" s="674" t="s">
        <v>4516</v>
      </c>
      <c r="C182" s="674" t="s">
        <v>4681</v>
      </c>
      <c r="D182" s="674" t="s">
        <v>4518</v>
      </c>
      <c r="E182" s="674" t="s">
        <v>4519</v>
      </c>
      <c r="F182" s="674" t="s">
        <v>486</v>
      </c>
      <c r="G182" s="674" t="s">
        <v>95</v>
      </c>
      <c r="H182" s="675">
        <v>43225</v>
      </c>
      <c r="I182" s="675">
        <v>43474</v>
      </c>
      <c r="J182" s="675">
        <v>45299</v>
      </c>
      <c r="K182" s="676" t="s">
        <v>4600</v>
      </c>
      <c r="L182" s="674" t="s">
        <v>985</v>
      </c>
    </row>
    <row r="183" spans="1:12" hidden="1">
      <c r="A183" s="677">
        <v>2242</v>
      </c>
      <c r="B183" s="678" t="s">
        <v>4535</v>
      </c>
      <c r="C183" s="678" t="s">
        <v>4682</v>
      </c>
      <c r="D183" s="678" t="s">
        <v>4518</v>
      </c>
      <c r="E183" s="678" t="s">
        <v>4519</v>
      </c>
      <c r="F183" s="678" t="s">
        <v>486</v>
      </c>
      <c r="G183" s="678" t="s">
        <v>95</v>
      </c>
      <c r="H183" s="679">
        <v>43225</v>
      </c>
      <c r="I183" s="679">
        <v>43273</v>
      </c>
      <c r="J183" s="679">
        <v>45098</v>
      </c>
      <c r="K183" s="680" t="s">
        <v>4683</v>
      </c>
      <c r="L183" s="678" t="s">
        <v>985</v>
      </c>
    </row>
    <row r="184" spans="1:12" hidden="1">
      <c r="A184" s="673">
        <v>2243</v>
      </c>
      <c r="B184" s="674" t="s">
        <v>4535</v>
      </c>
      <c r="C184" s="674" t="s">
        <v>4684</v>
      </c>
      <c r="D184" s="674" t="s">
        <v>4518</v>
      </c>
      <c r="E184" s="674" t="s">
        <v>4519</v>
      </c>
      <c r="F184" s="674" t="s">
        <v>486</v>
      </c>
      <c r="G184" s="674" t="s">
        <v>95</v>
      </c>
      <c r="H184" s="675">
        <v>43227</v>
      </c>
      <c r="I184" s="675">
        <v>43263</v>
      </c>
      <c r="J184" s="675">
        <v>45088</v>
      </c>
      <c r="K184" s="676" t="s">
        <v>4683</v>
      </c>
      <c r="L184" s="674" t="s">
        <v>985</v>
      </c>
    </row>
    <row r="185" spans="1:12" hidden="1">
      <c r="A185" s="677">
        <v>2244</v>
      </c>
      <c r="B185" s="678" t="s">
        <v>4685</v>
      </c>
      <c r="C185" s="678" t="s">
        <v>4686</v>
      </c>
      <c r="D185" s="678" t="s">
        <v>988</v>
      </c>
      <c r="E185" s="678" t="s">
        <v>4687</v>
      </c>
      <c r="F185" s="678" t="s">
        <v>486</v>
      </c>
      <c r="G185" s="678" t="s">
        <v>4361</v>
      </c>
      <c r="H185" s="679">
        <v>43231</v>
      </c>
      <c r="I185" s="679">
        <v>43584</v>
      </c>
      <c r="J185" s="679">
        <v>44404</v>
      </c>
      <c r="K185" s="680" t="s">
        <v>4688</v>
      </c>
      <c r="L185" s="678" t="s">
        <v>985</v>
      </c>
    </row>
    <row r="186" spans="1:12" hidden="1">
      <c r="A186" s="673">
        <v>2246</v>
      </c>
      <c r="B186" s="674" t="s">
        <v>4689</v>
      </c>
      <c r="C186" s="674" t="s">
        <v>4690</v>
      </c>
      <c r="D186" s="674" t="s">
        <v>4518</v>
      </c>
      <c r="E186" s="674" t="s">
        <v>487</v>
      </c>
      <c r="F186" s="674" t="s">
        <v>486</v>
      </c>
      <c r="G186" s="674" t="s">
        <v>95</v>
      </c>
      <c r="H186" s="675">
        <v>43237</v>
      </c>
      <c r="I186" s="675">
        <v>43304</v>
      </c>
      <c r="J186" s="675">
        <v>45129</v>
      </c>
      <c r="K186" s="676" t="s">
        <v>4691</v>
      </c>
      <c r="L186" s="674" t="s">
        <v>985</v>
      </c>
    </row>
    <row r="187" spans="1:12" hidden="1">
      <c r="A187" s="677">
        <v>2247</v>
      </c>
      <c r="B187" s="678"/>
      <c r="C187" s="678" t="s">
        <v>4690</v>
      </c>
      <c r="D187" s="678" t="s">
        <v>4518</v>
      </c>
      <c r="E187" s="678" t="s">
        <v>4519</v>
      </c>
      <c r="F187" s="678" t="s">
        <v>486</v>
      </c>
      <c r="G187" s="678" t="s">
        <v>95</v>
      </c>
      <c r="H187" s="679">
        <v>43237</v>
      </c>
      <c r="I187" s="679">
        <v>43304</v>
      </c>
      <c r="J187" s="679">
        <v>45129</v>
      </c>
      <c r="K187" s="680" t="s">
        <v>4598</v>
      </c>
      <c r="L187" s="678" t="s">
        <v>985</v>
      </c>
    </row>
    <row r="188" spans="1:12" hidden="1">
      <c r="A188" s="673">
        <v>2248</v>
      </c>
      <c r="B188" s="674" t="s">
        <v>4692</v>
      </c>
      <c r="C188" s="674" t="s">
        <v>4693</v>
      </c>
      <c r="D188" s="674" t="s">
        <v>987</v>
      </c>
      <c r="E188" s="674" t="s">
        <v>493</v>
      </c>
      <c r="F188" s="674" t="s">
        <v>486</v>
      </c>
      <c r="G188" s="674" t="s">
        <v>94</v>
      </c>
      <c r="H188" s="675">
        <v>43244</v>
      </c>
      <c r="I188" s="675">
        <v>43348</v>
      </c>
      <c r="J188" s="675">
        <v>44444</v>
      </c>
      <c r="K188" s="676" t="s">
        <v>4383</v>
      </c>
      <c r="L188" s="674" t="s">
        <v>985</v>
      </c>
    </row>
    <row r="189" spans="1:12" hidden="1">
      <c r="A189" s="677">
        <v>2249</v>
      </c>
      <c r="B189" s="678" t="s">
        <v>4694</v>
      </c>
      <c r="C189" s="678" t="s">
        <v>4431</v>
      </c>
      <c r="D189" s="678" t="s">
        <v>4695</v>
      </c>
      <c r="E189" s="678" t="s">
        <v>487</v>
      </c>
      <c r="F189" s="678" t="s">
        <v>486</v>
      </c>
      <c r="G189" s="678" t="s">
        <v>4694</v>
      </c>
      <c r="H189" s="679">
        <v>43248</v>
      </c>
      <c r="I189" s="679">
        <v>43273</v>
      </c>
      <c r="J189" s="679">
        <v>45099</v>
      </c>
      <c r="K189" s="680" t="s">
        <v>4696</v>
      </c>
      <c r="L189" s="678" t="s">
        <v>985</v>
      </c>
    </row>
    <row r="190" spans="1:12" hidden="1">
      <c r="A190" s="673">
        <v>2250</v>
      </c>
      <c r="B190" s="674" t="s">
        <v>4697</v>
      </c>
      <c r="C190" s="674" t="s">
        <v>4698</v>
      </c>
      <c r="D190" s="674" t="s">
        <v>987</v>
      </c>
      <c r="E190" s="674" t="s">
        <v>493</v>
      </c>
      <c r="F190" s="674" t="s">
        <v>486</v>
      </c>
      <c r="G190" s="674" t="s">
        <v>94</v>
      </c>
      <c r="H190" s="675">
        <v>43249</v>
      </c>
      <c r="I190" s="675">
        <v>43474</v>
      </c>
      <c r="J190" s="675">
        <v>44570</v>
      </c>
      <c r="K190" s="676" t="s">
        <v>4699</v>
      </c>
      <c r="L190" s="674" t="s">
        <v>985</v>
      </c>
    </row>
    <row r="191" spans="1:12" hidden="1">
      <c r="A191" s="677">
        <v>2252</v>
      </c>
      <c r="B191" s="678" t="s">
        <v>4535</v>
      </c>
      <c r="C191" s="678" t="s">
        <v>4700</v>
      </c>
      <c r="D191" s="678" t="s">
        <v>4518</v>
      </c>
      <c r="E191" s="678" t="s">
        <v>4519</v>
      </c>
      <c r="F191" s="678" t="s">
        <v>486</v>
      </c>
      <c r="G191" s="678" t="s">
        <v>95</v>
      </c>
      <c r="H191" s="679">
        <v>43251</v>
      </c>
      <c r="I191" s="679">
        <v>43307</v>
      </c>
      <c r="J191" s="679">
        <v>45132</v>
      </c>
      <c r="K191" s="680" t="s">
        <v>4701</v>
      </c>
      <c r="L191" s="678" t="s">
        <v>985</v>
      </c>
    </row>
    <row r="192" spans="1:12" hidden="1">
      <c r="A192" s="673">
        <v>2253</v>
      </c>
      <c r="B192" s="674" t="s">
        <v>4702</v>
      </c>
      <c r="C192" s="674" t="s">
        <v>4411</v>
      </c>
      <c r="D192" s="674" t="s">
        <v>490</v>
      </c>
      <c r="E192" s="674" t="s">
        <v>4322</v>
      </c>
      <c r="F192" s="674" t="s">
        <v>4638</v>
      </c>
      <c r="G192" s="674" t="s">
        <v>95</v>
      </c>
      <c r="H192" s="675">
        <v>43256</v>
      </c>
      <c r="I192" s="675">
        <v>43390</v>
      </c>
      <c r="J192" s="675">
        <v>44850</v>
      </c>
      <c r="K192" s="676" t="s">
        <v>4703</v>
      </c>
      <c r="L192" s="674" t="s">
        <v>985</v>
      </c>
    </row>
    <row r="193" spans="1:12" hidden="1">
      <c r="A193" s="677">
        <v>2254</v>
      </c>
      <c r="B193" s="678" t="s">
        <v>4704</v>
      </c>
      <c r="C193" s="678" t="s">
        <v>4705</v>
      </c>
      <c r="D193" s="678" t="s">
        <v>490</v>
      </c>
      <c r="E193" s="678" t="s">
        <v>493</v>
      </c>
      <c r="F193" s="678" t="s">
        <v>4540</v>
      </c>
      <c r="G193" s="678" t="s">
        <v>94</v>
      </c>
      <c r="H193" s="679">
        <v>43264</v>
      </c>
      <c r="I193" s="679">
        <v>43348</v>
      </c>
      <c r="J193" s="679">
        <v>44809</v>
      </c>
      <c r="K193" s="680" t="s">
        <v>4706</v>
      </c>
      <c r="L193" s="678" t="s">
        <v>985</v>
      </c>
    </row>
    <row r="194" spans="1:12" hidden="1">
      <c r="A194" s="673">
        <v>2255</v>
      </c>
      <c r="B194" s="674" t="s">
        <v>55</v>
      </c>
      <c r="C194" s="674" t="s">
        <v>4707</v>
      </c>
      <c r="D194" s="674" t="s">
        <v>4518</v>
      </c>
      <c r="E194" s="674" t="s">
        <v>4519</v>
      </c>
      <c r="F194" s="674" t="s">
        <v>486</v>
      </c>
      <c r="G194" s="674" t="s">
        <v>95</v>
      </c>
      <c r="H194" s="675">
        <v>43264</v>
      </c>
      <c r="I194" s="675">
        <v>43370</v>
      </c>
      <c r="J194" s="675">
        <v>45195</v>
      </c>
      <c r="K194" s="676" t="s">
        <v>4708</v>
      </c>
      <c r="L194" s="674" t="s">
        <v>985</v>
      </c>
    </row>
    <row r="195" spans="1:12" hidden="1">
      <c r="A195" s="677">
        <v>2256</v>
      </c>
      <c r="B195" s="678" t="s">
        <v>4709</v>
      </c>
      <c r="C195" s="678" t="s">
        <v>4710</v>
      </c>
      <c r="D195" s="678" t="s">
        <v>4518</v>
      </c>
      <c r="E195" s="678" t="s">
        <v>4519</v>
      </c>
      <c r="F195" s="678" t="s">
        <v>486</v>
      </c>
      <c r="G195" s="678" t="s">
        <v>95</v>
      </c>
      <c r="H195" s="679">
        <v>43265</v>
      </c>
      <c r="I195" s="679">
        <v>43515</v>
      </c>
      <c r="J195" s="679">
        <v>45340</v>
      </c>
      <c r="K195" s="680" t="s">
        <v>4574</v>
      </c>
      <c r="L195" s="678" t="s">
        <v>985</v>
      </c>
    </row>
    <row r="196" spans="1:12" hidden="1">
      <c r="A196" s="673">
        <v>2257</v>
      </c>
      <c r="B196" s="674" t="s">
        <v>4711</v>
      </c>
      <c r="C196" s="674" t="s">
        <v>4712</v>
      </c>
      <c r="D196" s="674" t="s">
        <v>4272</v>
      </c>
      <c r="E196" s="674" t="s">
        <v>4273</v>
      </c>
      <c r="F196" s="674" t="s">
        <v>486</v>
      </c>
      <c r="G196" s="674" t="s">
        <v>4361</v>
      </c>
      <c r="H196" s="675">
        <v>43280</v>
      </c>
      <c r="I196" s="675">
        <v>43543</v>
      </c>
      <c r="J196" s="675">
        <v>45369</v>
      </c>
      <c r="K196" s="676" t="s">
        <v>4501</v>
      </c>
      <c r="L196" s="674" t="s">
        <v>985</v>
      </c>
    </row>
    <row r="197" spans="1:12" hidden="1">
      <c r="A197" s="677">
        <v>2258</v>
      </c>
      <c r="B197" s="678" t="s">
        <v>4713</v>
      </c>
      <c r="C197" s="678" t="s">
        <v>4714</v>
      </c>
      <c r="D197" s="678" t="s">
        <v>490</v>
      </c>
      <c r="E197" s="678" t="s">
        <v>4715</v>
      </c>
      <c r="F197" s="678" t="s">
        <v>4716</v>
      </c>
      <c r="G197" s="678" t="s">
        <v>94</v>
      </c>
      <c r="H197" s="679">
        <v>43290</v>
      </c>
      <c r="I197" s="679">
        <v>43410</v>
      </c>
      <c r="J197" s="679">
        <v>44871</v>
      </c>
      <c r="K197" s="680" t="s">
        <v>4717</v>
      </c>
      <c r="L197" s="678" t="s">
        <v>985</v>
      </c>
    </row>
    <row r="198" spans="1:12" hidden="1">
      <c r="A198" s="673">
        <v>2259</v>
      </c>
      <c r="B198" s="674" t="s">
        <v>497</v>
      </c>
      <c r="C198" s="674" t="s">
        <v>4283</v>
      </c>
      <c r="D198" s="674" t="s">
        <v>4272</v>
      </c>
      <c r="E198" s="674" t="s">
        <v>4273</v>
      </c>
      <c r="F198" s="674" t="s">
        <v>486</v>
      </c>
      <c r="G198" s="674" t="s">
        <v>94</v>
      </c>
      <c r="H198" s="675">
        <v>43291</v>
      </c>
      <c r="I198" s="675">
        <v>43510</v>
      </c>
      <c r="J198" s="675">
        <v>45336</v>
      </c>
      <c r="K198" s="676" t="s">
        <v>4718</v>
      </c>
      <c r="L198" s="674" t="s">
        <v>985</v>
      </c>
    </row>
    <row r="199" spans="1:12" hidden="1">
      <c r="A199" s="677">
        <v>2260</v>
      </c>
      <c r="B199" s="678" t="s">
        <v>4606</v>
      </c>
      <c r="C199" s="678" t="s">
        <v>4719</v>
      </c>
      <c r="D199" s="678" t="s">
        <v>4518</v>
      </c>
      <c r="E199" s="678" t="s">
        <v>4519</v>
      </c>
      <c r="F199" s="678" t="s">
        <v>486</v>
      </c>
      <c r="G199" s="678" t="s">
        <v>95</v>
      </c>
      <c r="H199" s="679">
        <v>43292</v>
      </c>
      <c r="I199" s="679">
        <v>43362</v>
      </c>
      <c r="J199" s="679">
        <v>45187</v>
      </c>
      <c r="K199" s="680" t="s">
        <v>4667</v>
      </c>
      <c r="L199" s="678" t="s">
        <v>985</v>
      </c>
    </row>
    <row r="200" spans="1:12" hidden="1">
      <c r="A200" s="673">
        <v>2261</v>
      </c>
      <c r="B200" s="674" t="s">
        <v>4720</v>
      </c>
      <c r="C200" s="674" t="s">
        <v>4721</v>
      </c>
      <c r="D200" s="674" t="s">
        <v>490</v>
      </c>
      <c r="E200" s="674" t="s">
        <v>493</v>
      </c>
      <c r="F200" s="674" t="s">
        <v>4638</v>
      </c>
      <c r="G200" s="674" t="s">
        <v>94</v>
      </c>
      <c r="H200" s="675">
        <v>43297</v>
      </c>
      <c r="I200" s="675">
        <v>43501</v>
      </c>
      <c r="J200" s="675">
        <v>44962</v>
      </c>
      <c r="K200" s="676" t="s">
        <v>4722</v>
      </c>
      <c r="L200" s="674" t="s">
        <v>985</v>
      </c>
    </row>
    <row r="201" spans="1:12" hidden="1">
      <c r="A201" s="677">
        <v>2262</v>
      </c>
      <c r="B201" s="678" t="s">
        <v>4723</v>
      </c>
      <c r="C201" s="678" t="s">
        <v>4724</v>
      </c>
      <c r="D201" s="678" t="s">
        <v>987</v>
      </c>
      <c r="E201" s="678" t="s">
        <v>493</v>
      </c>
      <c r="F201" s="678" t="s">
        <v>486</v>
      </c>
      <c r="G201" s="678" t="s">
        <v>94</v>
      </c>
      <c r="H201" s="679">
        <v>43298</v>
      </c>
      <c r="I201" s="679">
        <v>43370</v>
      </c>
      <c r="J201" s="679">
        <v>44466</v>
      </c>
      <c r="K201" s="680" t="s">
        <v>4501</v>
      </c>
      <c r="L201" s="678" t="s">
        <v>985</v>
      </c>
    </row>
    <row r="202" spans="1:12" hidden="1">
      <c r="A202" s="673">
        <v>2263</v>
      </c>
      <c r="B202" s="674" t="s">
        <v>4725</v>
      </c>
      <c r="C202" s="674" t="s">
        <v>4614</v>
      </c>
      <c r="D202" s="674" t="s">
        <v>490</v>
      </c>
      <c r="E202" s="674" t="s">
        <v>493</v>
      </c>
      <c r="F202" s="674" t="s">
        <v>486</v>
      </c>
      <c r="G202" s="674" t="s">
        <v>4361</v>
      </c>
      <c r="H202" s="675">
        <v>43304</v>
      </c>
      <c r="I202" s="675">
        <v>43501</v>
      </c>
      <c r="J202" s="675">
        <v>46057</v>
      </c>
      <c r="K202" s="676" t="s">
        <v>4726</v>
      </c>
      <c r="L202" s="674" t="s">
        <v>985</v>
      </c>
    </row>
    <row r="203" spans="1:12" hidden="1">
      <c r="A203" s="677">
        <v>2264</v>
      </c>
      <c r="B203" s="678" t="s">
        <v>4727</v>
      </c>
      <c r="C203" s="678" t="s">
        <v>4728</v>
      </c>
      <c r="D203" s="678" t="s">
        <v>490</v>
      </c>
      <c r="E203" s="678" t="s">
        <v>493</v>
      </c>
      <c r="F203" s="678" t="s">
        <v>486</v>
      </c>
      <c r="G203" s="678" t="s">
        <v>94</v>
      </c>
      <c r="H203" s="679">
        <v>43308</v>
      </c>
      <c r="I203" s="679">
        <v>43543</v>
      </c>
      <c r="J203" s="679">
        <v>46100</v>
      </c>
      <c r="K203" s="680" t="s">
        <v>4729</v>
      </c>
      <c r="L203" s="678" t="s">
        <v>985</v>
      </c>
    </row>
    <row r="204" spans="1:12" hidden="1">
      <c r="A204" s="673">
        <v>2265</v>
      </c>
      <c r="B204" s="674" t="s">
        <v>4493</v>
      </c>
      <c r="C204" s="674" t="s">
        <v>4730</v>
      </c>
      <c r="D204" s="674" t="s">
        <v>488</v>
      </c>
      <c r="E204" s="674" t="s">
        <v>493</v>
      </c>
      <c r="F204" s="674" t="s">
        <v>486</v>
      </c>
      <c r="G204" s="674" t="s">
        <v>94</v>
      </c>
      <c r="H204" s="675">
        <v>43308</v>
      </c>
      <c r="I204" s="675">
        <v>43448</v>
      </c>
      <c r="J204" s="675">
        <v>45274</v>
      </c>
      <c r="K204" s="676" t="s">
        <v>4731</v>
      </c>
      <c r="L204" s="674" t="s">
        <v>985</v>
      </c>
    </row>
    <row r="205" spans="1:12" hidden="1">
      <c r="A205" s="677">
        <v>2266</v>
      </c>
      <c r="B205" s="678" t="s">
        <v>4732</v>
      </c>
      <c r="C205" s="678" t="s">
        <v>4724</v>
      </c>
      <c r="D205" s="678" t="s">
        <v>987</v>
      </c>
      <c r="E205" s="678" t="s">
        <v>493</v>
      </c>
      <c r="F205" s="678" t="s">
        <v>486</v>
      </c>
      <c r="G205" s="678" t="s">
        <v>94</v>
      </c>
      <c r="H205" s="679">
        <v>43312</v>
      </c>
      <c r="I205" s="679">
        <v>43362</v>
      </c>
      <c r="J205" s="679">
        <v>44458</v>
      </c>
      <c r="K205" s="680" t="s">
        <v>4501</v>
      </c>
      <c r="L205" s="678" t="s">
        <v>985</v>
      </c>
    </row>
    <row r="206" spans="1:12" hidden="1">
      <c r="A206" s="673">
        <v>2267</v>
      </c>
      <c r="B206" s="674" t="s">
        <v>4733</v>
      </c>
      <c r="C206" s="674" t="s">
        <v>4734</v>
      </c>
      <c r="D206" s="674" t="s">
        <v>987</v>
      </c>
      <c r="E206" s="674" t="s">
        <v>493</v>
      </c>
      <c r="F206" s="674" t="s">
        <v>486</v>
      </c>
      <c r="G206" s="674" t="s">
        <v>94</v>
      </c>
      <c r="H206" s="675">
        <v>43318</v>
      </c>
      <c r="I206" s="675">
        <v>43488</v>
      </c>
      <c r="J206" s="675">
        <v>44584</v>
      </c>
      <c r="K206" s="676" t="s">
        <v>4501</v>
      </c>
      <c r="L206" s="674" t="s">
        <v>985</v>
      </c>
    </row>
    <row r="207" spans="1:12" hidden="1">
      <c r="A207" s="677">
        <v>2268</v>
      </c>
      <c r="B207" s="678" t="s">
        <v>4606</v>
      </c>
      <c r="C207" s="678" t="s">
        <v>4735</v>
      </c>
      <c r="D207" s="678" t="s">
        <v>4518</v>
      </c>
      <c r="E207" s="678" t="s">
        <v>4519</v>
      </c>
      <c r="F207" s="678" t="s">
        <v>486</v>
      </c>
      <c r="G207" s="678" t="s">
        <v>95</v>
      </c>
      <c r="H207" s="679">
        <v>43326</v>
      </c>
      <c r="I207" s="679">
        <v>43370</v>
      </c>
      <c r="J207" s="679">
        <v>45195</v>
      </c>
      <c r="K207" s="680" t="s">
        <v>4676</v>
      </c>
      <c r="L207" s="678" t="s">
        <v>985</v>
      </c>
    </row>
    <row r="208" spans="1:12" hidden="1">
      <c r="A208" s="673">
        <v>2269</v>
      </c>
      <c r="B208" s="674"/>
      <c r="C208" s="674" t="s">
        <v>4736</v>
      </c>
      <c r="D208" s="674" t="s">
        <v>4272</v>
      </c>
      <c r="E208" s="674" t="s">
        <v>4378</v>
      </c>
      <c r="F208" s="674" t="s">
        <v>486</v>
      </c>
      <c r="G208" s="674" t="s">
        <v>95</v>
      </c>
      <c r="H208" s="675">
        <v>43328</v>
      </c>
      <c r="I208" s="675">
        <v>43825</v>
      </c>
      <c r="J208" s="675">
        <v>45651</v>
      </c>
      <c r="K208" s="676" t="s">
        <v>4737</v>
      </c>
      <c r="L208" s="674" t="s">
        <v>985</v>
      </c>
    </row>
    <row r="209" spans="1:12" hidden="1">
      <c r="A209" s="677">
        <v>2270</v>
      </c>
      <c r="B209" s="678" t="s">
        <v>4606</v>
      </c>
      <c r="C209" s="678" t="s">
        <v>4738</v>
      </c>
      <c r="D209" s="678" t="s">
        <v>4518</v>
      </c>
      <c r="E209" s="678" t="s">
        <v>4519</v>
      </c>
      <c r="F209" s="678" t="s">
        <v>486</v>
      </c>
      <c r="G209" s="678" t="s">
        <v>95</v>
      </c>
      <c r="H209" s="679">
        <v>43339</v>
      </c>
      <c r="I209" s="679">
        <v>43370</v>
      </c>
      <c r="J209" s="679">
        <v>45195</v>
      </c>
      <c r="K209" s="680" t="s">
        <v>4739</v>
      </c>
      <c r="L209" s="678" t="s">
        <v>985</v>
      </c>
    </row>
    <row r="210" spans="1:12" hidden="1">
      <c r="A210" s="673">
        <v>2271</v>
      </c>
      <c r="B210" s="674" t="s">
        <v>55</v>
      </c>
      <c r="C210" s="674" t="s">
        <v>4740</v>
      </c>
      <c r="D210" s="674" t="s">
        <v>4518</v>
      </c>
      <c r="E210" s="674" t="s">
        <v>4519</v>
      </c>
      <c r="F210" s="674" t="s">
        <v>486</v>
      </c>
      <c r="G210" s="674" t="s">
        <v>95</v>
      </c>
      <c r="H210" s="675">
        <v>43343</v>
      </c>
      <c r="I210" s="675">
        <v>43390</v>
      </c>
      <c r="J210" s="675">
        <v>45215</v>
      </c>
      <c r="K210" s="676" t="s">
        <v>501</v>
      </c>
      <c r="L210" s="674" t="s">
        <v>985</v>
      </c>
    </row>
    <row r="211" spans="1:12" hidden="1">
      <c r="A211" s="677">
        <v>2272</v>
      </c>
      <c r="B211" s="678"/>
      <c r="C211" s="678" t="s">
        <v>4741</v>
      </c>
      <c r="D211" s="678" t="s">
        <v>4518</v>
      </c>
      <c r="E211" s="678" t="s">
        <v>4519</v>
      </c>
      <c r="F211" s="678" t="s">
        <v>486</v>
      </c>
      <c r="G211" s="678" t="s">
        <v>95</v>
      </c>
      <c r="H211" s="679">
        <v>43356</v>
      </c>
      <c r="I211" s="679">
        <v>43558</v>
      </c>
      <c r="J211" s="679">
        <v>45384</v>
      </c>
      <c r="K211" s="680" t="s">
        <v>4665</v>
      </c>
      <c r="L211" s="678" t="s">
        <v>985</v>
      </c>
    </row>
    <row r="212" spans="1:12" hidden="1">
      <c r="A212" s="673">
        <v>2273</v>
      </c>
      <c r="B212" s="674" t="s">
        <v>4742</v>
      </c>
      <c r="C212" s="674" t="s">
        <v>4546</v>
      </c>
      <c r="D212" s="674" t="s">
        <v>490</v>
      </c>
      <c r="E212" s="674" t="s">
        <v>491</v>
      </c>
      <c r="F212" s="674" t="s">
        <v>4638</v>
      </c>
      <c r="G212" s="674" t="s">
        <v>495</v>
      </c>
      <c r="H212" s="675">
        <v>43357</v>
      </c>
      <c r="I212" s="675">
        <v>43496</v>
      </c>
      <c r="J212" s="675">
        <v>44957</v>
      </c>
      <c r="K212" s="676" t="s">
        <v>4743</v>
      </c>
      <c r="L212" s="674" t="s">
        <v>985</v>
      </c>
    </row>
    <row r="213" spans="1:12" hidden="1">
      <c r="A213" s="677">
        <v>2274</v>
      </c>
      <c r="B213" s="678"/>
      <c r="C213" s="678" t="s">
        <v>4744</v>
      </c>
      <c r="D213" s="678" t="s">
        <v>4272</v>
      </c>
      <c r="E213" s="678" t="s">
        <v>4273</v>
      </c>
      <c r="F213" s="678" t="s">
        <v>486</v>
      </c>
      <c r="G213" s="678" t="s">
        <v>95</v>
      </c>
      <c r="H213" s="679">
        <v>43360</v>
      </c>
      <c r="I213" s="679">
        <v>43543</v>
      </c>
      <c r="J213" s="679">
        <v>45369</v>
      </c>
      <c r="K213" s="680" t="s">
        <v>4745</v>
      </c>
      <c r="L213" s="678" t="s">
        <v>985</v>
      </c>
    </row>
    <row r="214" spans="1:12" hidden="1">
      <c r="A214" s="673">
        <v>2275</v>
      </c>
      <c r="B214" s="674" t="s">
        <v>4746</v>
      </c>
      <c r="C214" s="674" t="s">
        <v>4747</v>
      </c>
      <c r="D214" s="674" t="s">
        <v>987</v>
      </c>
      <c r="E214" s="674" t="s">
        <v>493</v>
      </c>
      <c r="F214" s="674" t="s">
        <v>486</v>
      </c>
      <c r="G214" s="674" t="s">
        <v>94</v>
      </c>
      <c r="H214" s="675">
        <v>43363</v>
      </c>
      <c r="I214" s="675">
        <v>43433</v>
      </c>
      <c r="J214" s="675">
        <v>44528</v>
      </c>
      <c r="K214" s="676" t="s">
        <v>4501</v>
      </c>
      <c r="L214" s="674" t="s">
        <v>985</v>
      </c>
    </row>
    <row r="215" spans="1:12" hidden="1">
      <c r="A215" s="677">
        <v>2276</v>
      </c>
      <c r="B215" s="678" t="s">
        <v>4410</v>
      </c>
      <c r="C215" s="678" t="s">
        <v>4411</v>
      </c>
      <c r="D215" s="678" t="s">
        <v>488</v>
      </c>
      <c r="E215" s="678" t="s">
        <v>4322</v>
      </c>
      <c r="F215" s="678" t="s">
        <v>486</v>
      </c>
      <c r="G215" s="678" t="s">
        <v>489</v>
      </c>
      <c r="H215" s="679">
        <v>43375</v>
      </c>
      <c r="I215" s="679">
        <v>43474</v>
      </c>
      <c r="J215" s="679">
        <v>45300</v>
      </c>
      <c r="K215" s="680" t="s">
        <v>4412</v>
      </c>
      <c r="L215" s="678" t="s">
        <v>985</v>
      </c>
    </row>
    <row r="216" spans="1:12" hidden="1">
      <c r="A216" s="673">
        <v>2278</v>
      </c>
      <c r="B216" s="674" t="s">
        <v>4748</v>
      </c>
      <c r="C216" s="674" t="s">
        <v>4749</v>
      </c>
      <c r="D216" s="674" t="s">
        <v>987</v>
      </c>
      <c r="E216" s="674" t="s">
        <v>493</v>
      </c>
      <c r="F216" s="674" t="s">
        <v>486</v>
      </c>
      <c r="G216" s="674" t="s">
        <v>94</v>
      </c>
      <c r="H216" s="675">
        <v>43385</v>
      </c>
      <c r="I216" s="675">
        <v>43448</v>
      </c>
      <c r="J216" s="675">
        <v>44544</v>
      </c>
      <c r="K216" s="676" t="s">
        <v>4501</v>
      </c>
      <c r="L216" s="674" t="s">
        <v>985</v>
      </c>
    </row>
    <row r="217" spans="1:12" hidden="1">
      <c r="A217" s="677">
        <v>2279</v>
      </c>
      <c r="B217" s="678" t="s">
        <v>4535</v>
      </c>
      <c r="C217" s="678" t="s">
        <v>4672</v>
      </c>
      <c r="D217" s="678" t="s">
        <v>4518</v>
      </c>
      <c r="E217" s="678" t="s">
        <v>4519</v>
      </c>
      <c r="F217" s="678" t="s">
        <v>486</v>
      </c>
      <c r="G217" s="678" t="s">
        <v>95</v>
      </c>
      <c r="H217" s="679">
        <v>43388</v>
      </c>
      <c r="I217" s="679">
        <v>43474</v>
      </c>
      <c r="J217" s="679">
        <v>45299</v>
      </c>
      <c r="K217" s="680" t="s">
        <v>4520</v>
      </c>
      <c r="L217" s="678" t="s">
        <v>985</v>
      </c>
    </row>
    <row r="218" spans="1:12" hidden="1">
      <c r="A218" s="673">
        <v>2280</v>
      </c>
      <c r="B218" s="674" t="s">
        <v>4750</v>
      </c>
      <c r="C218" s="674" t="s">
        <v>4751</v>
      </c>
      <c r="D218" s="674" t="s">
        <v>4507</v>
      </c>
      <c r="E218" s="674" t="s">
        <v>493</v>
      </c>
      <c r="F218" s="674" t="s">
        <v>486</v>
      </c>
      <c r="G218" s="674" t="s">
        <v>94</v>
      </c>
      <c r="H218" s="675">
        <v>43395</v>
      </c>
      <c r="I218" s="675">
        <v>43815</v>
      </c>
      <c r="J218" s="675">
        <v>51119</v>
      </c>
      <c r="K218" s="676" t="s">
        <v>4752</v>
      </c>
      <c r="L218" s="674" t="s">
        <v>985</v>
      </c>
    </row>
    <row r="219" spans="1:12" hidden="1">
      <c r="A219" s="677">
        <v>2281</v>
      </c>
      <c r="B219" s="678" t="s">
        <v>4753</v>
      </c>
      <c r="C219" s="678" t="s">
        <v>4754</v>
      </c>
      <c r="D219" s="678" t="s">
        <v>490</v>
      </c>
      <c r="E219" s="678" t="s">
        <v>493</v>
      </c>
      <c r="F219" s="678" t="s">
        <v>486</v>
      </c>
      <c r="G219" s="678" t="s">
        <v>94</v>
      </c>
      <c r="H219" s="679">
        <v>43397</v>
      </c>
      <c r="I219" s="679">
        <v>43825</v>
      </c>
      <c r="J219" s="679">
        <v>44920</v>
      </c>
      <c r="K219" s="680" t="s">
        <v>4755</v>
      </c>
      <c r="L219" s="678" t="s">
        <v>985</v>
      </c>
    </row>
    <row r="220" spans="1:12" hidden="1">
      <c r="A220" s="673">
        <v>2282</v>
      </c>
      <c r="B220" s="674" t="s">
        <v>4606</v>
      </c>
      <c r="C220" s="674" t="s">
        <v>4756</v>
      </c>
      <c r="D220" s="674" t="s">
        <v>4518</v>
      </c>
      <c r="E220" s="674" t="s">
        <v>4519</v>
      </c>
      <c r="F220" s="674" t="s">
        <v>486</v>
      </c>
      <c r="G220" s="674" t="s">
        <v>95</v>
      </c>
      <c r="H220" s="675">
        <v>43398</v>
      </c>
      <c r="I220" s="675">
        <v>43488</v>
      </c>
      <c r="J220" s="675">
        <v>45313</v>
      </c>
      <c r="K220" s="676" t="s">
        <v>4757</v>
      </c>
      <c r="L220" s="674" t="s">
        <v>985</v>
      </c>
    </row>
    <row r="221" spans="1:12" hidden="1">
      <c r="A221" s="677">
        <v>2283</v>
      </c>
      <c r="B221" s="678" t="s">
        <v>4606</v>
      </c>
      <c r="C221" s="678" t="s">
        <v>4758</v>
      </c>
      <c r="D221" s="678" t="s">
        <v>4518</v>
      </c>
      <c r="E221" s="678" t="s">
        <v>4519</v>
      </c>
      <c r="F221" s="678" t="s">
        <v>486</v>
      </c>
      <c r="G221" s="678" t="s">
        <v>95</v>
      </c>
      <c r="H221" s="679">
        <v>43398</v>
      </c>
      <c r="I221" s="679">
        <v>43448</v>
      </c>
      <c r="J221" s="679">
        <v>45273</v>
      </c>
      <c r="K221" s="680" t="s">
        <v>4600</v>
      </c>
      <c r="L221" s="678" t="s">
        <v>985</v>
      </c>
    </row>
    <row r="222" spans="1:12" hidden="1">
      <c r="A222" s="673">
        <v>2284</v>
      </c>
      <c r="B222" s="674" t="s">
        <v>4759</v>
      </c>
      <c r="C222" s="674" t="s">
        <v>4724</v>
      </c>
      <c r="D222" s="674" t="s">
        <v>488</v>
      </c>
      <c r="E222" s="674" t="s">
        <v>493</v>
      </c>
      <c r="F222" s="674" t="s">
        <v>486</v>
      </c>
      <c r="G222" s="674" t="s">
        <v>94</v>
      </c>
      <c r="H222" s="675">
        <v>43423</v>
      </c>
      <c r="I222" s="675">
        <v>43543</v>
      </c>
      <c r="J222" s="675">
        <v>45370</v>
      </c>
      <c r="K222" s="676" t="s">
        <v>4760</v>
      </c>
      <c r="L222" s="674" t="s">
        <v>985</v>
      </c>
    </row>
    <row r="223" spans="1:12" hidden="1">
      <c r="A223" s="677">
        <v>2285</v>
      </c>
      <c r="B223" s="678" t="s">
        <v>4761</v>
      </c>
      <c r="C223" s="678" t="s">
        <v>4762</v>
      </c>
      <c r="D223" s="678" t="s">
        <v>490</v>
      </c>
      <c r="E223" s="678" t="s">
        <v>4287</v>
      </c>
      <c r="F223" s="678" t="s">
        <v>486</v>
      </c>
      <c r="G223" s="678" t="s">
        <v>95</v>
      </c>
      <c r="H223" s="679">
        <v>43425</v>
      </c>
      <c r="I223" s="679">
        <v>43454</v>
      </c>
      <c r="J223" s="679">
        <v>44915</v>
      </c>
      <c r="K223" s="680" t="s">
        <v>4763</v>
      </c>
      <c r="L223" s="678" t="s">
        <v>985</v>
      </c>
    </row>
    <row r="224" spans="1:12" hidden="1">
      <c r="A224" s="673">
        <v>2286</v>
      </c>
      <c r="B224" s="674" t="s">
        <v>4535</v>
      </c>
      <c r="C224" s="674" t="s">
        <v>4764</v>
      </c>
      <c r="D224" s="674" t="s">
        <v>4518</v>
      </c>
      <c r="E224" s="674" t="s">
        <v>4519</v>
      </c>
      <c r="F224" s="674" t="s">
        <v>486</v>
      </c>
      <c r="G224" s="674" t="s">
        <v>95</v>
      </c>
      <c r="H224" s="675">
        <v>43441</v>
      </c>
      <c r="I224" s="675">
        <v>43558</v>
      </c>
      <c r="J224" s="675">
        <v>45384</v>
      </c>
      <c r="K224" s="676" t="s">
        <v>4765</v>
      </c>
      <c r="L224" s="674" t="s">
        <v>985</v>
      </c>
    </row>
    <row r="225" spans="1:12" hidden="1">
      <c r="A225" s="677">
        <v>2287</v>
      </c>
      <c r="B225" s="678" t="s">
        <v>4285</v>
      </c>
      <c r="C225" s="678" t="s">
        <v>4766</v>
      </c>
      <c r="D225" s="678" t="s">
        <v>4272</v>
      </c>
      <c r="E225" s="678" t="s">
        <v>4287</v>
      </c>
      <c r="F225" s="678" t="s">
        <v>486</v>
      </c>
      <c r="G225" s="678" t="s">
        <v>95</v>
      </c>
      <c r="H225" s="679">
        <v>43444</v>
      </c>
      <c r="I225" s="679">
        <v>43493</v>
      </c>
      <c r="J225" s="679">
        <v>45319</v>
      </c>
      <c r="K225" s="680" t="s">
        <v>4630</v>
      </c>
      <c r="L225" s="678" t="s">
        <v>985</v>
      </c>
    </row>
    <row r="226" spans="1:12" hidden="1">
      <c r="A226" s="673">
        <v>2288</v>
      </c>
      <c r="B226" s="674" t="s">
        <v>4285</v>
      </c>
      <c r="C226" s="674" t="s">
        <v>4542</v>
      </c>
      <c r="D226" s="674" t="s">
        <v>4272</v>
      </c>
      <c r="E226" s="674" t="s">
        <v>4287</v>
      </c>
      <c r="F226" s="674" t="s">
        <v>486</v>
      </c>
      <c r="G226" s="674" t="s">
        <v>95</v>
      </c>
      <c r="H226" s="675">
        <v>43453</v>
      </c>
      <c r="I226" s="675">
        <v>43493</v>
      </c>
      <c r="J226" s="675">
        <v>45501</v>
      </c>
      <c r="K226" s="676" t="s">
        <v>4767</v>
      </c>
      <c r="L226" s="674" t="s">
        <v>985</v>
      </c>
    </row>
    <row r="227" spans="1:12" hidden="1">
      <c r="A227" s="677">
        <v>2289</v>
      </c>
      <c r="B227" s="678" t="s">
        <v>4768</v>
      </c>
      <c r="C227" s="678" t="s">
        <v>4566</v>
      </c>
      <c r="D227" s="678" t="s">
        <v>490</v>
      </c>
      <c r="E227" s="678" t="s">
        <v>493</v>
      </c>
      <c r="F227" s="678" t="s">
        <v>486</v>
      </c>
      <c r="G227" s="678" t="s">
        <v>94</v>
      </c>
      <c r="H227" s="679">
        <v>43455</v>
      </c>
      <c r="I227" s="679">
        <v>43623</v>
      </c>
      <c r="J227" s="679">
        <v>45084</v>
      </c>
      <c r="K227" s="680" t="s">
        <v>4769</v>
      </c>
      <c r="L227" s="678" t="s">
        <v>985</v>
      </c>
    </row>
    <row r="228" spans="1:12" hidden="1">
      <c r="A228" s="673">
        <v>2290</v>
      </c>
      <c r="B228" s="674" t="s">
        <v>497</v>
      </c>
      <c r="C228" s="674" t="s">
        <v>4542</v>
      </c>
      <c r="D228" s="674" t="s">
        <v>4272</v>
      </c>
      <c r="E228" s="674" t="s">
        <v>4273</v>
      </c>
      <c r="F228" s="674" t="s">
        <v>486</v>
      </c>
      <c r="G228" s="674" t="s">
        <v>94</v>
      </c>
      <c r="H228" s="675">
        <v>43458</v>
      </c>
      <c r="I228" s="675">
        <v>43510</v>
      </c>
      <c r="J228" s="675">
        <v>45336</v>
      </c>
      <c r="K228" s="676" t="s">
        <v>4770</v>
      </c>
      <c r="L228" s="674" t="s">
        <v>985</v>
      </c>
    </row>
    <row r="229" spans="1:12" hidden="1">
      <c r="A229" s="677">
        <v>2291</v>
      </c>
      <c r="B229" s="678"/>
      <c r="C229" s="678" t="s">
        <v>4771</v>
      </c>
      <c r="D229" s="678" t="s">
        <v>988</v>
      </c>
      <c r="E229" s="678" t="s">
        <v>487</v>
      </c>
      <c r="F229" s="678" t="s">
        <v>486</v>
      </c>
      <c r="G229" s="678" t="s">
        <v>495</v>
      </c>
      <c r="H229" s="679">
        <v>43460</v>
      </c>
      <c r="I229" s="679">
        <v>44090</v>
      </c>
      <c r="J229" s="679">
        <v>44454</v>
      </c>
      <c r="K229" s="680" t="s">
        <v>4772</v>
      </c>
      <c r="L229" s="678" t="s">
        <v>985</v>
      </c>
    </row>
    <row r="230" spans="1:12" hidden="1">
      <c r="A230" s="673">
        <v>2293</v>
      </c>
      <c r="B230" s="674" t="s">
        <v>4285</v>
      </c>
      <c r="C230" s="674" t="s">
        <v>4773</v>
      </c>
      <c r="D230" s="674" t="s">
        <v>4272</v>
      </c>
      <c r="E230" s="674" t="s">
        <v>4287</v>
      </c>
      <c r="F230" s="674" t="s">
        <v>486</v>
      </c>
      <c r="G230" s="674" t="s">
        <v>95</v>
      </c>
      <c r="H230" s="675">
        <v>43481</v>
      </c>
      <c r="I230" s="675">
        <v>43493</v>
      </c>
      <c r="J230" s="675">
        <v>45319</v>
      </c>
      <c r="K230" s="676" t="s">
        <v>4767</v>
      </c>
      <c r="L230" s="674" t="s">
        <v>985</v>
      </c>
    </row>
    <row r="231" spans="1:12" hidden="1">
      <c r="A231" s="677">
        <v>2294</v>
      </c>
      <c r="B231" s="678" t="s">
        <v>4285</v>
      </c>
      <c r="C231" s="678" t="s">
        <v>4774</v>
      </c>
      <c r="D231" s="678" t="s">
        <v>4272</v>
      </c>
      <c r="E231" s="678" t="s">
        <v>4287</v>
      </c>
      <c r="F231" s="678" t="s">
        <v>486</v>
      </c>
      <c r="G231" s="678" t="s">
        <v>95</v>
      </c>
      <c r="H231" s="679">
        <v>43482</v>
      </c>
      <c r="I231" s="679">
        <v>43493</v>
      </c>
      <c r="J231" s="679">
        <v>45319</v>
      </c>
      <c r="K231" s="680" t="s">
        <v>4767</v>
      </c>
      <c r="L231" s="678" t="s">
        <v>985</v>
      </c>
    </row>
    <row r="232" spans="1:12" hidden="1">
      <c r="A232" s="673">
        <v>2295</v>
      </c>
      <c r="B232" s="674" t="s">
        <v>4285</v>
      </c>
      <c r="C232" s="674" t="s">
        <v>4775</v>
      </c>
      <c r="D232" s="674" t="s">
        <v>4272</v>
      </c>
      <c r="E232" s="674" t="s">
        <v>4287</v>
      </c>
      <c r="F232" s="674" t="s">
        <v>486</v>
      </c>
      <c r="G232" s="674" t="s">
        <v>95</v>
      </c>
      <c r="H232" s="675">
        <v>43483</v>
      </c>
      <c r="I232" s="675">
        <v>43493</v>
      </c>
      <c r="J232" s="675">
        <v>45319</v>
      </c>
      <c r="K232" s="676" t="s">
        <v>4767</v>
      </c>
      <c r="L232" s="674" t="s">
        <v>985</v>
      </c>
    </row>
    <row r="233" spans="1:12" hidden="1">
      <c r="A233" s="677">
        <v>2296</v>
      </c>
      <c r="B233" s="678" t="s">
        <v>4776</v>
      </c>
      <c r="C233" s="678" t="s">
        <v>287</v>
      </c>
      <c r="D233" s="678" t="s">
        <v>4507</v>
      </c>
      <c r="E233" s="678" t="s">
        <v>493</v>
      </c>
      <c r="F233" s="678" t="s">
        <v>486</v>
      </c>
      <c r="G233" s="678" t="s">
        <v>94</v>
      </c>
      <c r="H233" s="679">
        <v>43486</v>
      </c>
      <c r="I233" s="679">
        <v>43882</v>
      </c>
      <c r="J233" s="679">
        <v>51186</v>
      </c>
      <c r="K233" s="680" t="s">
        <v>4777</v>
      </c>
      <c r="L233" s="678" t="s">
        <v>985</v>
      </c>
    </row>
    <row r="234" spans="1:12" hidden="1">
      <c r="A234" s="673">
        <v>2297</v>
      </c>
      <c r="B234" s="674" t="s">
        <v>4778</v>
      </c>
      <c r="C234" s="674" t="s">
        <v>4779</v>
      </c>
      <c r="D234" s="674" t="s">
        <v>4272</v>
      </c>
      <c r="E234" s="674" t="s">
        <v>4378</v>
      </c>
      <c r="F234" s="674" t="s">
        <v>486</v>
      </c>
      <c r="G234" s="674" t="s">
        <v>95</v>
      </c>
      <c r="H234" s="675">
        <v>43501</v>
      </c>
      <c r="I234" s="675">
        <v>43543</v>
      </c>
      <c r="J234" s="675">
        <v>45369</v>
      </c>
      <c r="K234" s="676" t="s">
        <v>4780</v>
      </c>
      <c r="L234" s="674" t="s">
        <v>985</v>
      </c>
    </row>
    <row r="235" spans="1:12" hidden="1">
      <c r="A235" s="677">
        <v>2299</v>
      </c>
      <c r="B235" s="678" t="s">
        <v>4781</v>
      </c>
      <c r="C235" s="678" t="s">
        <v>4317</v>
      </c>
      <c r="D235" s="678" t="s">
        <v>4272</v>
      </c>
      <c r="E235" s="678" t="s">
        <v>991</v>
      </c>
      <c r="F235" s="678" t="s">
        <v>486</v>
      </c>
      <c r="G235" s="678" t="s">
        <v>95</v>
      </c>
      <c r="H235" s="679">
        <v>43537</v>
      </c>
      <c r="I235" s="679">
        <v>43657</v>
      </c>
      <c r="J235" s="679">
        <v>45483</v>
      </c>
      <c r="K235" s="680" t="s">
        <v>4782</v>
      </c>
      <c r="L235" s="678" t="s">
        <v>985</v>
      </c>
    </row>
    <row r="236" spans="1:12" hidden="1">
      <c r="A236" s="673">
        <v>2301</v>
      </c>
      <c r="B236" s="674" t="s">
        <v>4783</v>
      </c>
      <c r="C236" s="674" t="s">
        <v>4784</v>
      </c>
      <c r="D236" s="674" t="s">
        <v>488</v>
      </c>
      <c r="E236" s="674" t="s">
        <v>493</v>
      </c>
      <c r="F236" s="674" t="s">
        <v>486</v>
      </c>
      <c r="G236" s="674" t="s">
        <v>94</v>
      </c>
      <c r="H236" s="675">
        <v>43574</v>
      </c>
      <c r="I236" s="675">
        <v>43668</v>
      </c>
      <c r="J236" s="675">
        <v>45495</v>
      </c>
      <c r="K236" s="676" t="s">
        <v>4760</v>
      </c>
      <c r="L236" s="674" t="s">
        <v>985</v>
      </c>
    </row>
    <row r="237" spans="1:12" hidden="1">
      <c r="A237" s="677">
        <v>2302</v>
      </c>
      <c r="B237" s="678" t="s">
        <v>4356</v>
      </c>
      <c r="C237" s="678" t="s">
        <v>4785</v>
      </c>
      <c r="D237" s="678" t="s">
        <v>4272</v>
      </c>
      <c r="E237" s="678" t="s">
        <v>4287</v>
      </c>
      <c r="F237" s="678" t="s">
        <v>486</v>
      </c>
      <c r="G237" s="678" t="s">
        <v>95</v>
      </c>
      <c r="H237" s="679">
        <v>43622</v>
      </c>
      <c r="I237" s="679">
        <v>43633</v>
      </c>
      <c r="J237" s="679">
        <v>45459</v>
      </c>
      <c r="K237" s="680" t="s">
        <v>4767</v>
      </c>
      <c r="L237" s="678" t="s">
        <v>985</v>
      </c>
    </row>
    <row r="238" spans="1:12" hidden="1">
      <c r="A238" s="673">
        <v>2303</v>
      </c>
      <c r="B238" s="674"/>
      <c r="C238" s="674" t="s">
        <v>4786</v>
      </c>
      <c r="D238" s="674" t="s">
        <v>988</v>
      </c>
      <c r="E238" s="674" t="s">
        <v>487</v>
      </c>
      <c r="F238" s="674" t="s">
        <v>486</v>
      </c>
      <c r="G238" s="674" t="s">
        <v>87</v>
      </c>
      <c r="H238" s="675">
        <v>43647</v>
      </c>
      <c r="I238" s="675">
        <v>43978</v>
      </c>
      <c r="J238" s="675">
        <v>44342</v>
      </c>
      <c r="K238" s="676" t="s">
        <v>4787</v>
      </c>
      <c r="L238" s="674" t="s">
        <v>985</v>
      </c>
    </row>
    <row r="239" spans="1:12" hidden="1">
      <c r="A239" s="677">
        <v>2304</v>
      </c>
      <c r="B239" s="678"/>
      <c r="C239" s="678" t="s">
        <v>4788</v>
      </c>
      <c r="D239" s="678" t="s">
        <v>4272</v>
      </c>
      <c r="E239" s="678" t="s">
        <v>4273</v>
      </c>
      <c r="F239" s="678" t="s">
        <v>486</v>
      </c>
      <c r="G239" s="678" t="s">
        <v>94</v>
      </c>
      <c r="H239" s="679">
        <v>43658</v>
      </c>
      <c r="I239" s="679">
        <v>44270</v>
      </c>
      <c r="J239" s="679">
        <v>46095</v>
      </c>
      <c r="K239" s="680" t="s">
        <v>4789</v>
      </c>
      <c r="L239" s="678" t="s">
        <v>985</v>
      </c>
    </row>
    <row r="240" spans="1:12" hidden="1">
      <c r="A240" s="673">
        <v>2306</v>
      </c>
      <c r="B240" s="674" t="s">
        <v>509</v>
      </c>
      <c r="C240" s="674" t="s">
        <v>4790</v>
      </c>
      <c r="D240" s="674" t="s">
        <v>490</v>
      </c>
      <c r="E240" s="674" t="s">
        <v>493</v>
      </c>
      <c r="F240" s="674" t="s">
        <v>486</v>
      </c>
      <c r="G240" s="674" t="s">
        <v>94</v>
      </c>
      <c r="H240" s="675">
        <v>43697</v>
      </c>
      <c r="I240" s="675">
        <v>44047</v>
      </c>
      <c r="J240" s="675">
        <v>45141</v>
      </c>
      <c r="K240" s="676" t="s">
        <v>4791</v>
      </c>
      <c r="L240" s="674" t="s">
        <v>985</v>
      </c>
    </row>
    <row r="241" spans="1:12" hidden="1">
      <c r="A241" s="677">
        <v>2307</v>
      </c>
      <c r="B241" s="678" t="s">
        <v>55</v>
      </c>
      <c r="C241" s="678" t="s">
        <v>4792</v>
      </c>
      <c r="D241" s="678" t="s">
        <v>4518</v>
      </c>
      <c r="E241" s="678" t="s">
        <v>4519</v>
      </c>
      <c r="F241" s="678" t="s">
        <v>486</v>
      </c>
      <c r="G241" s="678" t="s">
        <v>95</v>
      </c>
      <c r="H241" s="679">
        <v>43719</v>
      </c>
      <c r="I241" s="679">
        <v>43756</v>
      </c>
      <c r="J241" s="679">
        <v>45582</v>
      </c>
      <c r="K241" s="680" t="s">
        <v>4574</v>
      </c>
      <c r="L241" s="678" t="s">
        <v>985</v>
      </c>
    </row>
    <row r="242" spans="1:12" hidden="1">
      <c r="A242" s="673">
        <v>2309</v>
      </c>
      <c r="B242" s="674" t="s">
        <v>4793</v>
      </c>
      <c r="C242" s="674" t="s">
        <v>4794</v>
      </c>
      <c r="D242" s="674" t="s">
        <v>988</v>
      </c>
      <c r="E242" s="674" t="s">
        <v>991</v>
      </c>
      <c r="F242" s="674" t="s">
        <v>486</v>
      </c>
      <c r="G242" s="674" t="s">
        <v>95</v>
      </c>
      <c r="H242" s="675">
        <v>43728</v>
      </c>
      <c r="I242" s="675">
        <v>43959</v>
      </c>
      <c r="J242" s="675">
        <v>44323</v>
      </c>
      <c r="K242" s="676" t="s">
        <v>4795</v>
      </c>
      <c r="L242" s="674" t="s">
        <v>985</v>
      </c>
    </row>
    <row r="243" spans="1:12" hidden="1">
      <c r="A243" s="677">
        <v>2310</v>
      </c>
      <c r="B243" s="678" t="s">
        <v>499</v>
      </c>
      <c r="C243" s="678" t="s">
        <v>4796</v>
      </c>
      <c r="D243" s="678" t="s">
        <v>988</v>
      </c>
      <c r="E243" s="678" t="s">
        <v>4687</v>
      </c>
      <c r="F243" s="678" t="s">
        <v>486</v>
      </c>
      <c r="G243" s="678" t="s">
        <v>94</v>
      </c>
      <c r="H243" s="679">
        <v>43733</v>
      </c>
      <c r="I243" s="679">
        <v>43999</v>
      </c>
      <c r="J243" s="679">
        <v>44363</v>
      </c>
      <c r="K243" s="680" t="s">
        <v>4797</v>
      </c>
      <c r="L243" s="678" t="s">
        <v>985</v>
      </c>
    </row>
    <row r="244" spans="1:12" hidden="1">
      <c r="A244" s="673">
        <v>2312</v>
      </c>
      <c r="B244" s="674" t="s">
        <v>4270</v>
      </c>
      <c r="C244" s="674" t="s">
        <v>4798</v>
      </c>
      <c r="D244" s="674" t="s">
        <v>4272</v>
      </c>
      <c r="E244" s="674" t="s">
        <v>4273</v>
      </c>
      <c r="F244" s="674" t="s">
        <v>486</v>
      </c>
      <c r="G244" s="674" t="s">
        <v>95</v>
      </c>
      <c r="H244" s="675">
        <v>43739</v>
      </c>
      <c r="I244" s="675">
        <v>43744</v>
      </c>
      <c r="J244" s="675">
        <v>45570</v>
      </c>
      <c r="K244" s="676" t="s">
        <v>4799</v>
      </c>
      <c r="L244" s="674" t="s">
        <v>985</v>
      </c>
    </row>
    <row r="245" spans="1:12" hidden="1">
      <c r="A245" s="677">
        <v>2313</v>
      </c>
      <c r="B245" s="678" t="s">
        <v>4800</v>
      </c>
      <c r="C245" s="678" t="s">
        <v>4801</v>
      </c>
      <c r="D245" s="678" t="s">
        <v>987</v>
      </c>
      <c r="E245" s="678" t="s">
        <v>493</v>
      </c>
      <c r="F245" s="678" t="s">
        <v>486</v>
      </c>
      <c r="G245" s="678" t="s">
        <v>94</v>
      </c>
      <c r="H245" s="679">
        <v>43749</v>
      </c>
      <c r="I245" s="679">
        <v>43878</v>
      </c>
      <c r="J245" s="679">
        <v>44974</v>
      </c>
      <c r="K245" s="680" t="s">
        <v>4586</v>
      </c>
      <c r="L245" s="678" t="s">
        <v>985</v>
      </c>
    </row>
    <row r="246" spans="1:12" hidden="1">
      <c r="A246" s="673">
        <v>2314</v>
      </c>
      <c r="B246" s="674"/>
      <c r="C246" s="674" t="s">
        <v>4802</v>
      </c>
      <c r="D246" s="674" t="s">
        <v>4518</v>
      </c>
      <c r="E246" s="674" t="s">
        <v>4519</v>
      </c>
      <c r="F246" s="674" t="s">
        <v>486</v>
      </c>
      <c r="G246" s="674" t="s">
        <v>95</v>
      </c>
      <c r="H246" s="675">
        <v>43760</v>
      </c>
      <c r="I246" s="675">
        <v>43798</v>
      </c>
      <c r="J246" s="675">
        <v>45624</v>
      </c>
      <c r="K246" s="676" t="s">
        <v>4537</v>
      </c>
      <c r="L246" s="674" t="s">
        <v>985</v>
      </c>
    </row>
    <row r="247" spans="1:12" hidden="1">
      <c r="A247" s="677">
        <v>2315</v>
      </c>
      <c r="B247" s="678" t="s">
        <v>4803</v>
      </c>
      <c r="C247" s="678" t="s">
        <v>4804</v>
      </c>
      <c r="D247" s="678" t="s">
        <v>490</v>
      </c>
      <c r="E247" s="678" t="s">
        <v>4408</v>
      </c>
      <c r="F247" s="678" t="s">
        <v>486</v>
      </c>
      <c r="G247" s="678" t="s">
        <v>4361</v>
      </c>
      <c r="H247" s="679">
        <v>43790</v>
      </c>
      <c r="I247" s="679">
        <v>43978</v>
      </c>
      <c r="J247" s="679">
        <v>45438</v>
      </c>
      <c r="K247" s="680" t="s">
        <v>4805</v>
      </c>
      <c r="L247" s="678" t="s">
        <v>985</v>
      </c>
    </row>
    <row r="248" spans="1:12" hidden="1">
      <c r="A248" s="673">
        <v>2317</v>
      </c>
      <c r="B248" s="674" t="s">
        <v>4806</v>
      </c>
      <c r="C248" s="674" t="s">
        <v>4807</v>
      </c>
      <c r="D248" s="674" t="s">
        <v>988</v>
      </c>
      <c r="E248" s="674" t="s">
        <v>487</v>
      </c>
      <c r="F248" s="674" t="s">
        <v>486</v>
      </c>
      <c r="G248" s="674" t="s">
        <v>95</v>
      </c>
      <c r="H248" s="675">
        <v>43810</v>
      </c>
      <c r="I248" s="675">
        <v>43948</v>
      </c>
      <c r="J248" s="675">
        <v>44678</v>
      </c>
      <c r="K248" s="676" t="s">
        <v>4808</v>
      </c>
      <c r="L248" s="674" t="s">
        <v>985</v>
      </c>
    </row>
    <row r="249" spans="1:12" hidden="1">
      <c r="A249" s="677">
        <v>2319</v>
      </c>
      <c r="B249" s="678" t="s">
        <v>4809</v>
      </c>
      <c r="C249" s="678" t="s">
        <v>4810</v>
      </c>
      <c r="D249" s="678" t="s">
        <v>988</v>
      </c>
      <c r="E249" s="678" t="s">
        <v>487</v>
      </c>
      <c r="F249" s="678" t="s">
        <v>486</v>
      </c>
      <c r="G249" s="678" t="s">
        <v>95</v>
      </c>
      <c r="H249" s="679">
        <v>43819</v>
      </c>
      <c r="I249" s="679">
        <v>43888</v>
      </c>
      <c r="J249" s="679">
        <v>44426</v>
      </c>
      <c r="K249" s="680" t="s">
        <v>4811</v>
      </c>
      <c r="L249" s="678" t="s">
        <v>985</v>
      </c>
    </row>
    <row r="250" spans="1:12" hidden="1">
      <c r="A250" s="673">
        <v>2320</v>
      </c>
      <c r="B250" s="674" t="s">
        <v>4812</v>
      </c>
      <c r="C250" s="674"/>
      <c r="D250" s="674" t="s">
        <v>4695</v>
      </c>
      <c r="E250" s="674" t="s">
        <v>487</v>
      </c>
      <c r="F250" s="674" t="s">
        <v>486</v>
      </c>
      <c r="G250" s="674" t="s">
        <v>492</v>
      </c>
      <c r="H250" s="675">
        <v>43832</v>
      </c>
      <c r="I250" s="675">
        <v>43879</v>
      </c>
      <c r="J250" s="675">
        <v>45706</v>
      </c>
      <c r="K250" s="676" t="s">
        <v>4813</v>
      </c>
      <c r="L250" s="674" t="s">
        <v>985</v>
      </c>
    </row>
    <row r="251" spans="1:12" hidden="1">
      <c r="A251" s="677">
        <v>2321</v>
      </c>
      <c r="B251" s="678" t="s">
        <v>4814</v>
      </c>
      <c r="C251" s="678" t="s">
        <v>4815</v>
      </c>
      <c r="D251" s="678" t="s">
        <v>490</v>
      </c>
      <c r="E251" s="678" t="s">
        <v>493</v>
      </c>
      <c r="F251" s="678" t="s">
        <v>486</v>
      </c>
      <c r="G251" s="678" t="s">
        <v>94</v>
      </c>
      <c r="H251" s="679">
        <v>43832</v>
      </c>
      <c r="I251" s="679">
        <v>44028</v>
      </c>
      <c r="J251" s="679">
        <v>45488</v>
      </c>
      <c r="K251" s="680" t="s">
        <v>4816</v>
      </c>
      <c r="L251" s="678" t="s">
        <v>985</v>
      </c>
    </row>
    <row r="252" spans="1:12" hidden="1">
      <c r="A252" s="673">
        <v>2322</v>
      </c>
      <c r="B252" s="674" t="s">
        <v>4817</v>
      </c>
      <c r="C252" s="674" t="s">
        <v>4707</v>
      </c>
      <c r="D252" s="674" t="s">
        <v>490</v>
      </c>
      <c r="E252" s="674" t="s">
        <v>493</v>
      </c>
      <c r="F252" s="674" t="s">
        <v>486</v>
      </c>
      <c r="G252" s="674" t="s">
        <v>94</v>
      </c>
      <c r="H252" s="675">
        <v>43833</v>
      </c>
      <c r="I252" s="675">
        <v>43510</v>
      </c>
      <c r="J252" s="675">
        <v>46066</v>
      </c>
      <c r="K252" s="676" t="s">
        <v>4818</v>
      </c>
      <c r="L252" s="674" t="s">
        <v>985</v>
      </c>
    </row>
    <row r="253" spans="1:12" hidden="1">
      <c r="A253" s="677">
        <v>2323</v>
      </c>
      <c r="B253" s="678" t="s">
        <v>4819</v>
      </c>
      <c r="C253" s="678" t="s">
        <v>4820</v>
      </c>
      <c r="D253" s="678" t="s">
        <v>988</v>
      </c>
      <c r="E253" s="678" t="s">
        <v>487</v>
      </c>
      <c r="F253" s="678" t="s">
        <v>486</v>
      </c>
      <c r="G253" s="678" t="s">
        <v>95</v>
      </c>
      <c r="H253" s="679">
        <v>43839</v>
      </c>
      <c r="I253" s="679">
        <v>44200</v>
      </c>
      <c r="J253" s="679">
        <v>44380</v>
      </c>
      <c r="K253" s="680" t="s">
        <v>4821</v>
      </c>
      <c r="L253" s="678" t="s">
        <v>985</v>
      </c>
    </row>
    <row r="254" spans="1:12" hidden="1">
      <c r="A254" s="673">
        <v>2325</v>
      </c>
      <c r="B254" s="674" t="s">
        <v>4822</v>
      </c>
      <c r="C254" s="674" t="s">
        <v>4823</v>
      </c>
      <c r="D254" s="674" t="s">
        <v>490</v>
      </c>
      <c r="E254" s="674" t="s">
        <v>491</v>
      </c>
      <c r="F254" s="674" t="s">
        <v>4638</v>
      </c>
      <c r="G254" s="674" t="s">
        <v>95</v>
      </c>
      <c r="H254" s="675">
        <v>43853</v>
      </c>
      <c r="I254" s="675">
        <v>40991</v>
      </c>
      <c r="J254" s="675">
        <v>45006</v>
      </c>
      <c r="K254" s="676" t="s">
        <v>4824</v>
      </c>
      <c r="L254" s="674" t="s">
        <v>985</v>
      </c>
    </row>
    <row r="255" spans="1:12" hidden="1">
      <c r="A255" s="677">
        <v>2326</v>
      </c>
      <c r="B255" s="678"/>
      <c r="C255" s="678" t="s">
        <v>4825</v>
      </c>
      <c r="D255" s="678" t="s">
        <v>488</v>
      </c>
      <c r="E255" s="678" t="s">
        <v>493</v>
      </c>
      <c r="F255" s="678" t="s">
        <v>486</v>
      </c>
      <c r="G255" s="678" t="s">
        <v>94</v>
      </c>
      <c r="H255" s="679">
        <v>43857</v>
      </c>
      <c r="I255" s="679">
        <v>43700</v>
      </c>
      <c r="J255" s="679">
        <v>45526</v>
      </c>
      <c r="K255" s="680" t="s">
        <v>4826</v>
      </c>
      <c r="L255" s="678" t="s">
        <v>985</v>
      </c>
    </row>
    <row r="256" spans="1:12" hidden="1">
      <c r="A256" s="673">
        <v>2327</v>
      </c>
      <c r="B256" s="674" t="s">
        <v>4827</v>
      </c>
      <c r="C256" s="674" t="s">
        <v>507</v>
      </c>
      <c r="D256" s="674" t="s">
        <v>490</v>
      </c>
      <c r="E256" s="674" t="s">
        <v>493</v>
      </c>
      <c r="F256" s="674" t="s">
        <v>486</v>
      </c>
      <c r="G256" s="674" t="s">
        <v>94</v>
      </c>
      <c r="H256" s="675">
        <v>43867</v>
      </c>
      <c r="I256" s="675">
        <v>44068</v>
      </c>
      <c r="J256" s="675">
        <v>45528</v>
      </c>
      <c r="K256" s="676" t="s">
        <v>4828</v>
      </c>
      <c r="L256" s="674" t="s">
        <v>985</v>
      </c>
    </row>
    <row r="257" spans="1:12" hidden="1">
      <c r="A257" s="677">
        <v>2329</v>
      </c>
      <c r="B257" s="678" t="s">
        <v>4829</v>
      </c>
      <c r="C257" s="678" t="s">
        <v>4830</v>
      </c>
      <c r="D257" s="678" t="s">
        <v>490</v>
      </c>
      <c r="E257" s="678" t="s">
        <v>493</v>
      </c>
      <c r="F257" s="678" t="s">
        <v>486</v>
      </c>
      <c r="G257" s="678" t="s">
        <v>94</v>
      </c>
      <c r="H257" s="679">
        <v>43871</v>
      </c>
      <c r="I257" s="679">
        <v>44075</v>
      </c>
      <c r="J257" s="679">
        <v>45169</v>
      </c>
      <c r="K257" s="680" t="s">
        <v>4831</v>
      </c>
      <c r="L257" s="678" t="s">
        <v>985</v>
      </c>
    </row>
    <row r="258" spans="1:12" hidden="1">
      <c r="A258" s="673">
        <v>2331</v>
      </c>
      <c r="B258" s="674"/>
      <c r="C258" s="674" t="s">
        <v>4832</v>
      </c>
      <c r="D258" s="674" t="s">
        <v>988</v>
      </c>
      <c r="E258" s="674" t="s">
        <v>991</v>
      </c>
      <c r="F258" s="674" t="s">
        <v>486</v>
      </c>
      <c r="G258" s="674" t="s">
        <v>95</v>
      </c>
      <c r="H258" s="675">
        <v>43881</v>
      </c>
      <c r="I258" s="675">
        <v>43959</v>
      </c>
      <c r="J258" s="675">
        <v>44323</v>
      </c>
      <c r="K258" s="676" t="s">
        <v>4833</v>
      </c>
      <c r="L258" s="674" t="s">
        <v>985</v>
      </c>
    </row>
    <row r="259" spans="1:12" hidden="1">
      <c r="A259" s="677">
        <v>2332</v>
      </c>
      <c r="B259" s="678" t="s">
        <v>4834</v>
      </c>
      <c r="C259" s="678" t="s">
        <v>4835</v>
      </c>
      <c r="D259" s="678" t="s">
        <v>490</v>
      </c>
      <c r="E259" s="678" t="s">
        <v>493</v>
      </c>
      <c r="F259" s="678" t="s">
        <v>486</v>
      </c>
      <c r="G259" s="678" t="s">
        <v>94</v>
      </c>
      <c r="H259" s="679">
        <v>43882</v>
      </c>
      <c r="I259" s="679">
        <v>43874</v>
      </c>
      <c r="J259" s="679">
        <v>45346</v>
      </c>
      <c r="K259" s="680" t="s">
        <v>4836</v>
      </c>
      <c r="L259" s="678" t="s">
        <v>985</v>
      </c>
    </row>
    <row r="260" spans="1:12" hidden="1">
      <c r="A260" s="673">
        <v>2333</v>
      </c>
      <c r="B260" s="674" t="s">
        <v>4837</v>
      </c>
      <c r="C260" s="674" t="s">
        <v>4838</v>
      </c>
      <c r="D260" s="674" t="s">
        <v>988</v>
      </c>
      <c r="E260" s="674" t="s">
        <v>487</v>
      </c>
      <c r="F260" s="674" t="s">
        <v>486</v>
      </c>
      <c r="G260" s="674" t="s">
        <v>87</v>
      </c>
      <c r="H260" s="675">
        <v>43895</v>
      </c>
      <c r="I260" s="675">
        <v>44168</v>
      </c>
      <c r="J260" s="675">
        <v>44533</v>
      </c>
      <c r="K260" s="676" t="s">
        <v>4839</v>
      </c>
      <c r="L260" s="674" t="s">
        <v>985</v>
      </c>
    </row>
    <row r="261" spans="1:12" hidden="1">
      <c r="A261" s="677">
        <v>2334</v>
      </c>
      <c r="B261" s="678" t="s">
        <v>4840</v>
      </c>
      <c r="C261" s="678" t="s">
        <v>900</v>
      </c>
      <c r="D261" s="678" t="s">
        <v>4272</v>
      </c>
      <c r="E261" s="678" t="s">
        <v>4273</v>
      </c>
      <c r="F261" s="678" t="s">
        <v>486</v>
      </c>
      <c r="G261" s="678" t="s">
        <v>95</v>
      </c>
      <c r="H261" s="679">
        <v>43896</v>
      </c>
      <c r="I261" s="679">
        <v>43916</v>
      </c>
      <c r="J261" s="679">
        <v>45741</v>
      </c>
      <c r="K261" s="680" t="s">
        <v>4841</v>
      </c>
      <c r="L261" s="678" t="s">
        <v>985</v>
      </c>
    </row>
    <row r="262" spans="1:12" hidden="1">
      <c r="A262" s="673">
        <v>2335</v>
      </c>
      <c r="B262" s="674" t="s">
        <v>4842</v>
      </c>
      <c r="C262" s="674" t="s">
        <v>876</v>
      </c>
      <c r="D262" s="674" t="s">
        <v>488</v>
      </c>
      <c r="E262" s="674" t="s">
        <v>493</v>
      </c>
      <c r="F262" s="674" t="s">
        <v>486</v>
      </c>
      <c r="G262" s="674" t="s">
        <v>94</v>
      </c>
      <c r="H262" s="675">
        <v>43902</v>
      </c>
      <c r="I262" s="675">
        <v>43887</v>
      </c>
      <c r="J262" s="675">
        <v>45713</v>
      </c>
      <c r="K262" s="676" t="s">
        <v>4843</v>
      </c>
      <c r="L262" s="674" t="s">
        <v>985</v>
      </c>
    </row>
    <row r="263" spans="1:12" hidden="1">
      <c r="A263" s="677">
        <v>2336</v>
      </c>
      <c r="B263" s="678" t="s">
        <v>4844</v>
      </c>
      <c r="C263" s="678" t="s">
        <v>4845</v>
      </c>
      <c r="D263" s="678" t="s">
        <v>988</v>
      </c>
      <c r="E263" s="678" t="s">
        <v>487</v>
      </c>
      <c r="F263" s="678" t="s">
        <v>486</v>
      </c>
      <c r="G263" s="678" t="s">
        <v>87</v>
      </c>
      <c r="H263" s="679">
        <v>43931</v>
      </c>
      <c r="I263" s="679">
        <v>44186</v>
      </c>
      <c r="J263" s="679">
        <v>44551</v>
      </c>
      <c r="K263" s="680" t="s">
        <v>4644</v>
      </c>
      <c r="L263" s="678" t="s">
        <v>985</v>
      </c>
    </row>
    <row r="264" spans="1:12" hidden="1">
      <c r="A264" s="673">
        <v>2337</v>
      </c>
      <c r="B264" s="674" t="s">
        <v>4846</v>
      </c>
      <c r="C264" s="674" t="s">
        <v>4847</v>
      </c>
      <c r="D264" s="674" t="s">
        <v>988</v>
      </c>
      <c r="E264" s="674" t="s">
        <v>4279</v>
      </c>
      <c r="F264" s="674" t="s">
        <v>486</v>
      </c>
      <c r="G264" s="674" t="s">
        <v>4848</v>
      </c>
      <c r="H264" s="675">
        <v>43942</v>
      </c>
      <c r="I264" s="675">
        <v>44006</v>
      </c>
      <c r="J264" s="675">
        <v>44370</v>
      </c>
      <c r="K264" s="676" t="s">
        <v>4849</v>
      </c>
      <c r="L264" s="674" t="s">
        <v>985</v>
      </c>
    </row>
    <row r="265" spans="1:12" hidden="1">
      <c r="A265" s="677">
        <v>2338</v>
      </c>
      <c r="B265" s="678" t="s">
        <v>4850</v>
      </c>
      <c r="C265" s="678" t="s">
        <v>4851</v>
      </c>
      <c r="D265" s="678" t="s">
        <v>490</v>
      </c>
      <c r="E265" s="678" t="s">
        <v>493</v>
      </c>
      <c r="F265" s="678" t="s">
        <v>486</v>
      </c>
      <c r="G265" s="678" t="s">
        <v>94</v>
      </c>
      <c r="H265" s="679">
        <v>43962</v>
      </c>
      <c r="I265" s="679">
        <v>44179</v>
      </c>
      <c r="J265" s="679">
        <v>45119</v>
      </c>
      <c r="K265" s="680" t="s">
        <v>4852</v>
      </c>
      <c r="L265" s="678" t="s">
        <v>985</v>
      </c>
    </row>
    <row r="266" spans="1:12" hidden="1">
      <c r="A266" s="673">
        <v>2339</v>
      </c>
      <c r="B266" s="674" t="s">
        <v>4853</v>
      </c>
      <c r="C266" s="674" t="s">
        <v>4854</v>
      </c>
      <c r="D266" s="674" t="s">
        <v>490</v>
      </c>
      <c r="E266" s="674" t="s">
        <v>493</v>
      </c>
      <c r="F266" s="674" t="s">
        <v>486</v>
      </c>
      <c r="G266" s="674" t="s">
        <v>4361</v>
      </c>
      <c r="H266" s="675">
        <v>43969</v>
      </c>
      <c r="I266" s="675">
        <v>44292</v>
      </c>
      <c r="J266" s="675">
        <v>45752</v>
      </c>
      <c r="K266" s="676" t="s">
        <v>4855</v>
      </c>
      <c r="L266" s="674" t="s">
        <v>985</v>
      </c>
    </row>
    <row r="267" spans="1:12" hidden="1">
      <c r="A267" s="677">
        <v>2340</v>
      </c>
      <c r="B267" s="678" t="s">
        <v>4856</v>
      </c>
      <c r="C267" s="678" t="s">
        <v>4857</v>
      </c>
      <c r="D267" s="678" t="s">
        <v>503</v>
      </c>
      <c r="E267" s="678" t="s">
        <v>493</v>
      </c>
      <c r="F267" s="678" t="s">
        <v>4540</v>
      </c>
      <c r="G267" s="678" t="s">
        <v>94</v>
      </c>
      <c r="H267" s="679">
        <v>43977</v>
      </c>
      <c r="I267" s="679">
        <v>43980</v>
      </c>
      <c r="J267" s="679">
        <v>44341</v>
      </c>
      <c r="K267" s="680" t="s">
        <v>4858</v>
      </c>
      <c r="L267" s="678" t="s">
        <v>985</v>
      </c>
    </row>
    <row r="268" spans="1:12" hidden="1">
      <c r="A268" s="673">
        <v>2341</v>
      </c>
      <c r="B268" s="674"/>
      <c r="C268" s="674" t="s">
        <v>732</v>
      </c>
      <c r="D268" s="674" t="s">
        <v>988</v>
      </c>
      <c r="E268" s="674" t="s">
        <v>4859</v>
      </c>
      <c r="F268" s="674" t="s">
        <v>486</v>
      </c>
      <c r="G268" s="674" t="s">
        <v>94</v>
      </c>
      <c r="H268" s="675">
        <v>43984</v>
      </c>
      <c r="I268" s="675">
        <v>44211</v>
      </c>
      <c r="J268" s="675">
        <v>44576</v>
      </c>
      <c r="K268" s="676" t="s">
        <v>4860</v>
      </c>
      <c r="L268" s="674" t="s">
        <v>985</v>
      </c>
    </row>
    <row r="269" spans="1:12" hidden="1">
      <c r="A269" s="677">
        <v>2342</v>
      </c>
      <c r="B269" s="678"/>
      <c r="C269" s="678" t="s">
        <v>4861</v>
      </c>
      <c r="D269" s="678" t="s">
        <v>503</v>
      </c>
      <c r="E269" s="678" t="s">
        <v>493</v>
      </c>
      <c r="F269" s="678" t="s">
        <v>4540</v>
      </c>
      <c r="G269" s="678" t="s">
        <v>94</v>
      </c>
      <c r="H269" s="679">
        <v>43986</v>
      </c>
      <c r="I269" s="679">
        <v>44196</v>
      </c>
      <c r="J269" s="679">
        <v>44376</v>
      </c>
      <c r="K269" s="680" t="s">
        <v>4501</v>
      </c>
      <c r="L269" s="678" t="s">
        <v>985</v>
      </c>
    </row>
    <row r="270" spans="1:12" hidden="1">
      <c r="A270" s="673">
        <v>2343</v>
      </c>
      <c r="B270" s="674" t="s">
        <v>4862</v>
      </c>
      <c r="C270" s="674" t="s">
        <v>4863</v>
      </c>
      <c r="D270" s="674" t="s">
        <v>988</v>
      </c>
      <c r="E270" s="674" t="s">
        <v>487</v>
      </c>
      <c r="F270" s="674" t="s">
        <v>486</v>
      </c>
      <c r="G270" s="674" t="s">
        <v>95</v>
      </c>
      <c r="H270" s="675">
        <v>43999</v>
      </c>
      <c r="I270" s="675">
        <v>44145</v>
      </c>
      <c r="J270" s="675">
        <v>44510</v>
      </c>
      <c r="K270" s="676" t="s">
        <v>4864</v>
      </c>
      <c r="L270" s="674" t="s">
        <v>985</v>
      </c>
    </row>
    <row r="271" spans="1:12" hidden="1">
      <c r="A271" s="677">
        <v>2344</v>
      </c>
      <c r="B271" s="678"/>
      <c r="C271" s="678" t="s">
        <v>502</v>
      </c>
      <c r="D271" s="678" t="s">
        <v>988</v>
      </c>
      <c r="E271" s="678" t="s">
        <v>487</v>
      </c>
      <c r="F271" s="678" t="s">
        <v>486</v>
      </c>
      <c r="G271" s="678" t="s">
        <v>495</v>
      </c>
      <c r="H271" s="679">
        <v>43999</v>
      </c>
      <c r="I271" s="679">
        <v>44027</v>
      </c>
      <c r="J271" s="679">
        <v>44391</v>
      </c>
      <c r="K271" s="680" t="s">
        <v>4865</v>
      </c>
      <c r="L271" s="678" t="s">
        <v>985</v>
      </c>
    </row>
    <row r="272" spans="1:12" hidden="1">
      <c r="A272" s="673">
        <v>2345</v>
      </c>
      <c r="B272" s="674" t="s">
        <v>4866</v>
      </c>
      <c r="C272" s="674" t="s">
        <v>4867</v>
      </c>
      <c r="D272" s="674" t="s">
        <v>988</v>
      </c>
      <c r="E272" s="674" t="s">
        <v>487</v>
      </c>
      <c r="F272" s="674" t="s">
        <v>486</v>
      </c>
      <c r="G272" s="674" t="s">
        <v>87</v>
      </c>
      <c r="H272" s="675">
        <v>44004</v>
      </c>
      <c r="I272" s="675">
        <v>44165</v>
      </c>
      <c r="J272" s="675">
        <v>44894</v>
      </c>
      <c r="K272" s="676" t="s">
        <v>4394</v>
      </c>
      <c r="L272" s="674" t="s">
        <v>985</v>
      </c>
    </row>
    <row r="273" spans="1:12" hidden="1">
      <c r="A273" s="677">
        <v>2346</v>
      </c>
      <c r="B273" s="678" t="s">
        <v>4809</v>
      </c>
      <c r="C273" s="678" t="s">
        <v>4868</v>
      </c>
      <c r="D273" s="678" t="s">
        <v>988</v>
      </c>
      <c r="E273" s="678" t="s">
        <v>487</v>
      </c>
      <c r="F273" s="678" t="s">
        <v>486</v>
      </c>
      <c r="G273" s="678" t="s">
        <v>95</v>
      </c>
      <c r="H273" s="679">
        <v>44006</v>
      </c>
      <c r="I273" s="679">
        <v>44103</v>
      </c>
      <c r="J273" s="679">
        <v>44468</v>
      </c>
      <c r="K273" s="680" t="s">
        <v>4865</v>
      </c>
      <c r="L273" s="678" t="s">
        <v>985</v>
      </c>
    </row>
    <row r="274" spans="1:12" hidden="1">
      <c r="A274" s="673">
        <v>2347</v>
      </c>
      <c r="B274" s="674" t="s">
        <v>4869</v>
      </c>
      <c r="C274" s="674" t="s">
        <v>4664</v>
      </c>
      <c r="D274" s="674" t="s">
        <v>503</v>
      </c>
      <c r="E274" s="674" t="s">
        <v>493</v>
      </c>
      <c r="F274" s="674" t="s">
        <v>4540</v>
      </c>
      <c r="G274" s="674" t="s">
        <v>94</v>
      </c>
      <c r="H274" s="675">
        <v>44011</v>
      </c>
      <c r="I274" s="675">
        <v>44159</v>
      </c>
      <c r="J274" s="675">
        <v>44339</v>
      </c>
      <c r="K274" s="676" t="s">
        <v>4870</v>
      </c>
      <c r="L274" s="674" t="s">
        <v>985</v>
      </c>
    </row>
    <row r="275" spans="1:12" hidden="1">
      <c r="A275" s="677">
        <v>2348</v>
      </c>
      <c r="B275" s="678" t="s">
        <v>4866</v>
      </c>
      <c r="C275" s="678" t="s">
        <v>4871</v>
      </c>
      <c r="D275" s="678" t="s">
        <v>988</v>
      </c>
      <c r="E275" s="678" t="s">
        <v>487</v>
      </c>
      <c r="F275" s="678" t="s">
        <v>486</v>
      </c>
      <c r="G275" s="678" t="s">
        <v>87</v>
      </c>
      <c r="H275" s="679">
        <v>44013</v>
      </c>
      <c r="I275" s="679">
        <v>44249</v>
      </c>
      <c r="J275" s="679">
        <v>44430</v>
      </c>
      <c r="K275" s="680" t="s">
        <v>4872</v>
      </c>
      <c r="L275" s="678" t="s">
        <v>985</v>
      </c>
    </row>
    <row r="276" spans="1:12" hidden="1">
      <c r="A276" s="673">
        <v>2349</v>
      </c>
      <c r="B276" s="674" t="s">
        <v>4873</v>
      </c>
      <c r="C276" s="674" t="s">
        <v>4871</v>
      </c>
      <c r="D276" s="674" t="s">
        <v>988</v>
      </c>
      <c r="E276" s="674" t="s">
        <v>487</v>
      </c>
      <c r="F276" s="674" t="s">
        <v>486</v>
      </c>
      <c r="G276" s="674" t="s">
        <v>87</v>
      </c>
      <c r="H276" s="675">
        <v>44013</v>
      </c>
      <c r="I276" s="675">
        <v>44175</v>
      </c>
      <c r="J276" s="675">
        <v>44426</v>
      </c>
      <c r="K276" s="676" t="s">
        <v>4874</v>
      </c>
      <c r="L276" s="674" t="s">
        <v>985</v>
      </c>
    </row>
    <row r="277" spans="1:12" hidden="1">
      <c r="A277" s="677">
        <v>2350</v>
      </c>
      <c r="B277" s="678" t="s">
        <v>4645</v>
      </c>
      <c r="C277" s="678" t="s">
        <v>496</v>
      </c>
      <c r="D277" s="678" t="s">
        <v>988</v>
      </c>
      <c r="E277" s="678" t="s">
        <v>487</v>
      </c>
      <c r="F277" s="678" t="s">
        <v>486</v>
      </c>
      <c r="G277" s="678" t="s">
        <v>87</v>
      </c>
      <c r="H277" s="679">
        <v>44013</v>
      </c>
      <c r="I277" s="679">
        <v>44015</v>
      </c>
      <c r="J277" s="679">
        <v>44379</v>
      </c>
      <c r="K277" s="680" t="s">
        <v>4875</v>
      </c>
      <c r="L277" s="678" t="s">
        <v>985</v>
      </c>
    </row>
    <row r="278" spans="1:12" hidden="1">
      <c r="A278" s="673">
        <v>2351</v>
      </c>
      <c r="B278" s="674" t="s">
        <v>4809</v>
      </c>
      <c r="C278" s="674" t="s">
        <v>508</v>
      </c>
      <c r="D278" s="674" t="s">
        <v>988</v>
      </c>
      <c r="E278" s="674" t="s">
        <v>487</v>
      </c>
      <c r="F278" s="674" t="s">
        <v>486</v>
      </c>
      <c r="G278" s="674" t="s">
        <v>95</v>
      </c>
      <c r="H278" s="675">
        <v>44014</v>
      </c>
      <c r="I278" s="675">
        <v>44145</v>
      </c>
      <c r="J278" s="675">
        <v>44510</v>
      </c>
      <c r="K278" s="676" t="s">
        <v>4876</v>
      </c>
      <c r="L278" s="674" t="s">
        <v>985</v>
      </c>
    </row>
    <row r="279" spans="1:12" hidden="1">
      <c r="A279" s="677">
        <v>2352</v>
      </c>
      <c r="B279" s="678" t="s">
        <v>4645</v>
      </c>
      <c r="C279" s="678" t="s">
        <v>4877</v>
      </c>
      <c r="D279" s="678" t="s">
        <v>988</v>
      </c>
      <c r="E279" s="678" t="s">
        <v>487</v>
      </c>
      <c r="F279" s="678" t="s">
        <v>486</v>
      </c>
      <c r="G279" s="678" t="s">
        <v>87</v>
      </c>
      <c r="H279" s="679">
        <v>44019</v>
      </c>
      <c r="I279" s="679">
        <v>44021</v>
      </c>
      <c r="J279" s="679">
        <v>44385</v>
      </c>
      <c r="K279" s="680" t="s">
        <v>4878</v>
      </c>
      <c r="L279" s="678" t="s">
        <v>985</v>
      </c>
    </row>
    <row r="280" spans="1:12" hidden="1">
      <c r="A280" s="673">
        <v>2353</v>
      </c>
      <c r="B280" s="674" t="s">
        <v>4879</v>
      </c>
      <c r="C280" s="674" t="s">
        <v>505</v>
      </c>
      <c r="D280" s="674" t="s">
        <v>988</v>
      </c>
      <c r="E280" s="674" t="s">
        <v>487</v>
      </c>
      <c r="F280" s="674" t="s">
        <v>486</v>
      </c>
      <c r="G280" s="674" t="s">
        <v>87</v>
      </c>
      <c r="H280" s="675">
        <v>44020</v>
      </c>
      <c r="I280" s="675">
        <v>44165</v>
      </c>
      <c r="J280" s="675">
        <v>44530</v>
      </c>
      <c r="K280" s="676" t="s">
        <v>4339</v>
      </c>
      <c r="L280" s="674" t="s">
        <v>985</v>
      </c>
    </row>
    <row r="281" spans="1:12" hidden="1">
      <c r="A281" s="677">
        <v>2354</v>
      </c>
      <c r="B281" s="678"/>
      <c r="C281" s="678" t="s">
        <v>4880</v>
      </c>
      <c r="D281" s="678" t="s">
        <v>988</v>
      </c>
      <c r="E281" s="678" t="s">
        <v>991</v>
      </c>
      <c r="F281" s="678" t="s">
        <v>486</v>
      </c>
      <c r="G281" s="678" t="s">
        <v>495</v>
      </c>
      <c r="H281" s="679">
        <v>44027</v>
      </c>
      <c r="I281" s="679">
        <v>44089</v>
      </c>
      <c r="J281" s="679">
        <v>44453</v>
      </c>
      <c r="K281" s="680" t="s">
        <v>4881</v>
      </c>
      <c r="L281" s="678" t="s">
        <v>985</v>
      </c>
    </row>
    <row r="282" spans="1:12" hidden="1">
      <c r="A282" s="673">
        <v>2355</v>
      </c>
      <c r="B282" s="674" t="s">
        <v>4862</v>
      </c>
      <c r="C282" s="674" t="s">
        <v>4882</v>
      </c>
      <c r="D282" s="674" t="s">
        <v>988</v>
      </c>
      <c r="E282" s="674" t="s">
        <v>487</v>
      </c>
      <c r="F282" s="674" t="s">
        <v>486</v>
      </c>
      <c r="G282" s="674" t="s">
        <v>95</v>
      </c>
      <c r="H282" s="675">
        <v>44032</v>
      </c>
      <c r="I282" s="675">
        <v>44229</v>
      </c>
      <c r="J282" s="675">
        <v>44593</v>
      </c>
      <c r="K282" s="676" t="s">
        <v>4883</v>
      </c>
      <c r="L282" s="674" t="s">
        <v>985</v>
      </c>
    </row>
    <row r="283" spans="1:12" hidden="1">
      <c r="A283" s="677">
        <v>2357</v>
      </c>
      <c r="B283" s="678" t="s">
        <v>4645</v>
      </c>
      <c r="C283" s="678" t="s">
        <v>4884</v>
      </c>
      <c r="D283" s="678" t="s">
        <v>988</v>
      </c>
      <c r="E283" s="678" t="s">
        <v>487</v>
      </c>
      <c r="F283" s="678" t="s">
        <v>486</v>
      </c>
      <c r="G283" s="678" t="s">
        <v>87</v>
      </c>
      <c r="H283" s="679">
        <v>44033</v>
      </c>
      <c r="I283" s="679">
        <v>44151</v>
      </c>
      <c r="J283" s="679">
        <v>44515</v>
      </c>
      <c r="K283" s="680" t="s">
        <v>4885</v>
      </c>
      <c r="L283" s="678" t="s">
        <v>985</v>
      </c>
    </row>
    <row r="284" spans="1:12" hidden="1">
      <c r="A284" s="673">
        <v>2358</v>
      </c>
      <c r="B284" s="674" t="s">
        <v>4886</v>
      </c>
      <c r="C284" s="674" t="s">
        <v>4887</v>
      </c>
      <c r="D284" s="674" t="s">
        <v>988</v>
      </c>
      <c r="E284" s="674" t="s">
        <v>487</v>
      </c>
      <c r="F284" s="674" t="s">
        <v>486</v>
      </c>
      <c r="G284" s="674" t="s">
        <v>495</v>
      </c>
      <c r="H284" s="675">
        <v>44034</v>
      </c>
      <c r="I284" s="675">
        <v>44182</v>
      </c>
      <c r="J284" s="675">
        <v>44363</v>
      </c>
      <c r="K284" s="676" t="s">
        <v>4888</v>
      </c>
      <c r="L284" s="674" t="s">
        <v>985</v>
      </c>
    </row>
    <row r="285" spans="1:12" hidden="1">
      <c r="A285" s="677">
        <v>2359</v>
      </c>
      <c r="B285" s="678" t="s">
        <v>4889</v>
      </c>
      <c r="C285" s="678" t="s">
        <v>4890</v>
      </c>
      <c r="D285" s="678" t="s">
        <v>503</v>
      </c>
      <c r="E285" s="678" t="s">
        <v>493</v>
      </c>
      <c r="F285" s="678" t="s">
        <v>4540</v>
      </c>
      <c r="G285" s="678" t="s">
        <v>94</v>
      </c>
      <c r="H285" s="679">
        <v>44035</v>
      </c>
      <c r="I285" s="679">
        <v>44138</v>
      </c>
      <c r="J285" s="679">
        <v>44502</v>
      </c>
      <c r="K285" s="680" t="s">
        <v>4891</v>
      </c>
      <c r="L285" s="678" t="s">
        <v>985</v>
      </c>
    </row>
    <row r="286" spans="1:12" hidden="1">
      <c r="A286" s="673">
        <v>2360</v>
      </c>
      <c r="B286" s="674"/>
      <c r="C286" s="674" t="s">
        <v>4892</v>
      </c>
      <c r="D286" s="674" t="s">
        <v>988</v>
      </c>
      <c r="E286" s="674" t="s">
        <v>991</v>
      </c>
      <c r="F286" s="674" t="s">
        <v>486</v>
      </c>
      <c r="G286" s="674" t="s">
        <v>495</v>
      </c>
      <c r="H286" s="675">
        <v>44048</v>
      </c>
      <c r="I286" s="675">
        <v>44090</v>
      </c>
      <c r="J286" s="675">
        <v>44454</v>
      </c>
      <c r="K286" s="676" t="s">
        <v>4893</v>
      </c>
      <c r="L286" s="674" t="s">
        <v>985</v>
      </c>
    </row>
    <row r="287" spans="1:12" hidden="1">
      <c r="A287" s="677">
        <v>2361</v>
      </c>
      <c r="B287" s="678" t="s">
        <v>4894</v>
      </c>
      <c r="C287" s="678" t="s">
        <v>738</v>
      </c>
      <c r="D287" s="678" t="s">
        <v>987</v>
      </c>
      <c r="E287" s="678" t="s">
        <v>493</v>
      </c>
      <c r="F287" s="678" t="s">
        <v>486</v>
      </c>
      <c r="G287" s="678" t="s">
        <v>94</v>
      </c>
      <c r="H287" s="679">
        <v>44049</v>
      </c>
      <c r="I287" s="679">
        <v>42872</v>
      </c>
      <c r="J287" s="679">
        <v>45353</v>
      </c>
      <c r="K287" s="680" t="s">
        <v>4895</v>
      </c>
      <c r="L287" s="678" t="s">
        <v>985</v>
      </c>
    </row>
    <row r="288" spans="1:12" hidden="1">
      <c r="A288" s="673">
        <v>2363</v>
      </c>
      <c r="B288" s="674" t="s">
        <v>4896</v>
      </c>
      <c r="C288" s="674" t="s">
        <v>4897</v>
      </c>
      <c r="D288" s="674" t="s">
        <v>988</v>
      </c>
      <c r="E288" s="674" t="s">
        <v>487</v>
      </c>
      <c r="F288" s="674" t="s">
        <v>486</v>
      </c>
      <c r="G288" s="674" t="s">
        <v>495</v>
      </c>
      <c r="H288" s="675">
        <v>44069</v>
      </c>
      <c r="I288" s="675">
        <v>44089</v>
      </c>
      <c r="J288" s="675">
        <v>44453</v>
      </c>
      <c r="K288" s="676" t="s">
        <v>4590</v>
      </c>
      <c r="L288" s="674" t="s">
        <v>985</v>
      </c>
    </row>
    <row r="289" spans="1:12" hidden="1">
      <c r="A289" s="677">
        <v>2364</v>
      </c>
      <c r="B289" s="678" t="s">
        <v>4535</v>
      </c>
      <c r="C289" s="678" t="s">
        <v>4898</v>
      </c>
      <c r="D289" s="678" t="s">
        <v>4518</v>
      </c>
      <c r="E289" s="678" t="s">
        <v>4519</v>
      </c>
      <c r="F289" s="678" t="s">
        <v>486</v>
      </c>
      <c r="G289" s="678" t="s">
        <v>95</v>
      </c>
      <c r="H289" s="679">
        <v>44069</v>
      </c>
      <c r="I289" s="679">
        <v>44116</v>
      </c>
      <c r="J289" s="679">
        <v>45941</v>
      </c>
      <c r="K289" s="680" t="s">
        <v>4899</v>
      </c>
      <c r="L289" s="678" t="s">
        <v>985</v>
      </c>
    </row>
    <row r="290" spans="1:12" hidden="1">
      <c r="A290" s="673">
        <v>2365</v>
      </c>
      <c r="B290" s="674" t="s">
        <v>4900</v>
      </c>
      <c r="C290" s="674" t="s">
        <v>4901</v>
      </c>
      <c r="D290" s="674" t="s">
        <v>490</v>
      </c>
      <c r="E290" s="674" t="s">
        <v>491</v>
      </c>
      <c r="F290" s="674" t="s">
        <v>486</v>
      </c>
      <c r="G290" s="674" t="s">
        <v>4694</v>
      </c>
      <c r="H290" s="675">
        <v>44071</v>
      </c>
      <c r="I290" s="675">
        <v>44179</v>
      </c>
      <c r="J290" s="675">
        <v>45145</v>
      </c>
      <c r="K290" s="676" t="s">
        <v>4902</v>
      </c>
      <c r="L290" s="674" t="s">
        <v>985</v>
      </c>
    </row>
    <row r="291" spans="1:12" hidden="1">
      <c r="A291" s="677">
        <v>2366</v>
      </c>
      <c r="B291" s="678" t="s">
        <v>4903</v>
      </c>
      <c r="C291" s="678" t="s">
        <v>4904</v>
      </c>
      <c r="D291" s="678" t="s">
        <v>490</v>
      </c>
      <c r="E291" s="678" t="s">
        <v>491</v>
      </c>
      <c r="F291" s="678" t="s">
        <v>486</v>
      </c>
      <c r="G291" s="678" t="s">
        <v>95</v>
      </c>
      <c r="H291" s="679">
        <v>44098</v>
      </c>
      <c r="I291" s="679">
        <v>44132</v>
      </c>
      <c r="J291" s="679">
        <v>45592</v>
      </c>
      <c r="K291" s="680" t="s">
        <v>4905</v>
      </c>
      <c r="L291" s="678" t="s">
        <v>985</v>
      </c>
    </row>
    <row r="292" spans="1:12" hidden="1">
      <c r="A292" s="673">
        <v>2367</v>
      </c>
      <c r="B292" s="674" t="s">
        <v>4906</v>
      </c>
      <c r="C292" s="674" t="s">
        <v>720</v>
      </c>
      <c r="D292" s="674" t="s">
        <v>490</v>
      </c>
      <c r="E292" s="674" t="s">
        <v>493</v>
      </c>
      <c r="F292" s="674" t="s">
        <v>486</v>
      </c>
      <c r="G292" s="674" t="s">
        <v>94</v>
      </c>
      <c r="H292" s="675">
        <v>44104</v>
      </c>
      <c r="I292" s="675">
        <v>44119</v>
      </c>
      <c r="J292" s="675">
        <v>45579</v>
      </c>
      <c r="K292" s="676" t="s">
        <v>4907</v>
      </c>
      <c r="L292" s="674" t="s">
        <v>985</v>
      </c>
    </row>
    <row r="293" spans="1:12" hidden="1">
      <c r="A293" s="677">
        <v>2368</v>
      </c>
      <c r="B293" s="678" t="s">
        <v>4908</v>
      </c>
      <c r="C293" s="678" t="s">
        <v>4898</v>
      </c>
      <c r="D293" s="678" t="s">
        <v>490</v>
      </c>
      <c r="E293" s="678" t="s">
        <v>491</v>
      </c>
      <c r="F293" s="678" t="s">
        <v>486</v>
      </c>
      <c r="G293" s="678" t="s">
        <v>495</v>
      </c>
      <c r="H293" s="679">
        <v>44105</v>
      </c>
      <c r="I293" s="679">
        <v>44132</v>
      </c>
      <c r="J293" s="679">
        <v>45592</v>
      </c>
      <c r="K293" s="680" t="s">
        <v>4909</v>
      </c>
      <c r="L293" s="678" t="s">
        <v>985</v>
      </c>
    </row>
    <row r="294" spans="1:12" hidden="1">
      <c r="A294" s="673">
        <v>2369</v>
      </c>
      <c r="B294" s="674" t="s">
        <v>4910</v>
      </c>
      <c r="C294" s="674" t="s">
        <v>4553</v>
      </c>
      <c r="D294" s="674" t="s">
        <v>4272</v>
      </c>
      <c r="E294" s="674" t="s">
        <v>4287</v>
      </c>
      <c r="F294" s="674" t="s">
        <v>486</v>
      </c>
      <c r="G294" s="674" t="s">
        <v>95</v>
      </c>
      <c r="H294" s="675">
        <v>44106</v>
      </c>
      <c r="I294" s="675">
        <v>44279</v>
      </c>
      <c r="J294" s="675">
        <v>46104</v>
      </c>
      <c r="K294" s="676" t="s">
        <v>4911</v>
      </c>
      <c r="L294" s="674" t="s">
        <v>985</v>
      </c>
    </row>
    <row r="295" spans="1:12" hidden="1">
      <c r="A295" s="677">
        <v>2370</v>
      </c>
      <c r="B295" s="678" t="s">
        <v>4912</v>
      </c>
      <c r="C295" s="678" t="s">
        <v>4913</v>
      </c>
      <c r="D295" s="678" t="s">
        <v>4695</v>
      </c>
      <c r="E295" s="678" t="s">
        <v>487</v>
      </c>
      <c r="F295" s="678" t="s">
        <v>486</v>
      </c>
      <c r="G295" s="678" t="s">
        <v>489</v>
      </c>
      <c r="H295" s="679">
        <v>44125</v>
      </c>
      <c r="I295" s="679">
        <v>44211</v>
      </c>
      <c r="J295" s="679">
        <v>44576</v>
      </c>
      <c r="K295" s="680" t="s">
        <v>4914</v>
      </c>
      <c r="L295" s="678" t="s">
        <v>985</v>
      </c>
    </row>
    <row r="296" spans="1:12" hidden="1">
      <c r="A296" s="673">
        <v>2371</v>
      </c>
      <c r="B296" s="674" t="s">
        <v>4809</v>
      </c>
      <c r="C296" s="674" t="s">
        <v>4810</v>
      </c>
      <c r="D296" s="674" t="s">
        <v>988</v>
      </c>
      <c r="E296" s="674" t="s">
        <v>487</v>
      </c>
      <c r="F296" s="674" t="s">
        <v>486</v>
      </c>
      <c r="G296" s="674" t="s">
        <v>95</v>
      </c>
      <c r="H296" s="675">
        <v>44146</v>
      </c>
      <c r="I296" s="675">
        <v>44229</v>
      </c>
      <c r="J296" s="675">
        <v>44426</v>
      </c>
      <c r="K296" s="676" t="s">
        <v>4915</v>
      </c>
      <c r="L296" s="674" t="s">
        <v>985</v>
      </c>
    </row>
    <row r="297" spans="1:12" hidden="1">
      <c r="A297" s="677">
        <v>2372</v>
      </c>
      <c r="B297" s="678" t="s">
        <v>499</v>
      </c>
      <c r="C297" s="678" t="s">
        <v>4916</v>
      </c>
      <c r="D297" s="678" t="s">
        <v>503</v>
      </c>
      <c r="E297" s="678" t="s">
        <v>493</v>
      </c>
      <c r="F297" s="678" t="s">
        <v>4540</v>
      </c>
      <c r="G297" s="678" t="s">
        <v>94</v>
      </c>
      <c r="H297" s="679">
        <v>44147</v>
      </c>
      <c r="I297" s="679">
        <v>44258</v>
      </c>
      <c r="J297" s="679">
        <v>44441</v>
      </c>
      <c r="K297" s="680" t="s">
        <v>4501</v>
      </c>
      <c r="L297" s="678" t="s">
        <v>985</v>
      </c>
    </row>
    <row r="298" spans="1:12" hidden="1">
      <c r="A298" s="673">
        <v>2373</v>
      </c>
      <c r="B298" s="674" t="s">
        <v>4917</v>
      </c>
      <c r="C298" s="674" t="s">
        <v>4880</v>
      </c>
      <c r="D298" s="674" t="s">
        <v>988</v>
      </c>
      <c r="E298" s="674" t="s">
        <v>991</v>
      </c>
      <c r="F298" s="674" t="s">
        <v>486</v>
      </c>
      <c r="G298" s="674" t="s">
        <v>94</v>
      </c>
      <c r="H298" s="675">
        <v>44160</v>
      </c>
      <c r="I298" s="675">
        <v>44179</v>
      </c>
      <c r="J298" s="675">
        <v>44360</v>
      </c>
      <c r="K298" s="676" t="s">
        <v>4918</v>
      </c>
      <c r="L298" s="674" t="s">
        <v>985</v>
      </c>
    </row>
    <row r="299" spans="1:12" hidden="1">
      <c r="A299" s="677">
        <v>2374</v>
      </c>
      <c r="B299" s="678"/>
      <c r="C299" s="678" t="s">
        <v>4919</v>
      </c>
      <c r="D299" s="678" t="s">
        <v>4272</v>
      </c>
      <c r="E299" s="678" t="s">
        <v>4273</v>
      </c>
      <c r="F299" s="678" t="s">
        <v>486</v>
      </c>
      <c r="G299" s="678" t="s">
        <v>95</v>
      </c>
      <c r="H299" s="679">
        <v>44160</v>
      </c>
      <c r="I299" s="679">
        <v>44225</v>
      </c>
      <c r="J299" s="679">
        <v>46050</v>
      </c>
      <c r="K299" s="680" t="s">
        <v>4920</v>
      </c>
      <c r="L299" s="678" t="s">
        <v>985</v>
      </c>
    </row>
    <row r="300" spans="1:12" hidden="1">
      <c r="A300" s="673">
        <v>2375</v>
      </c>
      <c r="B300" s="674" t="s">
        <v>55</v>
      </c>
      <c r="C300" s="674" t="s">
        <v>4921</v>
      </c>
      <c r="D300" s="674" t="s">
        <v>4518</v>
      </c>
      <c r="E300" s="674" t="s">
        <v>4519</v>
      </c>
      <c r="F300" s="674" t="s">
        <v>486</v>
      </c>
      <c r="G300" s="674" t="s">
        <v>95</v>
      </c>
      <c r="H300" s="675">
        <v>44162</v>
      </c>
      <c r="I300" s="675">
        <v>43844</v>
      </c>
      <c r="J300" s="675">
        <v>45670</v>
      </c>
      <c r="K300" s="676" t="s">
        <v>4922</v>
      </c>
      <c r="L300" s="674" t="s">
        <v>985</v>
      </c>
    </row>
    <row r="301" spans="1:12" hidden="1">
      <c r="A301" s="677">
        <v>2376</v>
      </c>
      <c r="B301" s="678" t="s">
        <v>55</v>
      </c>
      <c r="C301" s="678" t="s">
        <v>4898</v>
      </c>
      <c r="D301" s="678" t="s">
        <v>4518</v>
      </c>
      <c r="E301" s="678" t="s">
        <v>4519</v>
      </c>
      <c r="F301" s="678" t="s">
        <v>486</v>
      </c>
      <c r="G301" s="678" t="s">
        <v>95</v>
      </c>
      <c r="H301" s="679">
        <v>44162</v>
      </c>
      <c r="I301" s="679">
        <v>44116</v>
      </c>
      <c r="J301" s="679">
        <v>45942</v>
      </c>
      <c r="K301" s="680" t="s">
        <v>4923</v>
      </c>
      <c r="L301" s="678" t="s">
        <v>985</v>
      </c>
    </row>
    <row r="302" spans="1:12" hidden="1">
      <c r="A302" s="673">
        <v>2377</v>
      </c>
      <c r="B302" s="674" t="s">
        <v>55</v>
      </c>
      <c r="C302" s="674" t="s">
        <v>4924</v>
      </c>
      <c r="D302" s="674" t="s">
        <v>4518</v>
      </c>
      <c r="E302" s="674" t="s">
        <v>4519</v>
      </c>
      <c r="F302" s="674" t="s">
        <v>486</v>
      </c>
      <c r="G302" s="674" t="s">
        <v>95</v>
      </c>
      <c r="H302" s="675">
        <v>44162</v>
      </c>
      <c r="I302" s="675">
        <v>43798</v>
      </c>
      <c r="J302" s="675">
        <v>45625</v>
      </c>
      <c r="K302" s="676" t="s">
        <v>4537</v>
      </c>
      <c r="L302" s="674" t="s">
        <v>985</v>
      </c>
    </row>
    <row r="303" spans="1:12" hidden="1">
      <c r="A303" s="677">
        <v>2378</v>
      </c>
      <c r="B303" s="678" t="s">
        <v>4925</v>
      </c>
      <c r="C303" s="678" t="s">
        <v>4926</v>
      </c>
      <c r="D303" s="678" t="s">
        <v>988</v>
      </c>
      <c r="E303" s="678" t="s">
        <v>487</v>
      </c>
      <c r="F303" s="678" t="s">
        <v>486</v>
      </c>
      <c r="G303" s="678" t="s">
        <v>94</v>
      </c>
      <c r="H303" s="679">
        <v>44168</v>
      </c>
      <c r="I303" s="679">
        <v>44168</v>
      </c>
      <c r="J303" s="679">
        <v>44533</v>
      </c>
      <c r="K303" s="680" t="s">
        <v>4537</v>
      </c>
      <c r="L303" s="678" t="s">
        <v>985</v>
      </c>
    </row>
    <row r="304" spans="1:12" hidden="1">
      <c r="A304" s="673">
        <v>2379</v>
      </c>
      <c r="B304" s="674"/>
      <c r="C304" s="674" t="s">
        <v>4927</v>
      </c>
      <c r="D304" s="674" t="s">
        <v>503</v>
      </c>
      <c r="E304" s="674" t="s">
        <v>4928</v>
      </c>
      <c r="F304" s="674" t="s">
        <v>4540</v>
      </c>
      <c r="G304" s="674" t="s">
        <v>94</v>
      </c>
      <c r="H304" s="675">
        <v>44172</v>
      </c>
      <c r="I304" s="675">
        <v>44264</v>
      </c>
      <c r="J304" s="675">
        <v>44447</v>
      </c>
      <c r="K304" s="676" t="s">
        <v>4929</v>
      </c>
      <c r="L304" s="674" t="s">
        <v>985</v>
      </c>
    </row>
    <row r="305" spans="1:12" hidden="1">
      <c r="A305" s="677">
        <v>2380</v>
      </c>
      <c r="B305" s="678" t="s">
        <v>499</v>
      </c>
      <c r="C305" s="678" t="s">
        <v>4930</v>
      </c>
      <c r="D305" s="678" t="s">
        <v>503</v>
      </c>
      <c r="E305" s="678" t="s">
        <v>493</v>
      </c>
      <c r="F305" s="678" t="s">
        <v>4540</v>
      </c>
      <c r="G305" s="678" t="s">
        <v>94</v>
      </c>
      <c r="H305" s="679">
        <v>44175</v>
      </c>
      <c r="I305" s="679">
        <v>44258</v>
      </c>
      <c r="J305" s="679">
        <v>44441</v>
      </c>
      <c r="K305" s="680" t="s">
        <v>4501</v>
      </c>
      <c r="L305" s="678" t="s">
        <v>985</v>
      </c>
    </row>
    <row r="306" spans="1:12" hidden="1">
      <c r="A306" s="673">
        <v>2381</v>
      </c>
      <c r="B306" s="674"/>
      <c r="C306" s="674" t="s">
        <v>4931</v>
      </c>
      <c r="D306" s="674" t="s">
        <v>988</v>
      </c>
      <c r="E306" s="674" t="s">
        <v>487</v>
      </c>
      <c r="F306" s="674" t="s">
        <v>486</v>
      </c>
      <c r="G306" s="674" t="s">
        <v>95</v>
      </c>
      <c r="H306" s="675">
        <v>44182</v>
      </c>
      <c r="I306" s="675">
        <v>44244</v>
      </c>
      <c r="J306" s="675">
        <v>44426</v>
      </c>
      <c r="K306" s="676" t="s">
        <v>4932</v>
      </c>
      <c r="L306" s="674" t="s">
        <v>985</v>
      </c>
    </row>
    <row r="307" spans="1:12" hidden="1">
      <c r="A307" s="677">
        <v>2382</v>
      </c>
      <c r="B307" s="678" t="s">
        <v>55</v>
      </c>
      <c r="C307" s="678" t="s">
        <v>4933</v>
      </c>
      <c r="D307" s="678" t="s">
        <v>4518</v>
      </c>
      <c r="E307" s="678" t="s">
        <v>4519</v>
      </c>
      <c r="F307" s="678" t="s">
        <v>486</v>
      </c>
      <c r="G307" s="678" t="s">
        <v>95</v>
      </c>
      <c r="H307" s="679">
        <v>43815</v>
      </c>
      <c r="I307" s="679">
        <v>43879</v>
      </c>
      <c r="J307" s="679">
        <v>45705</v>
      </c>
      <c r="K307" s="680" t="s">
        <v>4899</v>
      </c>
      <c r="L307" s="678" t="s">
        <v>985</v>
      </c>
    </row>
    <row r="308" spans="1:12" hidden="1">
      <c r="A308" s="673">
        <v>2383</v>
      </c>
      <c r="B308" s="674" t="s">
        <v>55</v>
      </c>
      <c r="C308" s="674" t="s">
        <v>4934</v>
      </c>
      <c r="D308" s="674" t="s">
        <v>4518</v>
      </c>
      <c r="E308" s="674" t="s">
        <v>4519</v>
      </c>
      <c r="F308" s="674" t="s">
        <v>486</v>
      </c>
      <c r="G308" s="674" t="s">
        <v>95</v>
      </c>
      <c r="H308" s="675">
        <v>43845</v>
      </c>
      <c r="I308" s="675">
        <v>43879</v>
      </c>
      <c r="J308" s="675">
        <v>45705</v>
      </c>
      <c r="K308" s="676" t="s">
        <v>4899</v>
      </c>
      <c r="L308" s="674" t="s">
        <v>985</v>
      </c>
    </row>
    <row r="309" spans="1:12" hidden="1">
      <c r="A309" s="677">
        <v>2384</v>
      </c>
      <c r="B309" s="678" t="s">
        <v>4935</v>
      </c>
      <c r="C309" s="678" t="s">
        <v>4664</v>
      </c>
      <c r="D309" s="678" t="s">
        <v>503</v>
      </c>
      <c r="E309" s="678" t="s">
        <v>4273</v>
      </c>
      <c r="F309" s="678" t="s">
        <v>4540</v>
      </c>
      <c r="G309" s="678" t="s">
        <v>95</v>
      </c>
      <c r="H309" s="679">
        <v>44215</v>
      </c>
      <c r="I309" s="679">
        <v>44249</v>
      </c>
      <c r="J309" s="679">
        <v>44429</v>
      </c>
      <c r="K309" s="680" t="s">
        <v>4936</v>
      </c>
      <c r="L309" s="678" t="s">
        <v>985</v>
      </c>
    </row>
    <row r="310" spans="1:12" hidden="1">
      <c r="A310" s="673">
        <v>2385</v>
      </c>
      <c r="B310" s="674"/>
      <c r="C310" s="674" t="s">
        <v>4937</v>
      </c>
      <c r="D310" s="674" t="s">
        <v>503</v>
      </c>
      <c r="E310" s="674" t="s">
        <v>493</v>
      </c>
      <c r="F310" s="674" t="s">
        <v>4540</v>
      </c>
      <c r="G310" s="674" t="s">
        <v>94</v>
      </c>
      <c r="H310" s="675">
        <v>44215</v>
      </c>
      <c r="I310" s="675">
        <v>44258</v>
      </c>
      <c r="J310" s="675">
        <v>44441</v>
      </c>
      <c r="K310" s="676" t="s">
        <v>4938</v>
      </c>
      <c r="L310" s="674" t="s">
        <v>985</v>
      </c>
    </row>
    <row r="311" spans="1:12" hidden="1">
      <c r="A311" s="677">
        <v>2386</v>
      </c>
      <c r="B311" s="678" t="s">
        <v>4939</v>
      </c>
      <c r="C311" s="678" t="s">
        <v>719</v>
      </c>
      <c r="D311" s="678" t="s">
        <v>988</v>
      </c>
      <c r="E311" s="678" t="s">
        <v>487</v>
      </c>
      <c r="F311" s="678" t="s">
        <v>486</v>
      </c>
      <c r="G311" s="678" t="s">
        <v>4939</v>
      </c>
      <c r="H311" s="679">
        <v>44224</v>
      </c>
      <c r="I311" s="679">
        <v>44305</v>
      </c>
      <c r="J311" s="679">
        <v>44669</v>
      </c>
      <c r="K311" s="680" t="s">
        <v>4940</v>
      </c>
      <c r="L311" s="678" t="s">
        <v>985</v>
      </c>
    </row>
    <row r="312" spans="1:12" hidden="1">
      <c r="A312" s="673">
        <v>2387</v>
      </c>
      <c r="B312" s="674" t="s">
        <v>4941</v>
      </c>
      <c r="C312" s="674" t="s">
        <v>4926</v>
      </c>
      <c r="D312" s="674" t="s">
        <v>988</v>
      </c>
      <c r="E312" s="674" t="s">
        <v>991</v>
      </c>
      <c r="F312" s="674" t="s">
        <v>486</v>
      </c>
      <c r="G312" s="674" t="s">
        <v>94</v>
      </c>
      <c r="H312" s="675">
        <v>44225</v>
      </c>
      <c r="I312" s="675">
        <v>44305</v>
      </c>
      <c r="J312" s="675">
        <v>44669</v>
      </c>
      <c r="K312" s="676" t="s">
        <v>4813</v>
      </c>
      <c r="L312" s="674" t="s">
        <v>985</v>
      </c>
    </row>
    <row r="313" spans="1:12" hidden="1">
      <c r="A313" s="677">
        <v>2388</v>
      </c>
      <c r="B313" s="678" t="s">
        <v>4645</v>
      </c>
      <c r="C313" s="678" t="s">
        <v>4884</v>
      </c>
      <c r="D313" s="678" t="s">
        <v>988</v>
      </c>
      <c r="E313" s="678" t="s">
        <v>487</v>
      </c>
      <c r="F313" s="678" t="s">
        <v>486</v>
      </c>
      <c r="G313" s="678" t="s">
        <v>87</v>
      </c>
      <c r="H313" s="679">
        <v>44225</v>
      </c>
      <c r="I313" s="679">
        <v>44256</v>
      </c>
      <c r="J313" s="679">
        <v>44441</v>
      </c>
      <c r="K313" s="680" t="s">
        <v>4942</v>
      </c>
      <c r="L313" s="678" t="s">
        <v>985</v>
      </c>
    </row>
    <row r="314" spans="1:12" hidden="1">
      <c r="A314" s="673">
        <v>2389</v>
      </c>
      <c r="B314" s="674" t="s">
        <v>4943</v>
      </c>
      <c r="C314" s="674" t="s">
        <v>4944</v>
      </c>
      <c r="D314" s="674" t="s">
        <v>503</v>
      </c>
      <c r="E314" s="674"/>
      <c r="F314" s="674" t="s">
        <v>4540</v>
      </c>
      <c r="G314" s="674" t="s">
        <v>95</v>
      </c>
      <c r="H314" s="675">
        <v>44229</v>
      </c>
      <c r="I314" s="675">
        <v>44250</v>
      </c>
      <c r="J314" s="675">
        <v>44430</v>
      </c>
      <c r="K314" s="676" t="s">
        <v>4945</v>
      </c>
      <c r="L314" s="674" t="s">
        <v>985</v>
      </c>
    </row>
    <row r="315" spans="1:12" hidden="1">
      <c r="A315" s="677">
        <v>2390</v>
      </c>
      <c r="B315" s="678"/>
      <c r="C315" s="678" t="s">
        <v>4946</v>
      </c>
      <c r="D315" s="678" t="s">
        <v>503</v>
      </c>
      <c r="E315" s="678" t="s">
        <v>4947</v>
      </c>
      <c r="F315" s="678" t="s">
        <v>4540</v>
      </c>
      <c r="G315" s="678" t="s">
        <v>4361</v>
      </c>
      <c r="H315" s="679">
        <v>44256</v>
      </c>
      <c r="I315" s="679">
        <v>44279</v>
      </c>
      <c r="J315" s="679">
        <v>44462</v>
      </c>
      <c r="K315" s="680" t="s">
        <v>4948</v>
      </c>
      <c r="L315" s="678" t="s">
        <v>985</v>
      </c>
    </row>
    <row r="316" spans="1:12" hidden="1">
      <c r="A316" s="673">
        <v>2392</v>
      </c>
      <c r="B316" s="674" t="s">
        <v>4949</v>
      </c>
      <c r="C316" s="674" t="s">
        <v>4950</v>
      </c>
      <c r="D316" s="674" t="s">
        <v>4272</v>
      </c>
      <c r="E316" s="674" t="s">
        <v>4287</v>
      </c>
      <c r="F316" s="674" t="s">
        <v>486</v>
      </c>
      <c r="G316" s="674" t="s">
        <v>95</v>
      </c>
      <c r="H316" s="675"/>
      <c r="I316" s="675">
        <v>43543</v>
      </c>
      <c r="J316" s="675">
        <v>45369</v>
      </c>
      <c r="K316" s="676" t="s">
        <v>4537</v>
      </c>
      <c r="L316" s="674" t="s">
        <v>985</v>
      </c>
    </row>
    <row r="317" spans="1:12" hidden="1">
      <c r="A317" s="677">
        <v>3029</v>
      </c>
      <c r="B317" s="678"/>
      <c r="C317" s="678" t="s">
        <v>496</v>
      </c>
      <c r="D317" s="678" t="s">
        <v>988</v>
      </c>
      <c r="E317" s="678" t="s">
        <v>487</v>
      </c>
      <c r="F317" s="678" t="s">
        <v>486</v>
      </c>
      <c r="G317" s="678" t="s">
        <v>87</v>
      </c>
      <c r="H317" s="679">
        <v>44294</v>
      </c>
      <c r="I317" s="679">
        <v>44573</v>
      </c>
      <c r="J317" s="679">
        <v>44937</v>
      </c>
      <c r="K317" s="680" t="s">
        <v>992</v>
      </c>
      <c r="L317" s="678" t="s">
        <v>985</v>
      </c>
    </row>
    <row r="318" spans="1:12" hidden="1">
      <c r="A318" s="673">
        <v>3035</v>
      </c>
      <c r="B318" s="674" t="s">
        <v>4951</v>
      </c>
      <c r="C318" s="674" t="s">
        <v>4952</v>
      </c>
      <c r="D318" s="674" t="s">
        <v>4953</v>
      </c>
      <c r="E318" s="674" t="s">
        <v>487</v>
      </c>
      <c r="F318" s="674" t="s">
        <v>486</v>
      </c>
      <c r="G318" s="674" t="s">
        <v>4954</v>
      </c>
      <c r="H318" s="675">
        <v>44145</v>
      </c>
      <c r="I318" s="675">
        <v>44217</v>
      </c>
      <c r="J318" s="675">
        <v>44581</v>
      </c>
      <c r="K318" s="676" t="s">
        <v>4955</v>
      </c>
      <c r="L318" s="674" t="s">
        <v>985</v>
      </c>
    </row>
    <row r="319" spans="1:12" hidden="1">
      <c r="A319" s="677">
        <v>3038</v>
      </c>
      <c r="B319" s="678"/>
      <c r="C319" s="678" t="s">
        <v>4882</v>
      </c>
      <c r="D319" s="678" t="s">
        <v>988</v>
      </c>
      <c r="E319" s="678" t="s">
        <v>487</v>
      </c>
      <c r="F319" s="678" t="s">
        <v>486</v>
      </c>
      <c r="G319" s="678" t="s">
        <v>95</v>
      </c>
      <c r="H319" s="679">
        <v>43542</v>
      </c>
      <c r="I319" s="679">
        <v>44316</v>
      </c>
      <c r="J319" s="679">
        <v>44680</v>
      </c>
      <c r="K319" s="680" t="s">
        <v>4956</v>
      </c>
      <c r="L319" s="678" t="s">
        <v>985</v>
      </c>
    </row>
    <row r="320" spans="1:12" hidden="1">
      <c r="A320" s="673">
        <v>3040</v>
      </c>
      <c r="B320" s="674"/>
      <c r="C320" s="674" t="s">
        <v>4957</v>
      </c>
      <c r="D320" s="674" t="s">
        <v>988</v>
      </c>
      <c r="E320" s="674" t="s">
        <v>487</v>
      </c>
      <c r="F320" s="674" t="s">
        <v>486</v>
      </c>
      <c r="G320" s="674" t="s">
        <v>95</v>
      </c>
      <c r="H320" s="675">
        <v>44285</v>
      </c>
      <c r="I320" s="675">
        <v>44315</v>
      </c>
      <c r="J320" s="675">
        <v>44679</v>
      </c>
      <c r="K320" s="676" t="s">
        <v>4958</v>
      </c>
      <c r="L320" s="674" t="s">
        <v>985</v>
      </c>
    </row>
    <row r="321" spans="1:12" hidden="1">
      <c r="A321" s="677">
        <v>3042</v>
      </c>
      <c r="B321" s="678"/>
      <c r="C321" s="678" t="s">
        <v>4959</v>
      </c>
      <c r="D321" s="678" t="s">
        <v>503</v>
      </c>
      <c r="E321" s="678" t="s">
        <v>493</v>
      </c>
      <c r="F321" s="678" t="s">
        <v>4540</v>
      </c>
      <c r="G321" s="678" t="s">
        <v>4361</v>
      </c>
      <c r="H321" s="679">
        <v>44298</v>
      </c>
      <c r="I321" s="679">
        <v>44328</v>
      </c>
      <c r="J321" s="679">
        <v>44511</v>
      </c>
      <c r="K321" s="680" t="s">
        <v>4960</v>
      </c>
      <c r="L321" s="678" t="s">
        <v>985</v>
      </c>
    </row>
    <row r="322" spans="1:12" hidden="1">
      <c r="A322" s="673">
        <v>3043</v>
      </c>
      <c r="B322" s="674" t="s">
        <v>4873</v>
      </c>
      <c r="C322" s="674" t="s">
        <v>4961</v>
      </c>
      <c r="D322" s="674" t="s">
        <v>988</v>
      </c>
      <c r="E322" s="674" t="s">
        <v>487</v>
      </c>
      <c r="F322" s="674" t="s">
        <v>486</v>
      </c>
      <c r="G322" s="674" t="s">
        <v>87</v>
      </c>
      <c r="H322" s="675">
        <v>44168</v>
      </c>
      <c r="I322" s="675">
        <v>44328</v>
      </c>
      <c r="J322" s="675">
        <v>44692</v>
      </c>
      <c r="K322" s="676" t="s">
        <v>4962</v>
      </c>
      <c r="L322" s="674" t="s">
        <v>985</v>
      </c>
    </row>
    <row r="323" spans="1:12" hidden="1">
      <c r="A323" s="677">
        <v>3045</v>
      </c>
      <c r="B323" s="678" t="s">
        <v>4963</v>
      </c>
      <c r="C323" s="678" t="s">
        <v>4964</v>
      </c>
      <c r="D323" s="678" t="s">
        <v>490</v>
      </c>
      <c r="E323" s="678" t="s">
        <v>493</v>
      </c>
      <c r="F323" s="678" t="s">
        <v>4540</v>
      </c>
      <c r="G323" s="678" t="s">
        <v>94</v>
      </c>
      <c r="H323" s="679">
        <v>40359</v>
      </c>
      <c r="I323" s="679">
        <v>43896</v>
      </c>
      <c r="J323" s="679">
        <v>44625</v>
      </c>
      <c r="K323" s="680" t="s">
        <v>4965</v>
      </c>
      <c r="L323" s="678" t="s">
        <v>985</v>
      </c>
    </row>
    <row r="324" spans="1:12" hidden="1">
      <c r="A324" s="673">
        <v>3047</v>
      </c>
      <c r="B324" s="674"/>
      <c r="C324" s="674" t="s">
        <v>4890</v>
      </c>
      <c r="D324" s="674" t="s">
        <v>4272</v>
      </c>
      <c r="E324" s="674" t="s">
        <v>4859</v>
      </c>
      <c r="F324" s="674" t="s">
        <v>486</v>
      </c>
      <c r="G324" s="674" t="s">
        <v>4361</v>
      </c>
      <c r="H324" s="675">
        <v>44238</v>
      </c>
      <c r="I324" s="675">
        <v>44305</v>
      </c>
      <c r="J324" s="675">
        <v>46130</v>
      </c>
      <c r="K324" s="676" t="s">
        <v>4966</v>
      </c>
      <c r="L324" s="674" t="s">
        <v>985</v>
      </c>
    </row>
    <row r="325" spans="1:12" hidden="1">
      <c r="A325" s="677">
        <v>3048</v>
      </c>
      <c r="B325" s="678"/>
      <c r="C325" s="678" t="s">
        <v>4890</v>
      </c>
      <c r="D325" s="678" t="s">
        <v>4272</v>
      </c>
      <c r="E325" s="678" t="s">
        <v>4928</v>
      </c>
      <c r="F325" s="678" t="s">
        <v>486</v>
      </c>
      <c r="G325" s="678" t="s">
        <v>94</v>
      </c>
      <c r="H325" s="679">
        <v>44238</v>
      </c>
      <c r="I325" s="679">
        <v>44315</v>
      </c>
      <c r="J325" s="679">
        <v>46140</v>
      </c>
      <c r="K325" s="680" t="s">
        <v>4967</v>
      </c>
      <c r="L325" s="678" t="s">
        <v>985</v>
      </c>
    </row>
    <row r="326" spans="1:12" hidden="1">
      <c r="A326" s="673">
        <v>3049</v>
      </c>
      <c r="B326" s="674" t="s">
        <v>4968</v>
      </c>
      <c r="C326" s="674" t="s">
        <v>750</v>
      </c>
      <c r="D326" s="674" t="s">
        <v>490</v>
      </c>
      <c r="E326" s="674" t="s">
        <v>4969</v>
      </c>
      <c r="F326" s="674" t="s">
        <v>486</v>
      </c>
      <c r="G326" s="674" t="s">
        <v>95</v>
      </c>
      <c r="H326" s="675">
        <v>42373</v>
      </c>
      <c r="I326" s="675">
        <v>43623</v>
      </c>
      <c r="J326" s="675">
        <v>45083</v>
      </c>
      <c r="K326" s="676" t="s">
        <v>4970</v>
      </c>
      <c r="L326" s="674" t="s">
        <v>985</v>
      </c>
    </row>
    <row r="327" spans="1:12" hidden="1">
      <c r="A327" s="677">
        <v>3051</v>
      </c>
      <c r="B327" s="678"/>
      <c r="C327" s="678" t="s">
        <v>4971</v>
      </c>
      <c r="D327" s="678" t="s">
        <v>988</v>
      </c>
      <c r="E327" s="678" t="s">
        <v>991</v>
      </c>
      <c r="F327" s="678" t="s">
        <v>486</v>
      </c>
      <c r="G327" s="678" t="s">
        <v>87</v>
      </c>
      <c r="H327" s="679">
        <v>43739</v>
      </c>
      <c r="I327" s="679">
        <v>43777</v>
      </c>
      <c r="J327" s="679">
        <v>44872</v>
      </c>
      <c r="K327" s="680" t="s">
        <v>4972</v>
      </c>
      <c r="L327" s="678" t="s">
        <v>985</v>
      </c>
    </row>
    <row r="328" spans="1:12" hidden="1">
      <c r="A328" s="673">
        <v>3052</v>
      </c>
      <c r="B328" s="674" t="s">
        <v>4973</v>
      </c>
      <c r="C328" s="674" t="s">
        <v>4971</v>
      </c>
      <c r="D328" s="674" t="s">
        <v>988</v>
      </c>
      <c r="E328" s="674" t="s">
        <v>991</v>
      </c>
      <c r="F328" s="674" t="s">
        <v>486</v>
      </c>
      <c r="G328" s="674" t="s">
        <v>87</v>
      </c>
      <c r="H328" s="675">
        <v>43845</v>
      </c>
      <c r="I328" s="675">
        <v>44285</v>
      </c>
      <c r="J328" s="675">
        <v>44649</v>
      </c>
      <c r="K328" s="676" t="s">
        <v>4974</v>
      </c>
      <c r="L328" s="674" t="s">
        <v>985</v>
      </c>
    </row>
    <row r="329" spans="1:12" hidden="1">
      <c r="A329" s="677">
        <v>3062</v>
      </c>
      <c r="B329" s="678" t="s">
        <v>4356</v>
      </c>
      <c r="C329" s="678" t="s">
        <v>4975</v>
      </c>
      <c r="D329" s="678" t="s">
        <v>4272</v>
      </c>
      <c r="E329" s="678" t="s">
        <v>4287</v>
      </c>
      <c r="F329" s="678" t="s">
        <v>486</v>
      </c>
      <c r="G329" s="678" t="s">
        <v>95</v>
      </c>
      <c r="H329" s="679">
        <v>43116</v>
      </c>
      <c r="I329" s="679">
        <v>43494</v>
      </c>
      <c r="J329" s="679">
        <v>45319</v>
      </c>
      <c r="K329" s="680" t="s">
        <v>4767</v>
      </c>
      <c r="L329" s="678" t="s">
        <v>985</v>
      </c>
    </row>
    <row r="330" spans="1:12" hidden="1">
      <c r="A330" s="673">
        <v>3065</v>
      </c>
      <c r="B330" s="674"/>
      <c r="C330" s="674" t="s">
        <v>4931</v>
      </c>
      <c r="D330" s="674" t="s">
        <v>988</v>
      </c>
      <c r="E330" s="674" t="s">
        <v>487</v>
      </c>
      <c r="F330" s="674" t="s">
        <v>486</v>
      </c>
      <c r="G330" s="674" t="s">
        <v>87</v>
      </c>
      <c r="H330" s="675">
        <v>44294</v>
      </c>
      <c r="I330" s="675">
        <v>44337</v>
      </c>
      <c r="J330" s="675">
        <v>44701</v>
      </c>
      <c r="K330" s="676" t="s">
        <v>4976</v>
      </c>
      <c r="L330" s="674" t="s">
        <v>985</v>
      </c>
    </row>
    <row r="331" spans="1:12" hidden="1">
      <c r="A331" s="677">
        <v>3066</v>
      </c>
      <c r="B331" s="678"/>
      <c r="C331" s="678" t="s">
        <v>761</v>
      </c>
      <c r="D331" s="678" t="s">
        <v>988</v>
      </c>
      <c r="E331" s="678" t="s">
        <v>991</v>
      </c>
      <c r="F331" s="678" t="s">
        <v>486</v>
      </c>
      <c r="G331" s="678" t="s">
        <v>95</v>
      </c>
      <c r="H331" s="679">
        <v>44277</v>
      </c>
      <c r="I331" s="679">
        <v>44403</v>
      </c>
      <c r="J331" s="679">
        <v>44767</v>
      </c>
      <c r="K331" s="680" t="s">
        <v>4977</v>
      </c>
      <c r="L331" s="678" t="s">
        <v>985</v>
      </c>
    </row>
    <row r="332" spans="1:12" hidden="1">
      <c r="A332" s="673">
        <v>3069</v>
      </c>
      <c r="B332" s="674" t="s">
        <v>4978</v>
      </c>
      <c r="C332" s="674" t="s">
        <v>4979</v>
      </c>
      <c r="D332" s="674" t="s">
        <v>503</v>
      </c>
      <c r="E332" s="674" t="s">
        <v>493</v>
      </c>
      <c r="F332" s="674" t="s">
        <v>4540</v>
      </c>
      <c r="G332" s="674" t="s">
        <v>94</v>
      </c>
      <c r="H332" s="675">
        <v>44287</v>
      </c>
      <c r="I332" s="675">
        <v>44335</v>
      </c>
      <c r="J332" s="675">
        <v>44698</v>
      </c>
      <c r="K332" s="676" t="s">
        <v>4980</v>
      </c>
      <c r="L332" s="674" t="s">
        <v>985</v>
      </c>
    </row>
    <row r="333" spans="1:12" hidden="1">
      <c r="A333" s="677">
        <v>3070</v>
      </c>
      <c r="B333" s="678" t="s">
        <v>4981</v>
      </c>
      <c r="C333" s="678" t="s">
        <v>4982</v>
      </c>
      <c r="D333" s="678" t="s">
        <v>503</v>
      </c>
      <c r="E333" s="678" t="s">
        <v>493</v>
      </c>
      <c r="F333" s="678" t="s">
        <v>4540</v>
      </c>
      <c r="G333" s="678" t="s">
        <v>94</v>
      </c>
      <c r="H333" s="679">
        <v>44326</v>
      </c>
      <c r="I333" s="679">
        <v>44342</v>
      </c>
      <c r="J333" s="679">
        <v>44525</v>
      </c>
      <c r="K333" s="680" t="s">
        <v>4983</v>
      </c>
      <c r="L333" s="678" t="s">
        <v>985</v>
      </c>
    </row>
    <row r="334" spans="1:12" hidden="1">
      <c r="A334" s="673">
        <v>3071</v>
      </c>
      <c r="B334" s="674" t="s">
        <v>4984</v>
      </c>
      <c r="C334" s="674" t="s">
        <v>4985</v>
      </c>
      <c r="D334" s="674" t="s">
        <v>987</v>
      </c>
      <c r="E334" s="674" t="s">
        <v>493</v>
      </c>
      <c r="F334" s="674" t="s">
        <v>486</v>
      </c>
      <c r="G334" s="674" t="s">
        <v>94</v>
      </c>
      <c r="H334" s="675">
        <v>44032</v>
      </c>
      <c r="I334" s="675">
        <v>44321</v>
      </c>
      <c r="J334" s="675">
        <v>45416</v>
      </c>
      <c r="K334" s="676" t="s">
        <v>4986</v>
      </c>
      <c r="L334" s="674" t="s">
        <v>985</v>
      </c>
    </row>
    <row r="335" spans="1:12" hidden="1">
      <c r="A335" s="677">
        <v>3072</v>
      </c>
      <c r="B335" s="678" t="s">
        <v>4987</v>
      </c>
      <c r="C335" s="678" t="s">
        <v>4931</v>
      </c>
      <c r="D335" s="678" t="s">
        <v>988</v>
      </c>
      <c r="E335" s="678" t="s">
        <v>487</v>
      </c>
      <c r="F335" s="678" t="s">
        <v>486</v>
      </c>
      <c r="G335" s="678" t="s">
        <v>87</v>
      </c>
      <c r="H335" s="679">
        <v>44323</v>
      </c>
      <c r="I335" s="679">
        <v>44383</v>
      </c>
      <c r="J335" s="679">
        <v>44747</v>
      </c>
      <c r="K335" s="680" t="s">
        <v>4988</v>
      </c>
      <c r="L335" s="678" t="s">
        <v>985</v>
      </c>
    </row>
    <row r="336" spans="1:12" hidden="1">
      <c r="A336" s="673">
        <v>3073</v>
      </c>
      <c r="B336" s="674"/>
      <c r="C336" s="674" t="s">
        <v>4989</v>
      </c>
      <c r="D336" s="674" t="s">
        <v>988</v>
      </c>
      <c r="E336" s="674"/>
      <c r="F336" s="674" t="s">
        <v>4540</v>
      </c>
      <c r="G336" s="674" t="s">
        <v>95</v>
      </c>
      <c r="H336" s="675">
        <v>43803</v>
      </c>
      <c r="I336" s="675">
        <v>43913</v>
      </c>
      <c r="J336" s="675">
        <v>44642</v>
      </c>
      <c r="K336" s="676">
        <v>4.9000000000000002E-2</v>
      </c>
      <c r="L336" s="674" t="s">
        <v>985</v>
      </c>
    </row>
    <row r="337" spans="1:12" hidden="1">
      <c r="A337" s="677">
        <v>3075</v>
      </c>
      <c r="B337" s="678"/>
      <c r="C337" s="678" t="s">
        <v>846</v>
      </c>
      <c r="D337" s="678" t="s">
        <v>988</v>
      </c>
      <c r="E337" s="678" t="s">
        <v>487</v>
      </c>
      <c r="F337" s="678" t="s">
        <v>486</v>
      </c>
      <c r="G337" s="678" t="s">
        <v>95</v>
      </c>
      <c r="H337" s="679">
        <v>44305</v>
      </c>
      <c r="I337" s="679">
        <v>44349</v>
      </c>
      <c r="J337" s="679">
        <v>44713</v>
      </c>
      <c r="K337" s="680" t="s">
        <v>4990</v>
      </c>
      <c r="L337" s="678" t="s">
        <v>985</v>
      </c>
    </row>
    <row r="338" spans="1:12" hidden="1">
      <c r="A338" s="673">
        <v>3084</v>
      </c>
      <c r="B338" s="674"/>
      <c r="C338" s="674" t="s">
        <v>4991</v>
      </c>
      <c r="D338" s="674" t="s">
        <v>503</v>
      </c>
      <c r="E338" s="674" t="s">
        <v>4273</v>
      </c>
      <c r="F338" s="674" t="s">
        <v>4540</v>
      </c>
      <c r="G338" s="674" t="s">
        <v>94</v>
      </c>
      <c r="H338" s="675">
        <v>44327</v>
      </c>
      <c r="I338" s="675">
        <v>44355</v>
      </c>
      <c r="J338" s="675">
        <v>44537</v>
      </c>
      <c r="K338" s="676" t="s">
        <v>4992</v>
      </c>
      <c r="L338" s="674" t="s">
        <v>985</v>
      </c>
    </row>
    <row r="339" spans="1:12" hidden="1">
      <c r="A339" s="677">
        <v>3101</v>
      </c>
      <c r="B339" s="678"/>
      <c r="C339" s="678" t="s">
        <v>4993</v>
      </c>
      <c r="D339" s="678" t="s">
        <v>4272</v>
      </c>
      <c r="E339" s="678" t="s">
        <v>4273</v>
      </c>
      <c r="F339" s="678" t="s">
        <v>486</v>
      </c>
      <c r="G339" s="678" t="s">
        <v>94</v>
      </c>
      <c r="H339" s="679">
        <v>44312</v>
      </c>
      <c r="I339" s="679">
        <v>44439</v>
      </c>
      <c r="J339" s="679">
        <v>46264</v>
      </c>
      <c r="K339" s="680" t="s">
        <v>4994</v>
      </c>
      <c r="L339" s="678" t="s">
        <v>985</v>
      </c>
    </row>
    <row r="340" spans="1:12" hidden="1">
      <c r="A340" s="673">
        <v>3102</v>
      </c>
      <c r="B340" s="674"/>
      <c r="C340" s="674" t="s">
        <v>4995</v>
      </c>
      <c r="D340" s="674" t="s">
        <v>503</v>
      </c>
      <c r="E340" s="674" t="s">
        <v>991</v>
      </c>
      <c r="F340" s="674" t="s">
        <v>4540</v>
      </c>
      <c r="G340" s="674" t="s">
        <v>95</v>
      </c>
      <c r="H340" s="675">
        <v>44327</v>
      </c>
      <c r="I340" s="675">
        <v>44362</v>
      </c>
      <c r="J340" s="675">
        <v>44544</v>
      </c>
      <c r="K340" s="676" t="s">
        <v>4996</v>
      </c>
      <c r="L340" s="674" t="s">
        <v>985</v>
      </c>
    </row>
    <row r="341" spans="1:12" hidden="1">
      <c r="A341" s="677">
        <v>3182</v>
      </c>
      <c r="B341" s="678"/>
      <c r="C341" s="678" t="s">
        <v>4997</v>
      </c>
      <c r="D341" s="678" t="s">
        <v>4272</v>
      </c>
      <c r="E341" s="678" t="s">
        <v>4273</v>
      </c>
      <c r="F341" s="678" t="s">
        <v>486</v>
      </c>
      <c r="G341" s="678" t="s">
        <v>94</v>
      </c>
      <c r="H341" s="679">
        <v>43269</v>
      </c>
      <c r="I341" s="679">
        <v>44379</v>
      </c>
      <c r="J341" s="679">
        <v>46204</v>
      </c>
      <c r="K341" s="680" t="s">
        <v>4998</v>
      </c>
      <c r="L341" s="678" t="s">
        <v>985</v>
      </c>
    </row>
    <row r="342" spans="1:12" hidden="1">
      <c r="A342" s="673">
        <v>3191</v>
      </c>
      <c r="B342" s="674" t="s">
        <v>4999</v>
      </c>
      <c r="C342" s="674" t="s">
        <v>4304</v>
      </c>
      <c r="D342" s="674" t="s">
        <v>503</v>
      </c>
      <c r="E342" s="674" t="s">
        <v>493</v>
      </c>
      <c r="F342" s="674" t="s">
        <v>4540</v>
      </c>
      <c r="G342" s="674" t="s">
        <v>94</v>
      </c>
      <c r="H342" s="675">
        <v>44335</v>
      </c>
      <c r="I342" s="675">
        <v>44369</v>
      </c>
      <c r="J342" s="675">
        <v>44733</v>
      </c>
      <c r="K342" s="676" t="s">
        <v>5000</v>
      </c>
      <c r="L342" s="674" t="s">
        <v>985</v>
      </c>
    </row>
    <row r="343" spans="1:12" hidden="1">
      <c r="A343" s="677">
        <v>3192</v>
      </c>
      <c r="B343" s="678" t="s">
        <v>4285</v>
      </c>
      <c r="C343" s="678" t="s">
        <v>5001</v>
      </c>
      <c r="D343" s="678" t="s">
        <v>503</v>
      </c>
      <c r="E343" s="678" t="s">
        <v>4287</v>
      </c>
      <c r="F343" s="678" t="s">
        <v>4540</v>
      </c>
      <c r="G343" s="678" t="s">
        <v>95</v>
      </c>
      <c r="H343" s="679">
        <v>44368</v>
      </c>
      <c r="I343" s="679">
        <v>44372</v>
      </c>
      <c r="J343" s="679">
        <v>44554</v>
      </c>
      <c r="K343" s="680" t="s">
        <v>5002</v>
      </c>
      <c r="L343" s="678" t="s">
        <v>985</v>
      </c>
    </row>
    <row r="344" spans="1:12" hidden="1">
      <c r="A344" s="673">
        <v>3198</v>
      </c>
      <c r="B344" s="674" t="s">
        <v>5003</v>
      </c>
      <c r="C344" s="674" t="s">
        <v>5004</v>
      </c>
      <c r="D344" s="674" t="s">
        <v>988</v>
      </c>
      <c r="E344" s="674" t="s">
        <v>487</v>
      </c>
      <c r="F344" s="674" t="s">
        <v>486</v>
      </c>
      <c r="G344" s="674" t="s">
        <v>87</v>
      </c>
      <c r="H344" s="675">
        <v>44032</v>
      </c>
      <c r="I344" s="675">
        <v>44377</v>
      </c>
      <c r="J344" s="675">
        <v>44741</v>
      </c>
      <c r="K344" s="676" t="s">
        <v>5005</v>
      </c>
      <c r="L344" s="674" t="s">
        <v>985</v>
      </c>
    </row>
    <row r="345" spans="1:12" hidden="1">
      <c r="A345" s="677">
        <v>3200</v>
      </c>
      <c r="B345" s="678"/>
      <c r="C345" s="678" t="s">
        <v>5006</v>
      </c>
      <c r="D345" s="678" t="s">
        <v>4695</v>
      </c>
      <c r="E345" s="678" t="s">
        <v>487</v>
      </c>
      <c r="F345" s="678" t="s">
        <v>486</v>
      </c>
      <c r="G345" s="678" t="s">
        <v>4361</v>
      </c>
      <c r="H345" s="679">
        <v>44280</v>
      </c>
      <c r="I345" s="679">
        <v>44315</v>
      </c>
      <c r="J345" s="679">
        <v>46140</v>
      </c>
      <c r="K345" s="680" t="s">
        <v>5007</v>
      </c>
      <c r="L345" s="678" t="s">
        <v>985</v>
      </c>
    </row>
    <row r="346" spans="1:12" hidden="1">
      <c r="A346" s="673">
        <v>3204</v>
      </c>
      <c r="B346" s="674" t="s">
        <v>5008</v>
      </c>
      <c r="C346" s="674" t="s">
        <v>5009</v>
      </c>
      <c r="D346" s="674" t="s">
        <v>988</v>
      </c>
      <c r="E346" s="674" t="s">
        <v>991</v>
      </c>
      <c r="F346" s="674" t="s">
        <v>486</v>
      </c>
      <c r="G346" s="674" t="s">
        <v>95</v>
      </c>
      <c r="H346" s="675">
        <v>44368</v>
      </c>
      <c r="I346" s="675">
        <v>44442</v>
      </c>
      <c r="J346" s="675">
        <v>44806</v>
      </c>
      <c r="K346" s="676" t="s">
        <v>5010</v>
      </c>
      <c r="L346" s="674" t="s">
        <v>985</v>
      </c>
    </row>
    <row r="347" spans="1:12" hidden="1">
      <c r="A347" s="677">
        <v>3205</v>
      </c>
      <c r="B347" s="678" t="s">
        <v>5011</v>
      </c>
      <c r="C347" s="678" t="s">
        <v>5012</v>
      </c>
      <c r="D347" s="678" t="s">
        <v>4953</v>
      </c>
      <c r="E347" s="678" t="s">
        <v>487</v>
      </c>
      <c r="F347" s="678" t="s">
        <v>486</v>
      </c>
      <c r="G347" s="678" t="s">
        <v>4954</v>
      </c>
      <c r="H347" s="679">
        <v>44358</v>
      </c>
      <c r="I347" s="679">
        <v>44417</v>
      </c>
      <c r="J347" s="679">
        <v>44781</v>
      </c>
      <c r="K347" s="680" t="s">
        <v>5013</v>
      </c>
      <c r="L347" s="678" t="s">
        <v>985</v>
      </c>
    </row>
    <row r="348" spans="1:12" hidden="1">
      <c r="A348" s="673">
        <v>3206</v>
      </c>
      <c r="B348" s="674" t="s">
        <v>5014</v>
      </c>
      <c r="C348" s="674" t="s">
        <v>5015</v>
      </c>
      <c r="D348" s="674" t="s">
        <v>503</v>
      </c>
      <c r="E348" s="674" t="s">
        <v>493</v>
      </c>
      <c r="F348" s="674" t="s">
        <v>4540</v>
      </c>
      <c r="G348" s="674" t="s">
        <v>94</v>
      </c>
      <c r="H348" s="675">
        <v>44368</v>
      </c>
      <c r="I348" s="675">
        <v>44382</v>
      </c>
      <c r="J348" s="675">
        <v>44565</v>
      </c>
      <c r="K348" s="676" t="s">
        <v>5016</v>
      </c>
      <c r="L348" s="674" t="s">
        <v>985</v>
      </c>
    </row>
    <row r="349" spans="1:12" hidden="1">
      <c r="A349" s="677">
        <v>3212</v>
      </c>
      <c r="B349" s="678" t="s">
        <v>5017</v>
      </c>
      <c r="C349" s="678" t="s">
        <v>5018</v>
      </c>
      <c r="D349" s="678" t="s">
        <v>503</v>
      </c>
      <c r="E349" s="678" t="s">
        <v>4273</v>
      </c>
      <c r="F349" s="678" t="s">
        <v>4540</v>
      </c>
      <c r="G349" s="678" t="s">
        <v>95</v>
      </c>
      <c r="H349" s="679">
        <v>44382</v>
      </c>
      <c r="I349" s="679">
        <v>44390</v>
      </c>
      <c r="J349" s="679">
        <v>44573</v>
      </c>
      <c r="K349" s="680" t="s">
        <v>5019</v>
      </c>
      <c r="L349" s="678" t="s">
        <v>985</v>
      </c>
    </row>
    <row r="350" spans="1:12" hidden="1">
      <c r="A350" s="673">
        <v>3213</v>
      </c>
      <c r="B350" s="674" t="s">
        <v>4711</v>
      </c>
      <c r="C350" s="674" t="s">
        <v>4664</v>
      </c>
      <c r="D350" s="674" t="s">
        <v>503</v>
      </c>
      <c r="E350" s="674" t="s">
        <v>4273</v>
      </c>
      <c r="F350" s="674" t="s">
        <v>4540</v>
      </c>
      <c r="G350" s="674" t="s">
        <v>4361</v>
      </c>
      <c r="H350" s="675">
        <v>44371</v>
      </c>
      <c r="I350" s="675">
        <v>44390</v>
      </c>
      <c r="J350" s="675">
        <v>44573</v>
      </c>
      <c r="K350" s="676" t="s">
        <v>5020</v>
      </c>
      <c r="L350" s="674" t="s">
        <v>985</v>
      </c>
    </row>
    <row r="351" spans="1:12" hidden="1">
      <c r="A351" s="677">
        <v>3214</v>
      </c>
      <c r="B351" s="678" t="s">
        <v>5021</v>
      </c>
      <c r="C351" s="678" t="s">
        <v>4982</v>
      </c>
      <c r="D351" s="678" t="s">
        <v>987</v>
      </c>
      <c r="E351" s="678" t="s">
        <v>493</v>
      </c>
      <c r="F351" s="678" t="s">
        <v>486</v>
      </c>
      <c r="G351" s="678" t="s">
        <v>94</v>
      </c>
      <c r="H351" s="679">
        <v>44251</v>
      </c>
      <c r="I351" s="679">
        <v>44413</v>
      </c>
      <c r="J351" s="679">
        <v>45508</v>
      </c>
      <c r="K351" s="680" t="s">
        <v>5022</v>
      </c>
      <c r="L351" s="678" t="s">
        <v>985</v>
      </c>
    </row>
    <row r="352" spans="1:12" hidden="1">
      <c r="A352" s="673">
        <v>3215</v>
      </c>
      <c r="B352" s="674" t="s">
        <v>5023</v>
      </c>
      <c r="C352" s="674" t="s">
        <v>5024</v>
      </c>
      <c r="D352" s="674" t="s">
        <v>503</v>
      </c>
      <c r="E352" s="674" t="s">
        <v>4322</v>
      </c>
      <c r="F352" s="674" t="s">
        <v>4540</v>
      </c>
      <c r="G352" s="674" t="s">
        <v>95</v>
      </c>
      <c r="H352" s="675">
        <v>44370</v>
      </c>
      <c r="I352" s="675">
        <v>44392</v>
      </c>
      <c r="J352" s="675">
        <v>44575</v>
      </c>
      <c r="K352" s="676" t="s">
        <v>5025</v>
      </c>
      <c r="L352" s="674" t="s">
        <v>985</v>
      </c>
    </row>
    <row r="353" spans="1:12" hidden="1">
      <c r="A353" s="677">
        <v>3219</v>
      </c>
      <c r="B353" s="678"/>
      <c r="C353" s="678" t="s">
        <v>5026</v>
      </c>
      <c r="D353" s="678" t="s">
        <v>4272</v>
      </c>
      <c r="E353" s="678" t="s">
        <v>4378</v>
      </c>
      <c r="F353" s="678" t="s">
        <v>486</v>
      </c>
      <c r="G353" s="678" t="s">
        <v>94</v>
      </c>
      <c r="H353" s="679">
        <v>44070</v>
      </c>
      <c r="I353" s="679">
        <v>44357</v>
      </c>
      <c r="J353" s="679">
        <v>46182</v>
      </c>
      <c r="K353" s="680" t="s">
        <v>5027</v>
      </c>
      <c r="L353" s="678" t="s">
        <v>985</v>
      </c>
    </row>
    <row r="354" spans="1:12" hidden="1">
      <c r="A354" s="673">
        <v>3221</v>
      </c>
      <c r="B354" s="674" t="s">
        <v>5028</v>
      </c>
      <c r="C354" s="674" t="s">
        <v>4796</v>
      </c>
      <c r="D354" s="674" t="s">
        <v>988</v>
      </c>
      <c r="E354" s="674" t="s">
        <v>991</v>
      </c>
      <c r="F354" s="674" t="s">
        <v>486</v>
      </c>
      <c r="G354" s="674" t="s">
        <v>4939</v>
      </c>
      <c r="H354" s="675">
        <v>44375</v>
      </c>
      <c r="I354" s="675">
        <v>44411</v>
      </c>
      <c r="J354" s="675">
        <v>44775</v>
      </c>
      <c r="K354" s="676" t="s">
        <v>5029</v>
      </c>
      <c r="L354" s="674" t="s">
        <v>985</v>
      </c>
    </row>
    <row r="355" spans="1:12" hidden="1">
      <c r="A355" s="677">
        <v>3223</v>
      </c>
      <c r="B355" s="678" t="s">
        <v>5030</v>
      </c>
      <c r="C355" s="678" t="s">
        <v>5031</v>
      </c>
      <c r="D355" s="678" t="s">
        <v>988</v>
      </c>
      <c r="E355" s="678" t="s">
        <v>487</v>
      </c>
      <c r="F355" s="678" t="s">
        <v>486</v>
      </c>
      <c r="G355" s="678" t="s">
        <v>95</v>
      </c>
      <c r="H355" s="679">
        <v>44112</v>
      </c>
      <c r="I355" s="679">
        <v>44411</v>
      </c>
      <c r="J355" s="679">
        <v>44775</v>
      </c>
      <c r="K355" s="680" t="s">
        <v>5032</v>
      </c>
      <c r="L355" s="678" t="s">
        <v>985</v>
      </c>
    </row>
    <row r="356" spans="1:12" hidden="1">
      <c r="A356" s="673">
        <v>3225</v>
      </c>
      <c r="B356" s="674" t="s">
        <v>5033</v>
      </c>
      <c r="C356" s="674" t="s">
        <v>5034</v>
      </c>
      <c r="D356" s="674" t="s">
        <v>503</v>
      </c>
      <c r="E356" s="674" t="s">
        <v>493</v>
      </c>
      <c r="F356" s="674" t="s">
        <v>4540</v>
      </c>
      <c r="G356" s="674" t="s">
        <v>94</v>
      </c>
      <c r="H356" s="675">
        <v>44393</v>
      </c>
      <c r="I356" s="675">
        <v>44407</v>
      </c>
      <c r="J356" s="675">
        <v>44590</v>
      </c>
      <c r="K356" s="676" t="s">
        <v>5035</v>
      </c>
      <c r="L356" s="674" t="s">
        <v>985</v>
      </c>
    </row>
    <row r="357" spans="1:12" hidden="1">
      <c r="A357" s="677">
        <v>3227</v>
      </c>
      <c r="B357" s="678" t="s">
        <v>5036</v>
      </c>
      <c r="C357" s="678" t="s">
        <v>751</v>
      </c>
      <c r="D357" s="678" t="s">
        <v>988</v>
      </c>
      <c r="E357" s="678" t="s">
        <v>991</v>
      </c>
      <c r="F357" s="678" t="s">
        <v>486</v>
      </c>
      <c r="G357" s="678" t="s">
        <v>95</v>
      </c>
      <c r="H357" s="679">
        <v>44271</v>
      </c>
      <c r="I357" s="679">
        <v>44414</v>
      </c>
      <c r="J357" s="679">
        <v>44778</v>
      </c>
      <c r="K357" s="680" t="s">
        <v>5037</v>
      </c>
      <c r="L357" s="678" t="s">
        <v>985</v>
      </c>
    </row>
    <row r="358" spans="1:12" hidden="1">
      <c r="A358" s="673">
        <v>3231</v>
      </c>
      <c r="B358" s="674"/>
      <c r="C358" s="674" t="s">
        <v>5038</v>
      </c>
      <c r="D358" s="674" t="s">
        <v>988</v>
      </c>
      <c r="E358" s="674" t="s">
        <v>487</v>
      </c>
      <c r="F358" s="674" t="s">
        <v>486</v>
      </c>
      <c r="G358" s="674" t="s">
        <v>94</v>
      </c>
      <c r="H358" s="675">
        <v>44225</v>
      </c>
      <c r="I358" s="675">
        <v>44249</v>
      </c>
      <c r="J358" s="675">
        <v>44613</v>
      </c>
      <c r="K358" s="676" t="s">
        <v>5039</v>
      </c>
      <c r="L358" s="674" t="s">
        <v>985</v>
      </c>
    </row>
    <row r="359" spans="1:12" hidden="1">
      <c r="A359" s="677">
        <v>3232</v>
      </c>
      <c r="B359" s="678" t="s">
        <v>5040</v>
      </c>
      <c r="C359" s="678" t="s">
        <v>5041</v>
      </c>
      <c r="D359" s="678" t="s">
        <v>988</v>
      </c>
      <c r="E359" s="678" t="s">
        <v>487</v>
      </c>
      <c r="F359" s="678" t="s">
        <v>486</v>
      </c>
      <c r="G359" s="678" t="s">
        <v>87</v>
      </c>
      <c r="H359" s="679">
        <v>44068</v>
      </c>
      <c r="I359" s="679">
        <v>44419</v>
      </c>
      <c r="J359" s="679">
        <v>44783</v>
      </c>
      <c r="K359" s="680" t="s">
        <v>5042</v>
      </c>
      <c r="L359" s="678" t="s">
        <v>985</v>
      </c>
    </row>
    <row r="360" spans="1:12" hidden="1">
      <c r="A360" s="673">
        <v>3234</v>
      </c>
      <c r="B360" s="674" t="s">
        <v>4873</v>
      </c>
      <c r="C360" s="674" t="s">
        <v>5043</v>
      </c>
      <c r="D360" s="674" t="s">
        <v>988</v>
      </c>
      <c r="E360" s="674" t="s">
        <v>487</v>
      </c>
      <c r="F360" s="674" t="s">
        <v>486</v>
      </c>
      <c r="G360" s="674" t="s">
        <v>87</v>
      </c>
      <c r="H360" s="675">
        <v>44405</v>
      </c>
      <c r="I360" s="675">
        <v>44463</v>
      </c>
      <c r="J360" s="675">
        <v>44827</v>
      </c>
      <c r="K360" s="676" t="s">
        <v>5044</v>
      </c>
      <c r="L360" s="674" t="s">
        <v>985</v>
      </c>
    </row>
    <row r="361" spans="1:12" hidden="1">
      <c r="A361" s="677">
        <v>3237</v>
      </c>
      <c r="B361" s="678"/>
      <c r="C361" s="678" t="s">
        <v>5045</v>
      </c>
      <c r="D361" s="678" t="s">
        <v>988</v>
      </c>
      <c r="E361" s="678" t="s">
        <v>487</v>
      </c>
      <c r="F361" s="678" t="s">
        <v>486</v>
      </c>
      <c r="G361" s="678" t="s">
        <v>87</v>
      </c>
      <c r="H361" s="679">
        <v>44372</v>
      </c>
      <c r="I361" s="679">
        <v>44449</v>
      </c>
      <c r="J361" s="679">
        <v>44813</v>
      </c>
      <c r="K361" s="680" t="s">
        <v>5046</v>
      </c>
      <c r="L361" s="678" t="s">
        <v>985</v>
      </c>
    </row>
    <row r="362" spans="1:12" hidden="1">
      <c r="A362" s="673">
        <v>3238</v>
      </c>
      <c r="B362" s="674" t="s">
        <v>5047</v>
      </c>
      <c r="C362" s="674" t="s">
        <v>5048</v>
      </c>
      <c r="D362" s="674" t="s">
        <v>988</v>
      </c>
      <c r="E362" s="674" t="s">
        <v>991</v>
      </c>
      <c r="F362" s="674" t="s">
        <v>486</v>
      </c>
      <c r="G362" s="674" t="s">
        <v>95</v>
      </c>
      <c r="H362" s="675">
        <v>44257</v>
      </c>
      <c r="I362" s="675">
        <v>44419</v>
      </c>
      <c r="J362" s="675">
        <v>44783</v>
      </c>
      <c r="K362" s="676" t="s">
        <v>5049</v>
      </c>
      <c r="L362" s="674" t="s">
        <v>985</v>
      </c>
    </row>
    <row r="363" spans="1:12" hidden="1">
      <c r="A363" s="677">
        <v>3250</v>
      </c>
      <c r="B363" s="678" t="s">
        <v>5050</v>
      </c>
      <c r="C363" s="678" t="s">
        <v>5051</v>
      </c>
      <c r="D363" s="678" t="s">
        <v>988</v>
      </c>
      <c r="E363" s="678" t="s">
        <v>5052</v>
      </c>
      <c r="F363" s="678" t="s">
        <v>486</v>
      </c>
      <c r="G363" s="678" t="s">
        <v>4571</v>
      </c>
      <c r="H363" s="679">
        <v>43733</v>
      </c>
      <c r="I363" s="679">
        <v>44442</v>
      </c>
      <c r="J363" s="679">
        <v>44806</v>
      </c>
      <c r="K363" s="680" t="s">
        <v>5042</v>
      </c>
      <c r="L363" s="678" t="s">
        <v>985</v>
      </c>
    </row>
    <row r="364" spans="1:12" hidden="1">
      <c r="A364" s="673">
        <v>3258</v>
      </c>
      <c r="B364" s="674"/>
      <c r="C364" s="674" t="s">
        <v>5053</v>
      </c>
      <c r="D364" s="674" t="s">
        <v>988</v>
      </c>
      <c r="E364" s="674" t="s">
        <v>487</v>
      </c>
      <c r="F364" s="674" t="s">
        <v>486</v>
      </c>
      <c r="G364" s="674" t="s">
        <v>95</v>
      </c>
      <c r="H364" s="675">
        <v>44242</v>
      </c>
      <c r="I364" s="675">
        <v>44280</v>
      </c>
      <c r="J364" s="675">
        <v>44644</v>
      </c>
      <c r="K364" s="676" t="s">
        <v>5054</v>
      </c>
      <c r="L364" s="674" t="s">
        <v>985</v>
      </c>
    </row>
    <row r="365" spans="1:12" hidden="1">
      <c r="A365" s="677">
        <v>3264</v>
      </c>
      <c r="B365" s="678" t="s">
        <v>5055</v>
      </c>
      <c r="C365" s="678" t="s">
        <v>5056</v>
      </c>
      <c r="D365" s="678" t="s">
        <v>4272</v>
      </c>
      <c r="E365" s="678" t="s">
        <v>4378</v>
      </c>
      <c r="F365" s="678" t="s">
        <v>486</v>
      </c>
      <c r="G365" s="678" t="s">
        <v>95</v>
      </c>
      <c r="H365" s="679">
        <v>44379</v>
      </c>
      <c r="I365" s="679">
        <v>44439</v>
      </c>
      <c r="J365" s="679">
        <v>46264</v>
      </c>
      <c r="K365" s="680" t="s">
        <v>4883</v>
      </c>
      <c r="L365" s="678" t="s">
        <v>985</v>
      </c>
    </row>
    <row r="366" spans="1:12" hidden="1">
      <c r="A366" s="673">
        <v>3265</v>
      </c>
      <c r="B366" s="674" t="s">
        <v>5057</v>
      </c>
      <c r="C366" s="674" t="s">
        <v>5058</v>
      </c>
      <c r="D366" s="674" t="s">
        <v>4518</v>
      </c>
      <c r="E366" s="674" t="s">
        <v>4519</v>
      </c>
      <c r="F366" s="674" t="s">
        <v>486</v>
      </c>
      <c r="G366" s="674" t="s">
        <v>95</v>
      </c>
      <c r="H366" s="675">
        <v>44417</v>
      </c>
      <c r="I366" s="675">
        <v>44481</v>
      </c>
      <c r="J366" s="675">
        <v>46306</v>
      </c>
      <c r="K366" s="676"/>
      <c r="L366" s="674" t="s">
        <v>985</v>
      </c>
    </row>
    <row r="367" spans="1:12" hidden="1">
      <c r="A367" s="677">
        <v>3269</v>
      </c>
      <c r="B367" s="678" t="s">
        <v>5059</v>
      </c>
      <c r="C367" s="678" t="s">
        <v>5060</v>
      </c>
      <c r="D367" s="678" t="s">
        <v>988</v>
      </c>
      <c r="E367" s="678" t="s">
        <v>991</v>
      </c>
      <c r="F367" s="678" t="s">
        <v>486</v>
      </c>
      <c r="G367" s="678" t="s">
        <v>95</v>
      </c>
      <c r="H367" s="679">
        <v>44468</v>
      </c>
      <c r="I367" s="679">
        <v>44550</v>
      </c>
      <c r="J367" s="679">
        <v>44914</v>
      </c>
      <c r="K367" s="680" t="s">
        <v>5061</v>
      </c>
      <c r="L367" s="678" t="s">
        <v>985</v>
      </c>
    </row>
    <row r="368" spans="1:12" hidden="1">
      <c r="A368" s="673">
        <v>3270</v>
      </c>
      <c r="B368" s="674"/>
      <c r="C368" s="674" t="s">
        <v>4931</v>
      </c>
      <c r="D368" s="674" t="s">
        <v>988</v>
      </c>
      <c r="E368" s="674" t="s">
        <v>487</v>
      </c>
      <c r="F368" s="674" t="s">
        <v>486</v>
      </c>
      <c r="G368" s="674" t="s">
        <v>87</v>
      </c>
      <c r="H368" s="675">
        <v>44375</v>
      </c>
      <c r="I368" s="675">
        <v>44498</v>
      </c>
      <c r="J368" s="675">
        <v>44862</v>
      </c>
      <c r="K368" s="676" t="s">
        <v>5062</v>
      </c>
      <c r="L368" s="674" t="s">
        <v>985</v>
      </c>
    </row>
    <row r="369" spans="1:12" hidden="1">
      <c r="A369" s="677">
        <v>3271</v>
      </c>
      <c r="B369" s="678" t="s">
        <v>55</v>
      </c>
      <c r="C369" s="678" t="s">
        <v>5063</v>
      </c>
      <c r="D369" s="678" t="s">
        <v>4518</v>
      </c>
      <c r="E369" s="678" t="s">
        <v>4519</v>
      </c>
      <c r="F369" s="678" t="s">
        <v>486</v>
      </c>
      <c r="G369" s="678" t="s">
        <v>95</v>
      </c>
      <c r="H369" s="679">
        <v>44348</v>
      </c>
      <c r="I369" s="679">
        <v>44476</v>
      </c>
      <c r="J369" s="679">
        <v>46301</v>
      </c>
      <c r="K369" s="680"/>
      <c r="L369" s="678" t="s">
        <v>985</v>
      </c>
    </row>
    <row r="370" spans="1:12" hidden="1">
      <c r="A370" s="673">
        <v>3272</v>
      </c>
      <c r="B370" s="674"/>
      <c r="C370" s="674" t="s">
        <v>4377</v>
      </c>
      <c r="D370" s="674" t="s">
        <v>4518</v>
      </c>
      <c r="E370" s="674" t="s">
        <v>4519</v>
      </c>
      <c r="F370" s="674" t="s">
        <v>486</v>
      </c>
      <c r="G370" s="674" t="s">
        <v>95</v>
      </c>
      <c r="H370" s="675">
        <v>44354</v>
      </c>
      <c r="I370" s="675">
        <v>44476</v>
      </c>
      <c r="J370" s="675">
        <v>46301</v>
      </c>
      <c r="K370" s="676"/>
      <c r="L370" s="674" t="s">
        <v>985</v>
      </c>
    </row>
    <row r="371" spans="1:12" hidden="1">
      <c r="A371" s="677">
        <v>3276</v>
      </c>
      <c r="B371" s="678"/>
      <c r="C371" s="678" t="s">
        <v>5064</v>
      </c>
      <c r="D371" s="678" t="s">
        <v>503</v>
      </c>
      <c r="E371" s="678" t="s">
        <v>4273</v>
      </c>
      <c r="F371" s="678" t="s">
        <v>4540</v>
      </c>
      <c r="G371" s="678" t="s">
        <v>95</v>
      </c>
      <c r="H371" s="679">
        <v>44455</v>
      </c>
      <c r="I371" s="679">
        <v>44496</v>
      </c>
      <c r="J371" s="679">
        <v>44677</v>
      </c>
      <c r="K371" s="680" t="s">
        <v>5065</v>
      </c>
      <c r="L371" s="678" t="s">
        <v>985</v>
      </c>
    </row>
    <row r="372" spans="1:12" hidden="1">
      <c r="A372" s="673">
        <v>3278</v>
      </c>
      <c r="B372" s="674" t="s">
        <v>5066</v>
      </c>
      <c r="C372" s="674" t="s">
        <v>293</v>
      </c>
      <c r="D372" s="674" t="s">
        <v>503</v>
      </c>
      <c r="E372" s="674" t="s">
        <v>493</v>
      </c>
      <c r="F372" s="674" t="s">
        <v>4540</v>
      </c>
      <c r="G372" s="674" t="s">
        <v>94</v>
      </c>
      <c r="H372" s="675">
        <v>44407</v>
      </c>
      <c r="I372" s="675">
        <v>44553</v>
      </c>
      <c r="J372" s="675">
        <v>44734</v>
      </c>
      <c r="K372" s="676" t="s">
        <v>5067</v>
      </c>
      <c r="L372" s="674" t="s">
        <v>985</v>
      </c>
    </row>
    <row r="373" spans="1:12" hidden="1">
      <c r="A373" s="677">
        <v>3279</v>
      </c>
      <c r="B373" s="678" t="s">
        <v>5068</v>
      </c>
      <c r="C373" s="678" t="s">
        <v>5069</v>
      </c>
      <c r="D373" s="678" t="s">
        <v>988</v>
      </c>
      <c r="E373" s="678" t="s">
        <v>991</v>
      </c>
      <c r="F373" s="678" t="s">
        <v>486</v>
      </c>
      <c r="G373" s="678" t="s">
        <v>95</v>
      </c>
      <c r="H373" s="679">
        <v>44378</v>
      </c>
      <c r="I373" s="679">
        <v>44529</v>
      </c>
      <c r="J373" s="679">
        <v>44893</v>
      </c>
      <c r="K373" s="680" t="s">
        <v>5070</v>
      </c>
      <c r="L373" s="678" t="s">
        <v>985</v>
      </c>
    </row>
    <row r="374" spans="1:12" hidden="1">
      <c r="A374" s="673">
        <v>3280</v>
      </c>
      <c r="B374" s="674" t="s">
        <v>5071</v>
      </c>
      <c r="C374" s="674" t="s">
        <v>4868</v>
      </c>
      <c r="D374" s="674" t="s">
        <v>988</v>
      </c>
      <c r="E374" s="674" t="s">
        <v>487</v>
      </c>
      <c r="F374" s="674" t="s">
        <v>486</v>
      </c>
      <c r="G374" s="674" t="s">
        <v>95</v>
      </c>
      <c r="H374" s="675">
        <v>44503</v>
      </c>
      <c r="I374" s="675">
        <v>44540</v>
      </c>
      <c r="J374" s="675">
        <v>44904</v>
      </c>
      <c r="K374" s="676" t="s">
        <v>5072</v>
      </c>
      <c r="L374" s="674" t="s">
        <v>985</v>
      </c>
    </row>
    <row r="375" spans="1:12" hidden="1">
      <c r="A375" s="677">
        <v>3281</v>
      </c>
      <c r="B375" s="678" t="s">
        <v>5073</v>
      </c>
      <c r="C375" s="678" t="s">
        <v>5074</v>
      </c>
      <c r="D375" s="678" t="s">
        <v>503</v>
      </c>
      <c r="E375" s="678" t="s">
        <v>493</v>
      </c>
      <c r="F375" s="678" t="s">
        <v>4540</v>
      </c>
      <c r="G375" s="678" t="s">
        <v>94</v>
      </c>
      <c r="H375" s="679">
        <v>44508</v>
      </c>
      <c r="I375" s="679">
        <v>44529</v>
      </c>
      <c r="J375" s="679">
        <v>44709</v>
      </c>
      <c r="K375" s="680" t="s">
        <v>5075</v>
      </c>
      <c r="L375" s="678" t="s">
        <v>985</v>
      </c>
    </row>
    <row r="376" spans="1:12" hidden="1">
      <c r="A376" s="673">
        <v>3283</v>
      </c>
      <c r="B376" s="674" t="s">
        <v>55</v>
      </c>
      <c r="C376" s="674" t="s">
        <v>5076</v>
      </c>
      <c r="D376" s="674" t="s">
        <v>4518</v>
      </c>
      <c r="E376" s="674" t="s">
        <v>4519</v>
      </c>
      <c r="F376" s="674" t="s">
        <v>486</v>
      </c>
      <c r="G376" s="674" t="s">
        <v>95</v>
      </c>
      <c r="H376" s="675">
        <v>44414</v>
      </c>
      <c r="I376" s="675">
        <v>44537</v>
      </c>
      <c r="J376" s="675">
        <v>46362</v>
      </c>
      <c r="K376" s="676"/>
      <c r="L376" s="674" t="s">
        <v>985</v>
      </c>
    </row>
    <row r="377" spans="1:12" hidden="1">
      <c r="A377" s="677">
        <v>3285</v>
      </c>
      <c r="B377" s="678" t="s">
        <v>5077</v>
      </c>
      <c r="C377" s="678" t="s">
        <v>5078</v>
      </c>
      <c r="D377" s="678" t="s">
        <v>988</v>
      </c>
      <c r="E377" s="678" t="s">
        <v>487</v>
      </c>
      <c r="F377" s="678" t="s">
        <v>486</v>
      </c>
      <c r="G377" s="678" t="s">
        <v>4939</v>
      </c>
      <c r="H377" s="679">
        <v>44524</v>
      </c>
      <c r="I377" s="679">
        <v>44540</v>
      </c>
      <c r="J377" s="679">
        <v>44904</v>
      </c>
      <c r="K377" s="680" t="s">
        <v>5079</v>
      </c>
      <c r="L377" s="678" t="s">
        <v>985</v>
      </c>
    </row>
    <row r="378" spans="1:12" hidden="1">
      <c r="A378" s="673">
        <v>3286</v>
      </c>
      <c r="B378" s="674"/>
      <c r="C378" s="674" t="s">
        <v>5080</v>
      </c>
      <c r="D378" s="674" t="s">
        <v>988</v>
      </c>
      <c r="E378" s="674" t="s">
        <v>991</v>
      </c>
      <c r="F378" s="674" t="s">
        <v>486</v>
      </c>
      <c r="G378" s="674" t="s">
        <v>95</v>
      </c>
      <c r="H378" s="675">
        <v>44509</v>
      </c>
      <c r="I378" s="675">
        <v>44526</v>
      </c>
      <c r="J378" s="675">
        <v>44890</v>
      </c>
      <c r="K378" s="676" t="s">
        <v>5081</v>
      </c>
      <c r="L378" s="674" t="s">
        <v>985</v>
      </c>
    </row>
    <row r="379" spans="1:12" hidden="1">
      <c r="A379" s="677">
        <v>3287</v>
      </c>
      <c r="B379" s="678" t="s">
        <v>993</v>
      </c>
      <c r="C379" s="678" t="s">
        <v>994</v>
      </c>
      <c r="D379" s="678" t="s">
        <v>988</v>
      </c>
      <c r="E379" s="678" t="s">
        <v>991</v>
      </c>
      <c r="F379" s="678" t="s">
        <v>486</v>
      </c>
      <c r="G379" s="678" t="s">
        <v>95</v>
      </c>
      <c r="H379" s="679">
        <v>44469</v>
      </c>
      <c r="I379" s="679">
        <v>44578</v>
      </c>
      <c r="J379" s="679">
        <v>44942</v>
      </c>
      <c r="K379" s="680" t="s">
        <v>501</v>
      </c>
      <c r="L379" s="678" t="s">
        <v>985</v>
      </c>
    </row>
    <row r="380" spans="1:12" hidden="1">
      <c r="A380" s="673">
        <v>3288</v>
      </c>
      <c r="B380" s="674"/>
      <c r="C380" s="674" t="s">
        <v>5082</v>
      </c>
      <c r="D380" s="674" t="s">
        <v>503</v>
      </c>
      <c r="E380" s="674" t="s">
        <v>4273</v>
      </c>
      <c r="F380" s="674" t="s">
        <v>4540</v>
      </c>
      <c r="G380" s="674" t="s">
        <v>95</v>
      </c>
      <c r="H380" s="675">
        <v>44455</v>
      </c>
      <c r="I380" s="675">
        <v>44529</v>
      </c>
      <c r="J380" s="675">
        <v>44709</v>
      </c>
      <c r="K380" s="676" t="s">
        <v>5083</v>
      </c>
      <c r="L380" s="674" t="s">
        <v>985</v>
      </c>
    </row>
    <row r="381" spans="1:12" hidden="1">
      <c r="A381" s="677">
        <v>3289</v>
      </c>
      <c r="B381" s="678"/>
      <c r="C381" s="678" t="s">
        <v>5082</v>
      </c>
      <c r="D381" s="678" t="s">
        <v>503</v>
      </c>
      <c r="E381" s="678" t="s">
        <v>4273</v>
      </c>
      <c r="F381" s="678" t="s">
        <v>4540</v>
      </c>
      <c r="G381" s="678" t="s">
        <v>95</v>
      </c>
      <c r="H381" s="679">
        <v>44455</v>
      </c>
      <c r="I381" s="679">
        <v>44529</v>
      </c>
      <c r="J381" s="679">
        <v>44709</v>
      </c>
      <c r="K381" s="680" t="s">
        <v>5084</v>
      </c>
      <c r="L381" s="678" t="s">
        <v>985</v>
      </c>
    </row>
    <row r="382" spans="1:12" hidden="1">
      <c r="A382" s="673">
        <v>3292</v>
      </c>
      <c r="B382" s="674"/>
      <c r="C382" s="674" t="s">
        <v>5085</v>
      </c>
      <c r="D382" s="674" t="s">
        <v>4272</v>
      </c>
      <c r="E382" s="674" t="s">
        <v>4279</v>
      </c>
      <c r="F382" s="674" t="s">
        <v>486</v>
      </c>
      <c r="G382" s="674" t="s">
        <v>95</v>
      </c>
      <c r="H382" s="675">
        <v>44320</v>
      </c>
      <c r="I382" s="675">
        <v>44392</v>
      </c>
      <c r="J382" s="675">
        <v>46217</v>
      </c>
      <c r="K382" s="676" t="s">
        <v>5086</v>
      </c>
      <c r="L382" s="674" t="s">
        <v>985</v>
      </c>
    </row>
    <row r="383" spans="1:12" hidden="1">
      <c r="A383" s="677">
        <v>3293</v>
      </c>
      <c r="B383" s="678"/>
      <c r="C383" s="678" t="s">
        <v>5074</v>
      </c>
      <c r="D383" s="678" t="s">
        <v>503</v>
      </c>
      <c r="E383" s="678" t="s">
        <v>493</v>
      </c>
      <c r="F383" s="678" t="s">
        <v>4540</v>
      </c>
      <c r="G383" s="678" t="s">
        <v>94</v>
      </c>
      <c r="H383" s="679">
        <v>44508</v>
      </c>
      <c r="I383" s="679">
        <v>44538</v>
      </c>
      <c r="J383" s="679">
        <v>44719</v>
      </c>
      <c r="K383" s="680" t="s">
        <v>5087</v>
      </c>
      <c r="L383" s="678" t="s">
        <v>985</v>
      </c>
    </row>
    <row r="384" spans="1:12" hidden="1">
      <c r="A384" s="673">
        <v>3299</v>
      </c>
      <c r="B384" s="674" t="s">
        <v>5088</v>
      </c>
      <c r="C384" s="674" t="s">
        <v>5089</v>
      </c>
      <c r="D384" s="674" t="s">
        <v>4518</v>
      </c>
      <c r="E384" s="674" t="s">
        <v>4519</v>
      </c>
      <c r="F384" s="674" t="s">
        <v>486</v>
      </c>
      <c r="G384" s="674" t="s">
        <v>95</v>
      </c>
      <c r="H384" s="675">
        <v>44301</v>
      </c>
      <c r="I384" s="675">
        <v>44357</v>
      </c>
      <c r="J384" s="675">
        <v>46182</v>
      </c>
      <c r="K384" s="676"/>
      <c r="L384" s="674" t="s">
        <v>985</v>
      </c>
    </row>
    <row r="385" spans="1:12" hidden="1">
      <c r="A385" s="677">
        <v>3303</v>
      </c>
      <c r="B385" s="678" t="s">
        <v>4476</v>
      </c>
      <c r="C385" s="678" t="s">
        <v>5090</v>
      </c>
      <c r="D385" s="678" t="s">
        <v>503</v>
      </c>
      <c r="E385" s="678" t="s">
        <v>4273</v>
      </c>
      <c r="F385" s="678" t="s">
        <v>4540</v>
      </c>
      <c r="G385" s="678" t="s">
        <v>95</v>
      </c>
      <c r="H385" s="679">
        <v>44540</v>
      </c>
      <c r="I385" s="679">
        <v>44540</v>
      </c>
      <c r="J385" s="679">
        <v>44721</v>
      </c>
      <c r="K385" s="680" t="s">
        <v>5091</v>
      </c>
      <c r="L385" s="678" t="s">
        <v>985</v>
      </c>
    </row>
    <row r="386" spans="1:12" hidden="1">
      <c r="A386" s="673">
        <v>3308</v>
      </c>
      <c r="B386" s="674" t="s">
        <v>5092</v>
      </c>
      <c r="C386" s="674" t="s">
        <v>5034</v>
      </c>
      <c r="D386" s="674" t="s">
        <v>503</v>
      </c>
      <c r="E386" s="674" t="s">
        <v>493</v>
      </c>
      <c r="F386" s="674" t="s">
        <v>4540</v>
      </c>
      <c r="G386" s="674" t="s">
        <v>94</v>
      </c>
      <c r="H386" s="675">
        <v>44407</v>
      </c>
      <c r="I386" s="675">
        <v>44553</v>
      </c>
      <c r="J386" s="675">
        <v>44734</v>
      </c>
      <c r="K386" s="676" t="s">
        <v>5049</v>
      </c>
      <c r="L386" s="674" t="s">
        <v>985</v>
      </c>
    </row>
    <row r="387" spans="1:12" hidden="1">
      <c r="A387" s="677">
        <v>3311</v>
      </c>
      <c r="B387" s="678" t="s">
        <v>995</v>
      </c>
      <c r="C387" s="678" t="s">
        <v>996</v>
      </c>
      <c r="D387" s="678" t="s">
        <v>503</v>
      </c>
      <c r="E387" s="678" t="s">
        <v>493</v>
      </c>
      <c r="F387" s="678" t="s">
        <v>4540</v>
      </c>
      <c r="G387" s="678" t="s">
        <v>94</v>
      </c>
      <c r="H387" s="679">
        <v>44543</v>
      </c>
      <c r="I387" s="679">
        <v>44581</v>
      </c>
      <c r="J387" s="679">
        <v>44761</v>
      </c>
      <c r="K387" s="680" t="s">
        <v>997</v>
      </c>
      <c r="L387" s="678" t="s">
        <v>985</v>
      </c>
    </row>
    <row r="388" spans="1:12" hidden="1">
      <c r="A388" s="673">
        <v>3314</v>
      </c>
      <c r="B388" s="674" t="s">
        <v>5093</v>
      </c>
      <c r="C388" s="674" t="s">
        <v>5094</v>
      </c>
      <c r="D388" s="674" t="s">
        <v>4518</v>
      </c>
      <c r="E388" s="674" t="s">
        <v>4519</v>
      </c>
      <c r="F388" s="674" t="s">
        <v>486</v>
      </c>
      <c r="G388" s="674" t="s">
        <v>95</v>
      </c>
      <c r="H388" s="675">
        <v>44425</v>
      </c>
      <c r="I388" s="675">
        <v>44462</v>
      </c>
      <c r="J388" s="675">
        <v>46287</v>
      </c>
      <c r="K388" s="676"/>
      <c r="L388" s="674" t="s">
        <v>985</v>
      </c>
    </row>
    <row r="389" spans="1:12" hidden="1">
      <c r="A389" s="677">
        <v>3316</v>
      </c>
      <c r="B389" s="678" t="s">
        <v>998</v>
      </c>
      <c r="C389" s="678" t="s">
        <v>999</v>
      </c>
      <c r="D389" s="678" t="s">
        <v>503</v>
      </c>
      <c r="E389" s="678" t="s">
        <v>493</v>
      </c>
      <c r="F389" s="678" t="s">
        <v>4540</v>
      </c>
      <c r="G389" s="678" t="s">
        <v>94</v>
      </c>
      <c r="H389" s="679">
        <v>44526</v>
      </c>
      <c r="I389" s="679">
        <v>44924</v>
      </c>
      <c r="J389" s="679">
        <v>44740</v>
      </c>
      <c r="K389" s="680" t="s">
        <v>1000</v>
      </c>
      <c r="L389" s="678" t="s">
        <v>985</v>
      </c>
    </row>
    <row r="390" spans="1:12" hidden="1">
      <c r="A390" s="673">
        <v>3331</v>
      </c>
      <c r="B390" s="674" t="s">
        <v>5095</v>
      </c>
      <c r="C390" s="674" t="s">
        <v>5096</v>
      </c>
      <c r="D390" s="674" t="s">
        <v>503</v>
      </c>
      <c r="E390" s="674" t="s">
        <v>4273</v>
      </c>
      <c r="F390" s="674" t="s">
        <v>4540</v>
      </c>
      <c r="G390" s="674" t="s">
        <v>95</v>
      </c>
      <c r="H390" s="675">
        <v>44420</v>
      </c>
      <c r="I390" s="675">
        <v>44456</v>
      </c>
      <c r="J390" s="675">
        <v>44636</v>
      </c>
      <c r="K390" s="676" t="s">
        <v>5097</v>
      </c>
      <c r="L390" s="674" t="s">
        <v>985</v>
      </c>
    </row>
    <row r="391" spans="1:12" hidden="1">
      <c r="A391" s="677">
        <v>3332</v>
      </c>
      <c r="B391" s="678" t="s">
        <v>5098</v>
      </c>
      <c r="C391" s="678" t="s">
        <v>5034</v>
      </c>
      <c r="D391" s="678" t="s">
        <v>503</v>
      </c>
      <c r="E391" s="678" t="s">
        <v>493</v>
      </c>
      <c r="F391" s="678" t="s">
        <v>4540</v>
      </c>
      <c r="G391" s="678" t="s">
        <v>94</v>
      </c>
      <c r="H391" s="679">
        <v>44419</v>
      </c>
      <c r="I391" s="679">
        <v>44419</v>
      </c>
      <c r="J391" s="679">
        <v>44602</v>
      </c>
      <c r="K391" s="680" t="s">
        <v>5099</v>
      </c>
      <c r="L391" s="678" t="s">
        <v>985</v>
      </c>
    </row>
    <row r="392" spans="1:12" hidden="1">
      <c r="A392" s="673">
        <v>3337</v>
      </c>
      <c r="B392" s="674" t="s">
        <v>510</v>
      </c>
      <c r="C392" s="674" t="s">
        <v>777</v>
      </c>
      <c r="D392" s="674" t="s">
        <v>988</v>
      </c>
      <c r="E392" s="674" t="s">
        <v>4859</v>
      </c>
      <c r="F392" s="674" t="s">
        <v>486</v>
      </c>
      <c r="G392" s="674" t="s">
        <v>94</v>
      </c>
      <c r="H392" s="675">
        <v>44200</v>
      </c>
      <c r="I392" s="675">
        <v>44561</v>
      </c>
      <c r="J392" s="675">
        <v>44925</v>
      </c>
      <c r="K392" s="676" t="s">
        <v>5100</v>
      </c>
      <c r="L392" s="674" t="s">
        <v>985</v>
      </c>
    </row>
    <row r="393" spans="1:12" hidden="1">
      <c r="A393" s="677">
        <v>3340</v>
      </c>
      <c r="B393" s="678"/>
      <c r="C393" s="678" t="s">
        <v>5101</v>
      </c>
      <c r="D393" s="678" t="s">
        <v>4518</v>
      </c>
      <c r="E393" s="678" t="s">
        <v>4519</v>
      </c>
      <c r="F393" s="678" t="s">
        <v>486</v>
      </c>
      <c r="G393" s="678" t="s">
        <v>95</v>
      </c>
      <c r="H393" s="679">
        <v>44305</v>
      </c>
      <c r="I393" s="679">
        <v>44326</v>
      </c>
      <c r="J393" s="679">
        <v>46151</v>
      </c>
      <c r="K393" s="680"/>
      <c r="L393" s="678" t="s">
        <v>985</v>
      </c>
    </row>
    <row r="394" spans="1:12" hidden="1">
      <c r="A394" s="673">
        <v>3341</v>
      </c>
      <c r="B394" s="674" t="s">
        <v>1001</v>
      </c>
      <c r="C394" s="674" t="s">
        <v>996</v>
      </c>
      <c r="D394" s="674" t="s">
        <v>503</v>
      </c>
      <c r="E394" s="674" t="s">
        <v>493</v>
      </c>
      <c r="F394" s="674" t="s">
        <v>4540</v>
      </c>
      <c r="G394" s="674" t="s">
        <v>94</v>
      </c>
      <c r="H394" s="675">
        <v>44543</v>
      </c>
      <c r="I394" s="675">
        <v>44587</v>
      </c>
      <c r="J394" s="675">
        <v>44767</v>
      </c>
      <c r="K394" s="676" t="s">
        <v>1002</v>
      </c>
      <c r="L394" s="674" t="s">
        <v>985</v>
      </c>
    </row>
    <row r="395" spans="1:12" hidden="1">
      <c r="A395" s="677">
        <v>3342</v>
      </c>
      <c r="B395" s="678" t="s">
        <v>1003</v>
      </c>
      <c r="C395" s="678" t="s">
        <v>502</v>
      </c>
      <c r="D395" s="678" t="s">
        <v>988</v>
      </c>
      <c r="E395" s="678" t="s">
        <v>487</v>
      </c>
      <c r="F395" s="678" t="s">
        <v>486</v>
      </c>
      <c r="G395" s="678" t="s">
        <v>95</v>
      </c>
      <c r="H395" s="679">
        <v>44445</v>
      </c>
      <c r="I395" s="679">
        <v>44580</v>
      </c>
      <c r="J395" s="679">
        <v>44944</v>
      </c>
      <c r="K395" s="680" t="s">
        <v>498</v>
      </c>
      <c r="L395" s="678" t="s">
        <v>985</v>
      </c>
    </row>
    <row r="396" spans="1:12" hidden="1">
      <c r="A396" s="673">
        <v>3343</v>
      </c>
      <c r="B396" s="674" t="s">
        <v>1004</v>
      </c>
      <c r="C396" s="674" t="s">
        <v>582</v>
      </c>
      <c r="D396" s="674" t="s">
        <v>988</v>
      </c>
      <c r="E396" s="674" t="s">
        <v>487</v>
      </c>
      <c r="F396" s="674" t="s">
        <v>486</v>
      </c>
      <c r="G396" s="674" t="s">
        <v>95</v>
      </c>
      <c r="H396" s="675">
        <v>44567</v>
      </c>
      <c r="I396" s="675">
        <v>44586</v>
      </c>
      <c r="J396" s="675">
        <v>44950</v>
      </c>
      <c r="K396" s="676" t="s">
        <v>1005</v>
      </c>
      <c r="L396" s="674" t="s">
        <v>985</v>
      </c>
    </row>
    <row r="397" spans="1:12" hidden="1">
      <c r="A397" s="677">
        <v>3344</v>
      </c>
      <c r="B397" s="678" t="s">
        <v>4685</v>
      </c>
      <c r="C397" s="678" t="s">
        <v>5102</v>
      </c>
      <c r="D397" s="678" t="s">
        <v>4272</v>
      </c>
      <c r="E397" s="678" t="s">
        <v>4687</v>
      </c>
      <c r="F397" s="678" t="s">
        <v>486</v>
      </c>
      <c r="G397" s="678" t="s">
        <v>4361</v>
      </c>
      <c r="H397" s="679">
        <v>43754</v>
      </c>
      <c r="I397" s="679">
        <v>44114</v>
      </c>
      <c r="J397" s="679">
        <v>45939</v>
      </c>
      <c r="K397" s="680" t="s">
        <v>4355</v>
      </c>
      <c r="L397" s="678" t="s">
        <v>985</v>
      </c>
    </row>
    <row r="398" spans="1:12" hidden="1">
      <c r="A398" s="673">
        <v>3346</v>
      </c>
      <c r="B398" s="674" t="s">
        <v>5103</v>
      </c>
      <c r="C398" s="674" t="s">
        <v>5104</v>
      </c>
      <c r="D398" s="674" t="s">
        <v>4518</v>
      </c>
      <c r="E398" s="674" t="s">
        <v>4519</v>
      </c>
      <c r="F398" s="674" t="s">
        <v>486</v>
      </c>
      <c r="G398" s="674" t="s">
        <v>95</v>
      </c>
      <c r="H398" s="675">
        <v>44455</v>
      </c>
      <c r="I398" s="675">
        <v>44476</v>
      </c>
      <c r="J398" s="675">
        <v>46301</v>
      </c>
      <c r="K398" s="676"/>
      <c r="L398" s="674" t="s">
        <v>985</v>
      </c>
    </row>
    <row r="399" spans="1:12" hidden="1">
      <c r="A399" s="677">
        <v>3347</v>
      </c>
      <c r="B399" s="678" t="s">
        <v>5103</v>
      </c>
      <c r="C399" s="678" t="s">
        <v>5056</v>
      </c>
      <c r="D399" s="678" t="s">
        <v>4518</v>
      </c>
      <c r="E399" s="678" t="s">
        <v>4519</v>
      </c>
      <c r="F399" s="678" t="s">
        <v>486</v>
      </c>
      <c r="G399" s="678" t="s">
        <v>95</v>
      </c>
      <c r="H399" s="679">
        <v>44404</v>
      </c>
      <c r="I399" s="679">
        <v>44172</v>
      </c>
      <c r="J399" s="679">
        <v>45997</v>
      </c>
      <c r="K399" s="680"/>
      <c r="L399" s="678" t="s">
        <v>985</v>
      </c>
    </row>
    <row r="400" spans="1:12" hidden="1">
      <c r="A400" s="673">
        <v>3348</v>
      </c>
      <c r="B400" s="674" t="s">
        <v>500</v>
      </c>
      <c r="C400" s="674" t="s">
        <v>1006</v>
      </c>
      <c r="D400" s="674" t="s">
        <v>988</v>
      </c>
      <c r="E400" s="674" t="s">
        <v>991</v>
      </c>
      <c r="F400" s="674" t="s">
        <v>486</v>
      </c>
      <c r="G400" s="674" t="s">
        <v>95</v>
      </c>
      <c r="H400" s="675">
        <v>44468</v>
      </c>
      <c r="I400" s="675">
        <v>44572</v>
      </c>
      <c r="J400" s="675">
        <v>44936</v>
      </c>
      <c r="K400" s="676" t="s">
        <v>1007</v>
      </c>
      <c r="L400" s="674" t="s">
        <v>985</v>
      </c>
    </row>
    <row r="401" spans="1:12" hidden="1">
      <c r="A401" s="677">
        <v>3364</v>
      </c>
      <c r="B401" s="678"/>
      <c r="C401" s="678" t="s">
        <v>1008</v>
      </c>
      <c r="D401" s="678" t="s">
        <v>987</v>
      </c>
      <c r="E401" s="678" t="s">
        <v>493</v>
      </c>
      <c r="F401" s="678" t="s">
        <v>486</v>
      </c>
      <c r="G401" s="678" t="s">
        <v>94</v>
      </c>
      <c r="H401" s="679">
        <v>44609</v>
      </c>
      <c r="I401" s="679">
        <v>44614</v>
      </c>
      <c r="J401" s="679">
        <v>45709</v>
      </c>
      <c r="K401" s="680" t="s">
        <v>1009</v>
      </c>
      <c r="L401" s="678" t="s">
        <v>985</v>
      </c>
    </row>
    <row r="402" spans="1:12" hidden="1">
      <c r="A402" s="673">
        <v>3365</v>
      </c>
      <c r="B402" s="674"/>
      <c r="C402" s="674" t="s">
        <v>1010</v>
      </c>
      <c r="D402" s="674" t="s">
        <v>490</v>
      </c>
      <c r="E402" s="674" t="s">
        <v>491</v>
      </c>
      <c r="F402" s="674" t="s">
        <v>486</v>
      </c>
      <c r="G402" s="674" t="s">
        <v>489</v>
      </c>
      <c r="H402" s="675">
        <v>44459</v>
      </c>
      <c r="I402" s="675">
        <v>44615</v>
      </c>
      <c r="J402" s="675">
        <v>46075</v>
      </c>
      <c r="K402" s="676" t="s">
        <v>1011</v>
      </c>
      <c r="L402" s="674" t="s">
        <v>985</v>
      </c>
    </row>
    <row r="403" spans="1:12" hidden="1">
      <c r="A403" s="677">
        <v>3380</v>
      </c>
      <c r="B403" s="678" t="s">
        <v>1012</v>
      </c>
      <c r="C403" s="678" t="s">
        <v>1013</v>
      </c>
      <c r="D403" s="678" t="s">
        <v>488</v>
      </c>
      <c r="E403" s="678" t="s">
        <v>493</v>
      </c>
      <c r="F403" s="678" t="s">
        <v>486</v>
      </c>
      <c r="G403" s="678" t="s">
        <v>94</v>
      </c>
      <c r="H403" s="679">
        <v>44494</v>
      </c>
      <c r="I403" s="679">
        <v>44572</v>
      </c>
      <c r="J403" s="679">
        <v>46397</v>
      </c>
      <c r="K403" s="680" t="s">
        <v>1014</v>
      </c>
      <c r="L403" s="678" t="s">
        <v>985</v>
      </c>
    </row>
    <row r="404" spans="1:12" hidden="1">
      <c r="A404" s="673" t="s">
        <v>5105</v>
      </c>
      <c r="B404" s="674" t="s">
        <v>5106</v>
      </c>
      <c r="C404" s="674" t="s">
        <v>5107</v>
      </c>
      <c r="D404" s="674" t="s">
        <v>987</v>
      </c>
      <c r="E404" s="674" t="s">
        <v>493</v>
      </c>
      <c r="F404" s="674" t="s">
        <v>486</v>
      </c>
      <c r="G404" s="674" t="s">
        <v>94</v>
      </c>
      <c r="H404" s="675">
        <v>40390</v>
      </c>
      <c r="I404" s="675">
        <v>40575</v>
      </c>
      <c r="J404" s="675">
        <v>45217</v>
      </c>
      <c r="K404" s="676" t="s">
        <v>4501</v>
      </c>
      <c r="L404" s="674" t="s">
        <v>985</v>
      </c>
    </row>
    <row r="405" spans="1:12" hidden="1">
      <c r="A405" s="677" t="s">
        <v>5108</v>
      </c>
      <c r="B405" s="678" t="s">
        <v>5109</v>
      </c>
      <c r="C405" s="678" t="s">
        <v>736</v>
      </c>
      <c r="D405" s="678" t="s">
        <v>987</v>
      </c>
      <c r="E405" s="678" t="s">
        <v>493</v>
      </c>
      <c r="F405" s="678" t="s">
        <v>486</v>
      </c>
      <c r="G405" s="678" t="s">
        <v>94</v>
      </c>
      <c r="H405" s="679">
        <v>41270</v>
      </c>
      <c r="I405" s="679">
        <v>41516</v>
      </c>
      <c r="J405" s="679">
        <v>45479</v>
      </c>
      <c r="K405" s="680" t="s">
        <v>4501</v>
      </c>
      <c r="L405" s="678" t="s">
        <v>985</v>
      </c>
    </row>
    <row r="406" spans="1:12" hidden="1">
      <c r="A406" s="673" t="s">
        <v>5110</v>
      </c>
      <c r="B406" s="674" t="s">
        <v>5111</v>
      </c>
      <c r="C406" s="674" t="s">
        <v>864</v>
      </c>
      <c r="D406" s="674" t="s">
        <v>490</v>
      </c>
      <c r="E406" s="674" t="s">
        <v>493</v>
      </c>
      <c r="F406" s="674" t="s">
        <v>486</v>
      </c>
      <c r="G406" s="674" t="s">
        <v>94</v>
      </c>
      <c r="H406" s="675">
        <v>42644</v>
      </c>
      <c r="I406" s="675">
        <v>42969</v>
      </c>
      <c r="J406" s="675">
        <v>45524</v>
      </c>
      <c r="K406" s="676" t="s">
        <v>5112</v>
      </c>
      <c r="L406" s="674" t="s">
        <v>985</v>
      </c>
    </row>
    <row r="407" spans="1:12" hidden="1">
      <c r="A407" s="677" t="s">
        <v>5113</v>
      </c>
      <c r="B407" s="678" t="s">
        <v>5114</v>
      </c>
      <c r="C407" s="678" t="s">
        <v>5115</v>
      </c>
      <c r="D407" s="678" t="s">
        <v>4518</v>
      </c>
      <c r="E407" s="678" t="s">
        <v>4519</v>
      </c>
      <c r="F407" s="678" t="s">
        <v>486</v>
      </c>
      <c r="G407" s="678" t="s">
        <v>95</v>
      </c>
      <c r="H407" s="679">
        <v>44125</v>
      </c>
      <c r="I407" s="679">
        <v>44179</v>
      </c>
      <c r="J407" s="679">
        <v>46004</v>
      </c>
      <c r="K407" s="680" t="s">
        <v>5116</v>
      </c>
      <c r="L407" s="678" t="s">
        <v>985</v>
      </c>
    </row>
    <row r="408" spans="1:12" hidden="1">
      <c r="A408" s="673" t="s">
        <v>5117</v>
      </c>
      <c r="B408" s="674" t="s">
        <v>1015</v>
      </c>
      <c r="C408" s="674" t="s">
        <v>5118</v>
      </c>
      <c r="D408" s="674" t="s">
        <v>490</v>
      </c>
      <c r="E408" s="674" t="s">
        <v>493</v>
      </c>
      <c r="F408" s="674" t="s">
        <v>486</v>
      </c>
      <c r="G408" s="674" t="s">
        <v>94</v>
      </c>
      <c r="H408" s="675">
        <v>44252</v>
      </c>
      <c r="I408" s="675">
        <v>44405</v>
      </c>
      <c r="J408" s="675">
        <v>45865</v>
      </c>
      <c r="K408" s="676" t="s">
        <v>5119</v>
      </c>
      <c r="L408" s="674" t="s">
        <v>985</v>
      </c>
    </row>
    <row r="409" spans="1:12" hidden="1">
      <c r="A409" s="677">
        <v>2043</v>
      </c>
      <c r="B409" s="678" t="s">
        <v>4340</v>
      </c>
      <c r="C409" s="678" t="s">
        <v>329</v>
      </c>
      <c r="D409" s="678" t="s">
        <v>987</v>
      </c>
      <c r="E409" s="678" t="s">
        <v>493</v>
      </c>
      <c r="F409" s="678" t="s">
        <v>486</v>
      </c>
      <c r="G409" s="678" t="s">
        <v>94</v>
      </c>
      <c r="H409" s="679">
        <v>39776</v>
      </c>
      <c r="I409" s="679">
        <v>39861</v>
      </c>
      <c r="J409" s="679">
        <v>45353</v>
      </c>
      <c r="K409" s="680" t="s">
        <v>4341</v>
      </c>
      <c r="L409" s="678" t="s">
        <v>985</v>
      </c>
    </row>
    <row r="410" spans="1:12" hidden="1">
      <c r="A410" s="673">
        <v>2050</v>
      </c>
      <c r="B410" s="674" t="s">
        <v>4350</v>
      </c>
      <c r="C410" s="674" t="s">
        <v>4351</v>
      </c>
      <c r="D410" s="674" t="s">
        <v>987</v>
      </c>
      <c r="E410" s="674" t="s">
        <v>493</v>
      </c>
      <c r="F410" s="674" t="s">
        <v>5120</v>
      </c>
      <c r="G410" s="674" t="s">
        <v>94</v>
      </c>
      <c r="H410" s="675">
        <v>40009</v>
      </c>
      <c r="I410" s="675">
        <v>40190</v>
      </c>
      <c r="J410" s="675">
        <v>44411</v>
      </c>
      <c r="K410" s="676" t="s">
        <v>4352</v>
      </c>
      <c r="L410" s="674" t="s">
        <v>985</v>
      </c>
    </row>
    <row r="411" spans="1:12" hidden="1">
      <c r="A411" s="677">
        <v>2051</v>
      </c>
      <c r="B411" s="678" t="s">
        <v>4353</v>
      </c>
      <c r="C411" s="678" t="s">
        <v>4354</v>
      </c>
      <c r="D411" s="678" t="s">
        <v>987</v>
      </c>
      <c r="E411" s="678" t="s">
        <v>493</v>
      </c>
      <c r="F411" s="678" t="s">
        <v>486</v>
      </c>
      <c r="G411" s="678" t="s">
        <v>94</v>
      </c>
      <c r="H411" s="679">
        <v>40009</v>
      </c>
      <c r="I411" s="679">
        <v>40920</v>
      </c>
      <c r="J411" s="679">
        <v>45353</v>
      </c>
      <c r="K411" s="680" t="s">
        <v>4355</v>
      </c>
      <c r="L411" s="678" t="s">
        <v>985</v>
      </c>
    </row>
    <row r="412" spans="1:12" hidden="1">
      <c r="A412" s="673">
        <v>2063</v>
      </c>
      <c r="B412" s="674" t="s">
        <v>4382</v>
      </c>
      <c r="C412" s="674" t="s">
        <v>743</v>
      </c>
      <c r="D412" s="674" t="s">
        <v>987</v>
      </c>
      <c r="E412" s="674" t="s">
        <v>493</v>
      </c>
      <c r="F412" s="674" t="s">
        <v>486</v>
      </c>
      <c r="G412" s="674" t="s">
        <v>94</v>
      </c>
      <c r="H412" s="675">
        <v>40311</v>
      </c>
      <c r="I412" s="675">
        <v>40388</v>
      </c>
      <c r="J412" s="675">
        <v>45353</v>
      </c>
      <c r="K412" s="676" t="s">
        <v>4383</v>
      </c>
      <c r="L412" s="674" t="s">
        <v>985</v>
      </c>
    </row>
    <row r="413" spans="1:12" hidden="1">
      <c r="A413" s="677">
        <v>2074</v>
      </c>
      <c r="B413" s="678" t="s">
        <v>4400</v>
      </c>
      <c r="C413" s="678" t="s">
        <v>336</v>
      </c>
      <c r="D413" s="678" t="s">
        <v>987</v>
      </c>
      <c r="E413" s="678" t="s">
        <v>493</v>
      </c>
      <c r="F413" s="678" t="s">
        <v>486</v>
      </c>
      <c r="G413" s="678" t="s">
        <v>94</v>
      </c>
      <c r="H413" s="679">
        <v>40735</v>
      </c>
      <c r="I413" s="679">
        <v>40862</v>
      </c>
      <c r="J413" s="679">
        <v>45417</v>
      </c>
      <c r="K413" s="680" t="s">
        <v>4401</v>
      </c>
      <c r="L413" s="678" t="s">
        <v>985</v>
      </c>
    </row>
    <row r="414" spans="1:12" hidden="1">
      <c r="A414" s="673">
        <v>2124</v>
      </c>
      <c r="B414" s="674" t="s">
        <v>4467</v>
      </c>
      <c r="C414" s="674" t="s">
        <v>4468</v>
      </c>
      <c r="D414" s="674" t="s">
        <v>987</v>
      </c>
      <c r="E414" s="674" t="s">
        <v>493</v>
      </c>
      <c r="F414" s="674" t="s">
        <v>4281</v>
      </c>
      <c r="G414" s="674" t="s">
        <v>94</v>
      </c>
      <c r="H414" s="675">
        <v>41550</v>
      </c>
      <c r="I414" s="675">
        <v>41606</v>
      </c>
      <c r="J414" s="675">
        <v>44379</v>
      </c>
      <c r="K414" s="676" t="s">
        <v>4469</v>
      </c>
      <c r="L414" s="674" t="s">
        <v>985</v>
      </c>
    </row>
    <row r="415" spans="1:12" hidden="1">
      <c r="A415" s="677">
        <v>2145</v>
      </c>
      <c r="B415" s="678" t="s">
        <v>4499</v>
      </c>
      <c r="C415" s="678" t="s">
        <v>4500</v>
      </c>
      <c r="D415" s="678" t="s">
        <v>987</v>
      </c>
      <c r="E415" s="678" t="s">
        <v>493</v>
      </c>
      <c r="F415" s="678" t="s">
        <v>486</v>
      </c>
      <c r="G415" s="678" t="s">
        <v>94</v>
      </c>
      <c r="H415" s="679">
        <v>42073</v>
      </c>
      <c r="I415" s="679">
        <v>42153</v>
      </c>
      <c r="J415" s="679">
        <v>44569</v>
      </c>
      <c r="K415" s="680" t="s">
        <v>4501</v>
      </c>
      <c r="L415" s="678" t="s">
        <v>985</v>
      </c>
    </row>
    <row r="416" spans="1:12" hidden="1">
      <c r="A416" s="673">
        <v>2147</v>
      </c>
      <c r="B416" s="674" t="s">
        <v>4502</v>
      </c>
      <c r="C416" s="674" t="s">
        <v>4503</v>
      </c>
      <c r="D416" s="674" t="s">
        <v>987</v>
      </c>
      <c r="E416" s="674" t="s">
        <v>493</v>
      </c>
      <c r="F416" s="674" t="s">
        <v>486</v>
      </c>
      <c r="G416" s="674" t="s">
        <v>94</v>
      </c>
      <c r="H416" s="675">
        <v>42104</v>
      </c>
      <c r="I416" s="675">
        <v>42885</v>
      </c>
      <c r="J416" s="675">
        <v>45416</v>
      </c>
      <c r="K416" s="676" t="s">
        <v>4504</v>
      </c>
      <c r="L416" s="674" t="s">
        <v>985</v>
      </c>
    </row>
    <row r="417" spans="1:12" hidden="1">
      <c r="A417" s="677">
        <v>2151</v>
      </c>
      <c r="B417" s="678" t="s">
        <v>4512</v>
      </c>
      <c r="C417" s="678" t="s">
        <v>4500</v>
      </c>
      <c r="D417" s="678" t="s">
        <v>987</v>
      </c>
      <c r="E417" s="678" t="s">
        <v>493</v>
      </c>
      <c r="F417" s="678" t="s">
        <v>486</v>
      </c>
      <c r="G417" s="678" t="s">
        <v>94</v>
      </c>
      <c r="H417" s="679">
        <v>42221</v>
      </c>
      <c r="I417" s="679">
        <v>42678</v>
      </c>
      <c r="J417" s="679">
        <v>45353</v>
      </c>
      <c r="K417" s="680" t="s">
        <v>4501</v>
      </c>
      <c r="L417" s="678" t="s">
        <v>985</v>
      </c>
    </row>
    <row r="418" spans="1:12" hidden="1">
      <c r="A418" s="673">
        <v>2157</v>
      </c>
      <c r="B418" s="674" t="s">
        <v>4525</v>
      </c>
      <c r="C418" s="674" t="s">
        <v>334</v>
      </c>
      <c r="D418" s="674" t="s">
        <v>987</v>
      </c>
      <c r="E418" s="674" t="s">
        <v>493</v>
      </c>
      <c r="F418" s="674" t="s">
        <v>4281</v>
      </c>
      <c r="G418" s="674" t="s">
        <v>94</v>
      </c>
      <c r="H418" s="675">
        <v>42368</v>
      </c>
      <c r="I418" s="675">
        <v>43878</v>
      </c>
      <c r="J418" s="675">
        <v>44953</v>
      </c>
      <c r="K418" s="676" t="s">
        <v>4526</v>
      </c>
      <c r="L418" s="674" t="s">
        <v>985</v>
      </c>
    </row>
    <row r="419" spans="1:12" hidden="1">
      <c r="A419" s="677">
        <v>2158</v>
      </c>
      <c r="B419" s="678" t="s">
        <v>4527</v>
      </c>
      <c r="C419" s="678" t="s">
        <v>4528</v>
      </c>
      <c r="D419" s="678" t="s">
        <v>987</v>
      </c>
      <c r="E419" s="678" t="s">
        <v>493</v>
      </c>
      <c r="F419" s="678" t="s">
        <v>486</v>
      </c>
      <c r="G419" s="678" t="s">
        <v>94</v>
      </c>
      <c r="H419" s="679">
        <v>42381</v>
      </c>
      <c r="I419" s="679">
        <v>40190</v>
      </c>
      <c r="J419" s="679">
        <v>45421</v>
      </c>
      <c r="K419" s="680" t="s">
        <v>4529</v>
      </c>
      <c r="L419" s="678" t="s">
        <v>985</v>
      </c>
    </row>
    <row r="420" spans="1:12" hidden="1">
      <c r="A420" s="673">
        <v>2168</v>
      </c>
      <c r="B420" s="674" t="s">
        <v>4551</v>
      </c>
      <c r="C420" s="674" t="s">
        <v>4552</v>
      </c>
      <c r="D420" s="674" t="s">
        <v>987</v>
      </c>
      <c r="E420" s="674" t="s">
        <v>493</v>
      </c>
      <c r="F420" s="674" t="s">
        <v>486</v>
      </c>
      <c r="G420" s="674" t="s">
        <v>94</v>
      </c>
      <c r="H420" s="675">
        <v>42471</v>
      </c>
      <c r="I420" s="675">
        <v>43195</v>
      </c>
      <c r="J420" s="675">
        <v>45387</v>
      </c>
      <c r="K420" s="676" t="s">
        <v>4501</v>
      </c>
      <c r="L420" s="674" t="s">
        <v>985</v>
      </c>
    </row>
    <row r="421" spans="1:12" hidden="1">
      <c r="A421" s="677">
        <v>2183</v>
      </c>
      <c r="B421" s="678" t="s">
        <v>4585</v>
      </c>
      <c r="C421" s="678" t="s">
        <v>765</v>
      </c>
      <c r="D421" s="678" t="s">
        <v>987</v>
      </c>
      <c r="E421" s="678" t="s">
        <v>493</v>
      </c>
      <c r="F421" s="678" t="s">
        <v>486</v>
      </c>
      <c r="G421" s="678" t="s">
        <v>94</v>
      </c>
      <c r="H421" s="679">
        <v>42719</v>
      </c>
      <c r="I421" s="679">
        <v>44292</v>
      </c>
      <c r="J421" s="679">
        <v>45387</v>
      </c>
      <c r="K421" s="680" t="s">
        <v>4586</v>
      </c>
      <c r="L421" s="678" t="s">
        <v>985</v>
      </c>
    </row>
    <row r="422" spans="1:12" hidden="1">
      <c r="A422" s="673">
        <v>2186</v>
      </c>
      <c r="B422" s="674" t="s">
        <v>4591</v>
      </c>
      <c r="C422" s="674" t="s">
        <v>341</v>
      </c>
      <c r="D422" s="674" t="s">
        <v>987</v>
      </c>
      <c r="E422" s="674" t="s">
        <v>493</v>
      </c>
      <c r="F422" s="674" t="s">
        <v>486</v>
      </c>
      <c r="G422" s="674" t="s">
        <v>94</v>
      </c>
      <c r="H422" s="675">
        <v>42775</v>
      </c>
      <c r="I422" s="675">
        <v>44292</v>
      </c>
      <c r="J422" s="675">
        <v>45387</v>
      </c>
      <c r="K422" s="676" t="s">
        <v>4501</v>
      </c>
      <c r="L422" s="674" t="s">
        <v>985</v>
      </c>
    </row>
    <row r="423" spans="1:12" hidden="1">
      <c r="A423" s="677">
        <v>2189</v>
      </c>
      <c r="B423" s="678" t="s">
        <v>4594</v>
      </c>
      <c r="C423" s="678" t="s">
        <v>4595</v>
      </c>
      <c r="D423" s="678" t="s">
        <v>987</v>
      </c>
      <c r="E423" s="678" t="s">
        <v>493</v>
      </c>
      <c r="F423" s="678" t="s">
        <v>486</v>
      </c>
      <c r="G423" s="678" t="s">
        <v>94</v>
      </c>
      <c r="H423" s="679">
        <v>42787</v>
      </c>
      <c r="I423" s="679">
        <v>44258</v>
      </c>
      <c r="J423" s="679">
        <v>45353</v>
      </c>
      <c r="K423" s="680" t="s">
        <v>4501</v>
      </c>
      <c r="L423" s="678" t="s">
        <v>985</v>
      </c>
    </row>
    <row r="424" spans="1:12" hidden="1">
      <c r="A424" s="673">
        <v>2190</v>
      </c>
      <c r="B424" s="674" t="s">
        <v>4596</v>
      </c>
      <c r="C424" s="674" t="s">
        <v>778</v>
      </c>
      <c r="D424" s="674" t="s">
        <v>987</v>
      </c>
      <c r="E424" s="674" t="s">
        <v>493</v>
      </c>
      <c r="F424" s="674" t="s">
        <v>486</v>
      </c>
      <c r="G424" s="674" t="s">
        <v>94</v>
      </c>
      <c r="H424" s="675">
        <v>42808</v>
      </c>
      <c r="I424" s="675">
        <v>44249</v>
      </c>
      <c r="J424" s="675">
        <v>45306</v>
      </c>
      <c r="K424" s="676" t="s">
        <v>4501</v>
      </c>
      <c r="L424" s="674" t="s">
        <v>985</v>
      </c>
    </row>
    <row r="425" spans="1:12" hidden="1">
      <c r="A425" s="677">
        <v>2211</v>
      </c>
      <c r="B425" s="678" t="s">
        <v>4628</v>
      </c>
      <c r="C425" s="678" t="s">
        <v>4629</v>
      </c>
      <c r="D425" s="678" t="s">
        <v>987</v>
      </c>
      <c r="E425" s="678" t="s">
        <v>493</v>
      </c>
      <c r="F425" s="678" t="s">
        <v>486</v>
      </c>
      <c r="G425" s="678" t="s">
        <v>94</v>
      </c>
      <c r="H425" s="679">
        <v>43026</v>
      </c>
      <c r="I425" s="679">
        <v>43210</v>
      </c>
      <c r="J425" s="679">
        <v>45401</v>
      </c>
      <c r="K425" s="680" t="s">
        <v>4630</v>
      </c>
      <c r="L425" s="678" t="s">
        <v>985</v>
      </c>
    </row>
    <row r="426" spans="1:12" hidden="1">
      <c r="A426" s="673">
        <v>2221</v>
      </c>
      <c r="B426" s="674" t="s">
        <v>4650</v>
      </c>
      <c r="C426" s="674" t="s">
        <v>4651</v>
      </c>
      <c r="D426" s="674" t="s">
        <v>987</v>
      </c>
      <c r="E426" s="674" t="s">
        <v>493</v>
      </c>
      <c r="F426" s="674" t="s">
        <v>5120</v>
      </c>
      <c r="G426" s="674" t="s">
        <v>94</v>
      </c>
      <c r="H426" s="675">
        <v>43097</v>
      </c>
      <c r="I426" s="675">
        <v>43271</v>
      </c>
      <c r="J426" s="675">
        <v>44367</v>
      </c>
      <c r="K426" s="676" t="s">
        <v>4501</v>
      </c>
      <c r="L426" s="674" t="s">
        <v>985</v>
      </c>
    </row>
    <row r="427" spans="1:12" hidden="1">
      <c r="A427" s="677">
        <v>2225</v>
      </c>
      <c r="B427" s="678" t="s">
        <v>990</v>
      </c>
      <c r="C427" s="678" t="s">
        <v>4657</v>
      </c>
      <c r="D427" s="678" t="s">
        <v>987</v>
      </c>
      <c r="E427" s="678" t="s">
        <v>4658</v>
      </c>
      <c r="F427" s="678" t="s">
        <v>486</v>
      </c>
      <c r="G427" s="678" t="s">
        <v>94</v>
      </c>
      <c r="H427" s="679">
        <v>43126</v>
      </c>
      <c r="I427" s="679">
        <v>43273</v>
      </c>
      <c r="J427" s="679">
        <v>45465</v>
      </c>
      <c r="K427" s="680" t="s">
        <v>4659</v>
      </c>
      <c r="L427" s="678" t="s">
        <v>985</v>
      </c>
    </row>
    <row r="428" spans="1:12" hidden="1">
      <c r="A428" s="673">
        <v>2234</v>
      </c>
      <c r="B428" s="674" t="s">
        <v>4669</v>
      </c>
      <c r="C428" s="674" t="s">
        <v>4670</v>
      </c>
      <c r="D428" s="674" t="s">
        <v>987</v>
      </c>
      <c r="E428" s="674" t="s">
        <v>493</v>
      </c>
      <c r="F428" s="674" t="s">
        <v>5120</v>
      </c>
      <c r="G428" s="674" t="s">
        <v>94</v>
      </c>
      <c r="H428" s="675">
        <v>43180</v>
      </c>
      <c r="I428" s="675">
        <v>43283</v>
      </c>
      <c r="J428" s="675">
        <v>44379</v>
      </c>
      <c r="K428" s="676" t="s">
        <v>4671</v>
      </c>
      <c r="L428" s="674" t="s">
        <v>985</v>
      </c>
    </row>
    <row r="429" spans="1:12" hidden="1">
      <c r="A429" s="677">
        <v>2248</v>
      </c>
      <c r="B429" s="678" t="s">
        <v>4692</v>
      </c>
      <c r="C429" s="678" t="s">
        <v>4693</v>
      </c>
      <c r="D429" s="678" t="s">
        <v>987</v>
      </c>
      <c r="E429" s="678" t="s">
        <v>493</v>
      </c>
      <c r="F429" s="678" t="s">
        <v>5120</v>
      </c>
      <c r="G429" s="678" t="s">
        <v>94</v>
      </c>
      <c r="H429" s="679">
        <v>43244</v>
      </c>
      <c r="I429" s="679">
        <v>43348</v>
      </c>
      <c r="J429" s="679">
        <v>44444</v>
      </c>
      <c r="K429" s="680" t="s">
        <v>4383</v>
      </c>
      <c r="L429" s="678" t="s">
        <v>985</v>
      </c>
    </row>
    <row r="430" spans="1:12" hidden="1">
      <c r="A430" s="673">
        <v>2250</v>
      </c>
      <c r="B430" s="674" t="s">
        <v>4697</v>
      </c>
      <c r="C430" s="674" t="s">
        <v>4698</v>
      </c>
      <c r="D430" s="674" t="s">
        <v>987</v>
      </c>
      <c r="E430" s="674" t="s">
        <v>493</v>
      </c>
      <c r="F430" s="674" t="s">
        <v>486</v>
      </c>
      <c r="G430" s="674" t="s">
        <v>94</v>
      </c>
      <c r="H430" s="675">
        <v>43249</v>
      </c>
      <c r="I430" s="675">
        <v>43474</v>
      </c>
      <c r="J430" s="675">
        <v>44570</v>
      </c>
      <c r="K430" s="676" t="s">
        <v>4699</v>
      </c>
      <c r="L430" s="674" t="s">
        <v>985</v>
      </c>
    </row>
    <row r="431" spans="1:12" hidden="1">
      <c r="A431" s="677">
        <v>2262</v>
      </c>
      <c r="B431" s="678" t="s">
        <v>4723</v>
      </c>
      <c r="C431" s="678" t="s">
        <v>4724</v>
      </c>
      <c r="D431" s="678" t="s">
        <v>987</v>
      </c>
      <c r="E431" s="678" t="s">
        <v>493</v>
      </c>
      <c r="F431" s="678" t="s">
        <v>5120</v>
      </c>
      <c r="G431" s="678" t="s">
        <v>94</v>
      </c>
      <c r="H431" s="679">
        <v>43298</v>
      </c>
      <c r="I431" s="679">
        <v>43370</v>
      </c>
      <c r="J431" s="679">
        <v>44466</v>
      </c>
      <c r="K431" s="680" t="s">
        <v>4501</v>
      </c>
      <c r="L431" s="678" t="s">
        <v>985</v>
      </c>
    </row>
    <row r="432" spans="1:12" hidden="1">
      <c r="A432" s="673">
        <v>2266</v>
      </c>
      <c r="B432" s="674" t="s">
        <v>4732</v>
      </c>
      <c r="C432" s="674" t="s">
        <v>4724</v>
      </c>
      <c r="D432" s="674" t="s">
        <v>987</v>
      </c>
      <c r="E432" s="674" t="s">
        <v>493</v>
      </c>
      <c r="F432" s="674" t="s">
        <v>5120</v>
      </c>
      <c r="G432" s="674" t="s">
        <v>94</v>
      </c>
      <c r="H432" s="675">
        <v>43312</v>
      </c>
      <c r="I432" s="675">
        <v>43362</v>
      </c>
      <c r="J432" s="675">
        <v>44458</v>
      </c>
      <c r="K432" s="676" t="s">
        <v>4501</v>
      </c>
      <c r="L432" s="674" t="s">
        <v>985</v>
      </c>
    </row>
    <row r="433" spans="1:12" hidden="1">
      <c r="A433" s="677">
        <v>2267</v>
      </c>
      <c r="B433" s="678" t="s">
        <v>4733</v>
      </c>
      <c r="C433" s="678" t="s">
        <v>4734</v>
      </c>
      <c r="D433" s="678" t="s">
        <v>987</v>
      </c>
      <c r="E433" s="678" t="s">
        <v>493</v>
      </c>
      <c r="F433" s="678" t="s">
        <v>486</v>
      </c>
      <c r="G433" s="678" t="s">
        <v>94</v>
      </c>
      <c r="H433" s="679">
        <v>43318</v>
      </c>
      <c r="I433" s="679">
        <v>43488</v>
      </c>
      <c r="J433" s="679">
        <v>44584</v>
      </c>
      <c r="K433" s="680" t="s">
        <v>4501</v>
      </c>
      <c r="L433" s="678" t="s">
        <v>985</v>
      </c>
    </row>
    <row r="434" spans="1:12" hidden="1">
      <c r="A434" s="673">
        <v>2275</v>
      </c>
      <c r="B434" s="674" t="s">
        <v>4746</v>
      </c>
      <c r="C434" s="674" t="s">
        <v>4747</v>
      </c>
      <c r="D434" s="674" t="s">
        <v>987</v>
      </c>
      <c r="E434" s="674" t="s">
        <v>493</v>
      </c>
      <c r="F434" s="674" t="s">
        <v>5120</v>
      </c>
      <c r="G434" s="674" t="s">
        <v>94</v>
      </c>
      <c r="H434" s="675">
        <v>43363</v>
      </c>
      <c r="I434" s="675">
        <v>43433</v>
      </c>
      <c r="J434" s="675">
        <v>44528</v>
      </c>
      <c r="K434" s="676" t="s">
        <v>4501</v>
      </c>
      <c r="L434" s="674" t="s">
        <v>985</v>
      </c>
    </row>
    <row r="435" spans="1:12" hidden="1">
      <c r="A435" s="677">
        <v>2278</v>
      </c>
      <c r="B435" s="678" t="s">
        <v>4748</v>
      </c>
      <c r="C435" s="678" t="s">
        <v>4749</v>
      </c>
      <c r="D435" s="678" t="s">
        <v>987</v>
      </c>
      <c r="E435" s="678" t="s">
        <v>493</v>
      </c>
      <c r="F435" s="678" t="s">
        <v>5120</v>
      </c>
      <c r="G435" s="678" t="s">
        <v>94</v>
      </c>
      <c r="H435" s="679">
        <v>43385</v>
      </c>
      <c r="I435" s="679">
        <v>43448</v>
      </c>
      <c r="J435" s="679">
        <v>44544</v>
      </c>
      <c r="K435" s="680" t="s">
        <v>4501</v>
      </c>
      <c r="L435" s="678" t="s">
        <v>985</v>
      </c>
    </row>
    <row r="436" spans="1:12" hidden="1">
      <c r="A436" s="673">
        <v>2313</v>
      </c>
      <c r="B436" s="674" t="s">
        <v>4800</v>
      </c>
      <c r="C436" s="674" t="s">
        <v>4801</v>
      </c>
      <c r="D436" s="674" t="s">
        <v>987</v>
      </c>
      <c r="E436" s="674" t="s">
        <v>493</v>
      </c>
      <c r="F436" s="674" t="s">
        <v>4281</v>
      </c>
      <c r="G436" s="674" t="s">
        <v>94</v>
      </c>
      <c r="H436" s="675">
        <v>43749</v>
      </c>
      <c r="I436" s="675">
        <v>43878</v>
      </c>
      <c r="J436" s="675">
        <v>44974</v>
      </c>
      <c r="K436" s="676" t="s">
        <v>4586</v>
      </c>
      <c r="L436" s="674" t="s">
        <v>985</v>
      </c>
    </row>
    <row r="437" spans="1:12" hidden="1">
      <c r="A437" s="677">
        <v>2361</v>
      </c>
      <c r="B437" s="678" t="s">
        <v>4894</v>
      </c>
      <c r="C437" s="678" t="s">
        <v>738</v>
      </c>
      <c r="D437" s="678" t="s">
        <v>987</v>
      </c>
      <c r="E437" s="678" t="s">
        <v>493</v>
      </c>
      <c r="F437" s="678" t="s">
        <v>486</v>
      </c>
      <c r="G437" s="678" t="s">
        <v>94</v>
      </c>
      <c r="H437" s="679">
        <v>44049</v>
      </c>
      <c r="I437" s="679">
        <v>42872</v>
      </c>
      <c r="J437" s="679">
        <v>45353</v>
      </c>
      <c r="K437" s="680" t="s">
        <v>4895</v>
      </c>
      <c r="L437" s="678" t="s">
        <v>985</v>
      </c>
    </row>
    <row r="438" spans="1:12" hidden="1">
      <c r="A438" s="673">
        <v>3071</v>
      </c>
      <c r="B438" s="674" t="s">
        <v>4984</v>
      </c>
      <c r="C438" s="674" t="s">
        <v>4985</v>
      </c>
      <c r="D438" s="674" t="s">
        <v>987</v>
      </c>
      <c r="E438" s="674" t="s">
        <v>493</v>
      </c>
      <c r="F438" s="674" t="s">
        <v>486</v>
      </c>
      <c r="G438" s="674" t="s">
        <v>94</v>
      </c>
      <c r="H438" s="675">
        <v>44032</v>
      </c>
      <c r="I438" s="675">
        <v>44321</v>
      </c>
      <c r="J438" s="675">
        <v>45416</v>
      </c>
      <c r="K438" s="676" t="s">
        <v>4986</v>
      </c>
      <c r="L438" s="674" t="s">
        <v>985</v>
      </c>
    </row>
    <row r="439" spans="1:12" hidden="1">
      <c r="A439" s="677">
        <v>3214</v>
      </c>
      <c r="B439" s="678" t="s">
        <v>5021</v>
      </c>
      <c r="C439" s="678" t="s">
        <v>4982</v>
      </c>
      <c r="D439" s="678" t="s">
        <v>987</v>
      </c>
      <c r="E439" s="678" t="s">
        <v>493</v>
      </c>
      <c r="F439" s="678" t="s">
        <v>486</v>
      </c>
      <c r="G439" s="678" t="s">
        <v>94</v>
      </c>
      <c r="H439" s="679">
        <v>44251</v>
      </c>
      <c r="I439" s="679">
        <v>44413</v>
      </c>
      <c r="J439" s="679">
        <v>45508</v>
      </c>
      <c r="K439" s="680" t="s">
        <v>5022</v>
      </c>
      <c r="L439" s="678" t="s">
        <v>985</v>
      </c>
    </row>
    <row r="440" spans="1:12" hidden="1">
      <c r="A440" s="673">
        <v>3364</v>
      </c>
      <c r="B440" s="674"/>
      <c r="C440" s="674" t="s">
        <v>1008</v>
      </c>
      <c r="D440" s="674" t="s">
        <v>987</v>
      </c>
      <c r="E440" s="674" t="s">
        <v>493</v>
      </c>
      <c r="F440" s="674" t="s">
        <v>486</v>
      </c>
      <c r="G440" s="674" t="s">
        <v>94</v>
      </c>
      <c r="H440" s="675">
        <v>44609</v>
      </c>
      <c r="I440" s="675">
        <v>44614</v>
      </c>
      <c r="J440" s="675">
        <v>45709</v>
      </c>
      <c r="K440" s="676" t="s">
        <v>1009</v>
      </c>
      <c r="L440" s="674" t="s">
        <v>985</v>
      </c>
    </row>
    <row r="441" spans="1:12" hidden="1">
      <c r="A441" s="677" t="s">
        <v>5105</v>
      </c>
      <c r="B441" s="678" t="s">
        <v>5106</v>
      </c>
      <c r="C441" s="678" t="s">
        <v>5107</v>
      </c>
      <c r="D441" s="678" t="s">
        <v>987</v>
      </c>
      <c r="E441" s="678" t="s">
        <v>493</v>
      </c>
      <c r="F441" s="678" t="s">
        <v>4540</v>
      </c>
      <c r="G441" s="678" t="s">
        <v>94</v>
      </c>
      <c r="H441" s="679">
        <v>40390</v>
      </c>
      <c r="I441" s="679">
        <v>40575</v>
      </c>
      <c r="J441" s="679">
        <v>45217</v>
      </c>
      <c r="K441" s="680" t="s">
        <v>4501</v>
      </c>
      <c r="L441" s="678" t="s">
        <v>985</v>
      </c>
    </row>
    <row r="442" spans="1:12" hidden="1">
      <c r="A442" s="673" t="s">
        <v>5108</v>
      </c>
      <c r="B442" s="674" t="s">
        <v>5109</v>
      </c>
      <c r="C442" s="674" t="s">
        <v>736</v>
      </c>
      <c r="D442" s="674" t="s">
        <v>987</v>
      </c>
      <c r="E442" s="674" t="s">
        <v>493</v>
      </c>
      <c r="F442" s="674" t="s">
        <v>486</v>
      </c>
      <c r="G442" s="674" t="s">
        <v>94</v>
      </c>
      <c r="H442" s="675">
        <v>41270</v>
      </c>
      <c r="I442" s="675">
        <v>41516</v>
      </c>
      <c r="J442" s="675">
        <v>45479</v>
      </c>
      <c r="K442" s="676" t="s">
        <v>4501</v>
      </c>
      <c r="L442" s="674" t="s">
        <v>985</v>
      </c>
    </row>
    <row r="443" spans="1:12" hidden="1">
      <c r="A443" s="677">
        <v>2003</v>
      </c>
      <c r="B443" s="678" t="s">
        <v>4270</v>
      </c>
      <c r="C443" s="678" t="s">
        <v>4271</v>
      </c>
      <c r="D443" s="678" t="s">
        <v>4272</v>
      </c>
      <c r="E443" s="678" t="s">
        <v>4273</v>
      </c>
      <c r="F443" s="678" t="s">
        <v>486</v>
      </c>
      <c r="G443" s="678" t="s">
        <v>95</v>
      </c>
      <c r="H443" s="679">
        <v>28990</v>
      </c>
      <c r="I443" s="679">
        <v>43742</v>
      </c>
      <c r="J443" s="679">
        <v>45568</v>
      </c>
      <c r="K443" s="680" t="s">
        <v>4274</v>
      </c>
      <c r="L443" s="678" t="s">
        <v>985</v>
      </c>
    </row>
    <row r="444" spans="1:12" hidden="1">
      <c r="A444" s="673">
        <v>2008</v>
      </c>
      <c r="B444" s="674"/>
      <c r="C444" s="674" t="s">
        <v>4283</v>
      </c>
      <c r="D444" s="674" t="s">
        <v>4272</v>
      </c>
      <c r="E444" s="674" t="s">
        <v>4273</v>
      </c>
      <c r="F444" s="674" t="s">
        <v>486</v>
      </c>
      <c r="G444" s="674" t="s">
        <v>95</v>
      </c>
      <c r="H444" s="675">
        <v>30365</v>
      </c>
      <c r="I444" s="675">
        <v>30466</v>
      </c>
      <c r="J444" s="675">
        <v>46294</v>
      </c>
      <c r="K444" s="676" t="s">
        <v>4284</v>
      </c>
      <c r="L444" s="674" t="s">
        <v>985</v>
      </c>
    </row>
    <row r="445" spans="1:12" hidden="1">
      <c r="A445" s="677">
        <v>2011</v>
      </c>
      <c r="B445" s="678" t="s">
        <v>4285</v>
      </c>
      <c r="C445" s="678" t="s">
        <v>4249</v>
      </c>
      <c r="D445" s="678" t="s">
        <v>4272</v>
      </c>
      <c r="E445" s="678" t="s">
        <v>4287</v>
      </c>
      <c r="F445" s="678" t="s">
        <v>4540</v>
      </c>
      <c r="G445" s="678" t="s">
        <v>95</v>
      </c>
      <c r="H445" s="679">
        <v>34983</v>
      </c>
      <c r="I445" s="679">
        <v>35384</v>
      </c>
      <c r="J445" s="679">
        <v>44438</v>
      </c>
      <c r="K445" s="680" t="s">
        <v>4288</v>
      </c>
      <c r="L445" s="678" t="s">
        <v>985</v>
      </c>
    </row>
    <row r="446" spans="1:12" hidden="1">
      <c r="A446" s="673">
        <v>2021</v>
      </c>
      <c r="B446" s="674" t="s">
        <v>4285</v>
      </c>
      <c r="C446" s="674" t="s">
        <v>4286</v>
      </c>
      <c r="D446" s="674" t="s">
        <v>4272</v>
      </c>
      <c r="E446" s="674" t="s">
        <v>4287</v>
      </c>
      <c r="F446" s="674" t="s">
        <v>4540</v>
      </c>
      <c r="G446" s="674" t="s">
        <v>95</v>
      </c>
      <c r="H446" s="675">
        <v>38079</v>
      </c>
      <c r="I446" s="675">
        <v>38525</v>
      </c>
      <c r="J446" s="675">
        <v>44651</v>
      </c>
      <c r="K446" s="676" t="s">
        <v>4306</v>
      </c>
      <c r="L446" s="674" t="s">
        <v>985</v>
      </c>
    </row>
    <row r="447" spans="1:12" hidden="1">
      <c r="A447" s="677">
        <v>2024</v>
      </c>
      <c r="B447" s="678" t="s">
        <v>4310</v>
      </c>
      <c r="C447" s="678" t="s">
        <v>4311</v>
      </c>
      <c r="D447" s="678" t="s">
        <v>4272</v>
      </c>
      <c r="E447" s="678" t="s">
        <v>4287</v>
      </c>
      <c r="F447" s="678" t="s">
        <v>486</v>
      </c>
      <c r="G447" s="678" t="s">
        <v>95</v>
      </c>
      <c r="H447" s="679">
        <v>38734</v>
      </c>
      <c r="I447" s="679">
        <v>40430</v>
      </c>
      <c r="J447" s="679">
        <v>46154</v>
      </c>
      <c r="K447" s="680" t="s">
        <v>4312</v>
      </c>
      <c r="L447" s="678" t="s">
        <v>985</v>
      </c>
    </row>
    <row r="448" spans="1:12" hidden="1">
      <c r="A448" s="673">
        <v>2030</v>
      </c>
      <c r="B448" s="674" t="s">
        <v>4324</v>
      </c>
      <c r="C448" s="674" t="s">
        <v>787</v>
      </c>
      <c r="D448" s="674" t="s">
        <v>4272</v>
      </c>
      <c r="E448" s="674" t="s">
        <v>4273</v>
      </c>
      <c r="F448" s="674" t="s">
        <v>486</v>
      </c>
      <c r="G448" s="674" t="s">
        <v>95</v>
      </c>
      <c r="H448" s="675">
        <v>38908</v>
      </c>
      <c r="I448" s="675">
        <v>39237</v>
      </c>
      <c r="J448" s="675">
        <v>45334</v>
      </c>
      <c r="K448" s="676" t="s">
        <v>4325</v>
      </c>
      <c r="L448" s="674" t="s">
        <v>985</v>
      </c>
    </row>
    <row r="449" spans="1:12" hidden="1">
      <c r="A449" s="677">
        <v>2031</v>
      </c>
      <c r="B449" s="678" t="s">
        <v>4326</v>
      </c>
      <c r="C449" s="678" t="s">
        <v>4327</v>
      </c>
      <c r="D449" s="678" t="s">
        <v>4272</v>
      </c>
      <c r="E449" s="678" t="s">
        <v>4287</v>
      </c>
      <c r="F449" s="678" t="s">
        <v>486</v>
      </c>
      <c r="G449" s="678" t="s">
        <v>95</v>
      </c>
      <c r="H449" s="679">
        <v>39206</v>
      </c>
      <c r="I449" s="679">
        <v>43325</v>
      </c>
      <c r="J449" s="679">
        <v>45150</v>
      </c>
      <c r="K449" s="680" t="s">
        <v>4328</v>
      </c>
      <c r="L449" s="678" t="s">
        <v>985</v>
      </c>
    </row>
    <row r="450" spans="1:12" hidden="1">
      <c r="A450" s="673">
        <v>2033</v>
      </c>
      <c r="B450" s="674" t="s">
        <v>4285</v>
      </c>
      <c r="C450" s="674" t="s">
        <v>4329</v>
      </c>
      <c r="D450" s="674" t="s">
        <v>4272</v>
      </c>
      <c r="E450" s="674" t="s">
        <v>4287</v>
      </c>
      <c r="F450" s="674" t="s">
        <v>486</v>
      </c>
      <c r="G450" s="674" t="s">
        <v>95</v>
      </c>
      <c r="H450" s="675">
        <v>39304</v>
      </c>
      <c r="I450" s="675">
        <v>43474</v>
      </c>
      <c r="J450" s="675">
        <v>45635</v>
      </c>
      <c r="K450" s="676" t="s">
        <v>4330</v>
      </c>
      <c r="L450" s="674" t="s">
        <v>985</v>
      </c>
    </row>
    <row r="451" spans="1:12" hidden="1">
      <c r="A451" s="677">
        <v>2036</v>
      </c>
      <c r="B451" s="678" t="s">
        <v>4285</v>
      </c>
      <c r="C451" s="678" t="s">
        <v>4332</v>
      </c>
      <c r="D451" s="678" t="s">
        <v>4272</v>
      </c>
      <c r="E451" s="678" t="s">
        <v>4287</v>
      </c>
      <c r="F451" s="678" t="s">
        <v>486</v>
      </c>
      <c r="G451" s="678" t="s">
        <v>95</v>
      </c>
      <c r="H451" s="679">
        <v>38679</v>
      </c>
      <c r="I451" s="679">
        <v>39044</v>
      </c>
      <c r="J451" s="679">
        <v>45928</v>
      </c>
      <c r="K451" s="680" t="s">
        <v>4333</v>
      </c>
      <c r="L451" s="678" t="s">
        <v>985</v>
      </c>
    </row>
    <row r="452" spans="1:12" hidden="1">
      <c r="A452" s="673">
        <v>2037</v>
      </c>
      <c r="B452" s="674" t="s">
        <v>4334</v>
      </c>
      <c r="C452" s="674" t="s">
        <v>4283</v>
      </c>
      <c r="D452" s="674" t="s">
        <v>4272</v>
      </c>
      <c r="E452" s="674" t="s">
        <v>4273</v>
      </c>
      <c r="F452" s="674" t="s">
        <v>486</v>
      </c>
      <c r="G452" s="674" t="s">
        <v>95</v>
      </c>
      <c r="H452" s="675">
        <v>39496</v>
      </c>
      <c r="I452" s="675">
        <v>40032</v>
      </c>
      <c r="J452" s="675">
        <v>46339</v>
      </c>
      <c r="K452" s="676" t="s">
        <v>4335</v>
      </c>
      <c r="L452" s="674" t="s">
        <v>985</v>
      </c>
    </row>
    <row r="453" spans="1:12" hidden="1">
      <c r="A453" s="677">
        <v>2041</v>
      </c>
      <c r="B453" s="678" t="s">
        <v>4285</v>
      </c>
      <c r="C453" s="678" t="s">
        <v>4283</v>
      </c>
      <c r="D453" s="678" t="s">
        <v>4272</v>
      </c>
      <c r="E453" s="678" t="s">
        <v>4287</v>
      </c>
      <c r="F453" s="678" t="s">
        <v>486</v>
      </c>
      <c r="G453" s="678" t="s">
        <v>95</v>
      </c>
      <c r="H453" s="679">
        <v>39694</v>
      </c>
      <c r="I453" s="679">
        <v>40032</v>
      </c>
      <c r="J453" s="679">
        <v>46119</v>
      </c>
      <c r="K453" s="680" t="s">
        <v>4339</v>
      </c>
      <c r="L453" s="678" t="s">
        <v>985</v>
      </c>
    </row>
    <row r="454" spans="1:12" hidden="1">
      <c r="A454" s="673">
        <v>2044</v>
      </c>
      <c r="B454" s="674" t="s">
        <v>4342</v>
      </c>
      <c r="C454" s="674" t="s">
        <v>4343</v>
      </c>
      <c r="D454" s="674" t="s">
        <v>4272</v>
      </c>
      <c r="E454" s="674" t="s">
        <v>4273</v>
      </c>
      <c r="F454" s="674" t="s">
        <v>486</v>
      </c>
      <c r="G454" s="674" t="s">
        <v>95</v>
      </c>
      <c r="H454" s="675">
        <v>39818</v>
      </c>
      <c r="I454" s="675">
        <v>39986</v>
      </c>
      <c r="J454" s="675">
        <v>45563</v>
      </c>
      <c r="K454" s="676" t="s">
        <v>4344</v>
      </c>
      <c r="L454" s="674" t="s">
        <v>985</v>
      </c>
    </row>
    <row r="455" spans="1:12" hidden="1">
      <c r="A455" s="677">
        <v>2047</v>
      </c>
      <c r="B455" s="678" t="s">
        <v>4345</v>
      </c>
      <c r="C455" s="678" t="s">
        <v>4343</v>
      </c>
      <c r="D455" s="678" t="s">
        <v>4272</v>
      </c>
      <c r="E455" s="678" t="s">
        <v>4273</v>
      </c>
      <c r="F455" s="678" t="s">
        <v>486</v>
      </c>
      <c r="G455" s="678" t="s">
        <v>95</v>
      </c>
      <c r="H455" s="679">
        <v>39947</v>
      </c>
      <c r="I455" s="679">
        <v>40066</v>
      </c>
      <c r="J455" s="679">
        <v>45274</v>
      </c>
      <c r="K455" s="680" t="s">
        <v>4346</v>
      </c>
      <c r="L455" s="678" t="s">
        <v>985</v>
      </c>
    </row>
    <row r="456" spans="1:12" hidden="1">
      <c r="A456" s="673">
        <v>2052</v>
      </c>
      <c r="B456" s="674" t="s">
        <v>4356</v>
      </c>
      <c r="C456" s="674" t="s">
        <v>4357</v>
      </c>
      <c r="D456" s="674" t="s">
        <v>4272</v>
      </c>
      <c r="E456" s="674" t="s">
        <v>4287</v>
      </c>
      <c r="F456" s="674" t="s">
        <v>486</v>
      </c>
      <c r="G456" s="674" t="s">
        <v>95</v>
      </c>
      <c r="H456" s="675">
        <v>40014</v>
      </c>
      <c r="I456" s="675">
        <v>43515</v>
      </c>
      <c r="J456" s="675">
        <v>45492</v>
      </c>
      <c r="K456" s="676" t="s">
        <v>4358</v>
      </c>
      <c r="L456" s="674" t="s">
        <v>985</v>
      </c>
    </row>
    <row r="457" spans="1:12" hidden="1">
      <c r="A457" s="677">
        <v>2057</v>
      </c>
      <c r="B457" s="678" t="s">
        <v>4366</v>
      </c>
      <c r="C457" s="678" t="s">
        <v>4367</v>
      </c>
      <c r="D457" s="678" t="s">
        <v>4272</v>
      </c>
      <c r="E457" s="678" t="s">
        <v>4287</v>
      </c>
      <c r="F457" s="678" t="s">
        <v>5121</v>
      </c>
      <c r="G457" s="678" t="s">
        <v>87</v>
      </c>
      <c r="H457" s="679">
        <v>40063</v>
      </c>
      <c r="I457" s="679">
        <v>40128</v>
      </c>
      <c r="J457" s="679">
        <v>44438</v>
      </c>
      <c r="K457" s="680" t="s">
        <v>4368</v>
      </c>
      <c r="L457" s="678" t="s">
        <v>985</v>
      </c>
    </row>
    <row r="458" spans="1:12" hidden="1">
      <c r="A458" s="673">
        <v>2060</v>
      </c>
      <c r="B458" s="674" t="s">
        <v>4376</v>
      </c>
      <c r="C458" s="674" t="s">
        <v>4377</v>
      </c>
      <c r="D458" s="674" t="s">
        <v>4272</v>
      </c>
      <c r="E458" s="674" t="s">
        <v>4378</v>
      </c>
      <c r="F458" s="674" t="s">
        <v>486</v>
      </c>
      <c r="G458" s="674" t="s">
        <v>87</v>
      </c>
      <c r="H458" s="675">
        <v>40151</v>
      </c>
      <c r="I458" s="675">
        <v>37427</v>
      </c>
      <c r="J458" s="675">
        <v>45830</v>
      </c>
      <c r="K458" s="676" t="s">
        <v>4379</v>
      </c>
      <c r="L458" s="674" t="s">
        <v>985</v>
      </c>
    </row>
    <row r="459" spans="1:12" hidden="1">
      <c r="A459" s="677">
        <v>2067</v>
      </c>
      <c r="B459" s="678" t="s">
        <v>4387</v>
      </c>
      <c r="C459" s="678" t="s">
        <v>4388</v>
      </c>
      <c r="D459" s="678" t="s">
        <v>4272</v>
      </c>
      <c r="E459" s="678" t="s">
        <v>4378</v>
      </c>
      <c r="F459" s="678" t="s">
        <v>4540</v>
      </c>
      <c r="G459" s="678" t="s">
        <v>95</v>
      </c>
      <c r="H459" s="679">
        <v>40427</v>
      </c>
      <c r="I459" s="679">
        <v>40430</v>
      </c>
      <c r="J459" s="679">
        <v>44474</v>
      </c>
      <c r="K459" s="680" t="s">
        <v>4389</v>
      </c>
      <c r="L459" s="678" t="s">
        <v>985</v>
      </c>
    </row>
    <row r="460" spans="1:12" hidden="1">
      <c r="A460" s="673">
        <v>2070</v>
      </c>
      <c r="B460" s="674" t="s">
        <v>4393</v>
      </c>
      <c r="C460" s="674" t="s">
        <v>4388</v>
      </c>
      <c r="D460" s="674" t="s">
        <v>4272</v>
      </c>
      <c r="E460" s="674" t="s">
        <v>4378</v>
      </c>
      <c r="F460" s="674" t="s">
        <v>486</v>
      </c>
      <c r="G460" s="674" t="s">
        <v>95</v>
      </c>
      <c r="H460" s="675">
        <v>40542</v>
      </c>
      <c r="I460" s="675">
        <v>41219</v>
      </c>
      <c r="J460" s="675">
        <v>44870</v>
      </c>
      <c r="K460" s="676" t="s">
        <v>4394</v>
      </c>
      <c r="L460" s="674" t="s">
        <v>985</v>
      </c>
    </row>
    <row r="461" spans="1:12" hidden="1">
      <c r="A461" s="677">
        <v>2088</v>
      </c>
      <c r="B461" s="678" t="s">
        <v>500</v>
      </c>
      <c r="C461" s="678" t="s">
        <v>4413</v>
      </c>
      <c r="D461" s="678" t="s">
        <v>4272</v>
      </c>
      <c r="E461" s="678" t="s">
        <v>4279</v>
      </c>
      <c r="F461" s="678" t="s">
        <v>4281</v>
      </c>
      <c r="G461" s="678" t="s">
        <v>95</v>
      </c>
      <c r="H461" s="679">
        <v>41002</v>
      </c>
      <c r="I461" s="679">
        <v>41597</v>
      </c>
      <c r="J461" s="679">
        <v>44781</v>
      </c>
      <c r="K461" s="680" t="s">
        <v>4414</v>
      </c>
      <c r="L461" s="678" t="s">
        <v>985</v>
      </c>
    </row>
    <row r="462" spans="1:12" hidden="1">
      <c r="A462" s="673">
        <v>2090</v>
      </c>
      <c r="B462" s="674" t="s">
        <v>4270</v>
      </c>
      <c r="C462" s="674" t="s">
        <v>4283</v>
      </c>
      <c r="D462" s="674" t="s">
        <v>4272</v>
      </c>
      <c r="E462" s="674" t="s">
        <v>4273</v>
      </c>
      <c r="F462" s="674" t="s">
        <v>486</v>
      </c>
      <c r="G462" s="674" t="s">
        <v>95</v>
      </c>
      <c r="H462" s="675">
        <v>41074</v>
      </c>
      <c r="I462" s="675">
        <v>41499</v>
      </c>
      <c r="J462" s="675">
        <v>45515</v>
      </c>
      <c r="K462" s="676" t="s">
        <v>4415</v>
      </c>
      <c r="L462" s="674" t="s">
        <v>985</v>
      </c>
    </row>
    <row r="463" spans="1:12" hidden="1">
      <c r="A463" s="677">
        <v>2091</v>
      </c>
      <c r="B463" s="678" t="s">
        <v>4416</v>
      </c>
      <c r="C463" s="678" t="s">
        <v>4417</v>
      </c>
      <c r="D463" s="678" t="s">
        <v>4272</v>
      </c>
      <c r="E463" s="678" t="s">
        <v>4287</v>
      </c>
      <c r="F463" s="678" t="s">
        <v>486</v>
      </c>
      <c r="G463" s="678" t="s">
        <v>489</v>
      </c>
      <c r="H463" s="679">
        <v>41085</v>
      </c>
      <c r="I463" s="679">
        <v>43139</v>
      </c>
      <c r="J463" s="679">
        <v>44964</v>
      </c>
      <c r="K463" s="680" t="s">
        <v>4418</v>
      </c>
      <c r="L463" s="678" t="s">
        <v>985</v>
      </c>
    </row>
    <row r="464" spans="1:12" hidden="1">
      <c r="A464" s="673">
        <v>2094</v>
      </c>
      <c r="B464" s="674" t="s">
        <v>4416</v>
      </c>
      <c r="C464" s="674" t="s">
        <v>4421</v>
      </c>
      <c r="D464" s="674" t="s">
        <v>4272</v>
      </c>
      <c r="E464" s="674" t="s">
        <v>4287</v>
      </c>
      <c r="F464" s="674" t="s">
        <v>486</v>
      </c>
      <c r="G464" s="674" t="s">
        <v>489</v>
      </c>
      <c r="H464" s="675">
        <v>41170</v>
      </c>
      <c r="I464" s="675">
        <v>43072</v>
      </c>
      <c r="J464" s="675">
        <v>44897</v>
      </c>
      <c r="K464" s="676" t="s">
        <v>4422</v>
      </c>
      <c r="L464" s="674" t="s">
        <v>985</v>
      </c>
    </row>
    <row r="465" spans="1:12" hidden="1">
      <c r="A465" s="677">
        <v>2103</v>
      </c>
      <c r="B465" s="678" t="s">
        <v>4356</v>
      </c>
      <c r="C465" s="678" t="s">
        <v>4425</v>
      </c>
      <c r="D465" s="678" t="s">
        <v>4272</v>
      </c>
      <c r="E465" s="678" t="s">
        <v>4287</v>
      </c>
      <c r="F465" s="678" t="s">
        <v>4540</v>
      </c>
      <c r="G465" s="678" t="s">
        <v>95</v>
      </c>
      <c r="H465" s="679">
        <v>41424</v>
      </c>
      <c r="I465" s="679">
        <v>41885</v>
      </c>
      <c r="J465" s="679">
        <v>43710</v>
      </c>
      <c r="K465" s="680" t="s">
        <v>4426</v>
      </c>
      <c r="L465" s="678" t="s">
        <v>985</v>
      </c>
    </row>
    <row r="466" spans="1:12" hidden="1">
      <c r="A466" s="673">
        <v>2126</v>
      </c>
      <c r="B466" s="674" t="s">
        <v>4470</v>
      </c>
      <c r="C466" s="674" t="s">
        <v>4283</v>
      </c>
      <c r="D466" s="674" t="s">
        <v>4272</v>
      </c>
      <c r="E466" s="674" t="s">
        <v>4273</v>
      </c>
      <c r="F466" s="674" t="s">
        <v>486</v>
      </c>
      <c r="G466" s="674" t="s">
        <v>95</v>
      </c>
      <c r="H466" s="675">
        <v>41729</v>
      </c>
      <c r="I466" s="675">
        <v>46339</v>
      </c>
      <c r="J466" s="675">
        <v>46339</v>
      </c>
      <c r="K466" s="676" t="s">
        <v>498</v>
      </c>
      <c r="L466" s="674" t="s">
        <v>985</v>
      </c>
    </row>
    <row r="467" spans="1:12" hidden="1">
      <c r="A467" s="677">
        <v>2128</v>
      </c>
      <c r="B467" s="678" t="s">
        <v>4356</v>
      </c>
      <c r="C467" s="678" t="s">
        <v>4474</v>
      </c>
      <c r="D467" s="678" t="s">
        <v>4272</v>
      </c>
      <c r="E467" s="678" t="s">
        <v>4287</v>
      </c>
      <c r="F467" s="678" t="s">
        <v>486</v>
      </c>
      <c r="G467" s="678" t="s">
        <v>95</v>
      </c>
      <c r="H467" s="679">
        <v>41897</v>
      </c>
      <c r="I467" s="679">
        <v>42885</v>
      </c>
      <c r="J467" s="679">
        <v>46535</v>
      </c>
      <c r="K467" s="680" t="s">
        <v>4475</v>
      </c>
      <c r="L467" s="678" t="s">
        <v>985</v>
      </c>
    </row>
    <row r="468" spans="1:12" hidden="1">
      <c r="A468" s="673">
        <v>2129</v>
      </c>
      <c r="B468" s="674" t="s">
        <v>4476</v>
      </c>
      <c r="C468" s="674" t="s">
        <v>4477</v>
      </c>
      <c r="D468" s="674" t="s">
        <v>4272</v>
      </c>
      <c r="E468" s="674" t="s">
        <v>4287</v>
      </c>
      <c r="F468" s="674" t="s">
        <v>486</v>
      </c>
      <c r="G468" s="674" t="s">
        <v>95</v>
      </c>
      <c r="H468" s="675">
        <v>41939</v>
      </c>
      <c r="I468" s="675">
        <v>41919</v>
      </c>
      <c r="J468" s="675">
        <v>45788</v>
      </c>
      <c r="K468" s="676" t="s">
        <v>4478</v>
      </c>
      <c r="L468" s="674" t="s">
        <v>985</v>
      </c>
    </row>
    <row r="469" spans="1:12" hidden="1">
      <c r="A469" s="677">
        <v>2133</v>
      </c>
      <c r="B469" s="678" t="s">
        <v>4356</v>
      </c>
      <c r="C469" s="678" t="s">
        <v>312</v>
      </c>
      <c r="D469" s="678" t="s">
        <v>4272</v>
      </c>
      <c r="E469" s="678" t="s">
        <v>4287</v>
      </c>
      <c r="F469" s="678" t="s">
        <v>486</v>
      </c>
      <c r="G469" s="678" t="s">
        <v>95</v>
      </c>
      <c r="H469" s="679">
        <v>42004</v>
      </c>
      <c r="I469" s="679">
        <v>42478</v>
      </c>
      <c r="J469" s="679">
        <v>45771</v>
      </c>
      <c r="K469" s="680" t="s">
        <v>4483</v>
      </c>
      <c r="L469" s="678" t="s">
        <v>985</v>
      </c>
    </row>
    <row r="470" spans="1:12" hidden="1">
      <c r="A470" s="673">
        <v>2136</v>
      </c>
      <c r="B470" s="674" t="s">
        <v>4285</v>
      </c>
      <c r="C470" s="674" t="s">
        <v>4487</v>
      </c>
      <c r="D470" s="674" t="s">
        <v>4272</v>
      </c>
      <c r="E470" s="674" t="s">
        <v>4287</v>
      </c>
      <c r="F470" s="674" t="s">
        <v>486</v>
      </c>
      <c r="G470" s="674" t="s">
        <v>95</v>
      </c>
      <c r="H470" s="675">
        <v>42010</v>
      </c>
      <c r="I470" s="675">
        <v>42054</v>
      </c>
      <c r="J470" s="675">
        <v>45706</v>
      </c>
      <c r="K470" s="676" t="s">
        <v>4488</v>
      </c>
      <c r="L470" s="674" t="s">
        <v>985</v>
      </c>
    </row>
    <row r="471" spans="1:12" hidden="1">
      <c r="A471" s="677">
        <v>2137</v>
      </c>
      <c r="B471" s="678" t="s">
        <v>4356</v>
      </c>
      <c r="C471" s="678" t="s">
        <v>4329</v>
      </c>
      <c r="D471" s="678" t="s">
        <v>4272</v>
      </c>
      <c r="E471" s="678" t="s">
        <v>4287</v>
      </c>
      <c r="F471" s="678" t="s">
        <v>5121</v>
      </c>
      <c r="G471" s="678" t="s">
        <v>95</v>
      </c>
      <c r="H471" s="679">
        <v>42010</v>
      </c>
      <c r="I471" s="679">
        <v>42551</v>
      </c>
      <c r="J471" s="679">
        <v>44376</v>
      </c>
      <c r="K471" s="680" t="s">
        <v>4489</v>
      </c>
      <c r="L471" s="678" t="s">
        <v>985</v>
      </c>
    </row>
    <row r="472" spans="1:12" hidden="1">
      <c r="A472" s="673">
        <v>2143</v>
      </c>
      <c r="B472" s="674" t="s">
        <v>4493</v>
      </c>
      <c r="C472" s="674" t="s">
        <v>307</v>
      </c>
      <c r="D472" s="674" t="s">
        <v>4272</v>
      </c>
      <c r="E472" s="674" t="s">
        <v>4273</v>
      </c>
      <c r="F472" s="674" t="s">
        <v>486</v>
      </c>
      <c r="G472" s="674" t="s">
        <v>94</v>
      </c>
      <c r="H472" s="675">
        <v>42048</v>
      </c>
      <c r="I472" s="675">
        <v>42479</v>
      </c>
      <c r="J472" s="675">
        <v>46130</v>
      </c>
      <c r="K472" s="676" t="s">
        <v>4494</v>
      </c>
      <c r="L472" s="674" t="s">
        <v>985</v>
      </c>
    </row>
    <row r="473" spans="1:12" hidden="1">
      <c r="A473" s="677">
        <v>2154</v>
      </c>
      <c r="B473" s="678" t="s">
        <v>4516</v>
      </c>
      <c r="C473" s="678" t="s">
        <v>4517</v>
      </c>
      <c r="D473" s="678" t="s">
        <v>4518</v>
      </c>
      <c r="E473" s="678" t="s">
        <v>4519</v>
      </c>
      <c r="F473" s="678" t="s">
        <v>5122</v>
      </c>
      <c r="G473" s="678" t="s">
        <v>95</v>
      </c>
      <c r="H473" s="679">
        <v>42279</v>
      </c>
      <c r="I473" s="679">
        <v>42466</v>
      </c>
      <c r="J473" s="679">
        <v>44291</v>
      </c>
      <c r="K473" s="680" t="s">
        <v>4520</v>
      </c>
      <c r="L473" s="678" t="s">
        <v>985</v>
      </c>
    </row>
    <row r="474" spans="1:12" hidden="1">
      <c r="A474" s="673">
        <v>2159</v>
      </c>
      <c r="B474" s="674" t="s">
        <v>4530</v>
      </c>
      <c r="C474" s="674" t="s">
        <v>4531</v>
      </c>
      <c r="D474" s="674" t="s">
        <v>4272</v>
      </c>
      <c r="E474" s="674" t="s">
        <v>4273</v>
      </c>
      <c r="F474" s="674" t="s">
        <v>486</v>
      </c>
      <c r="G474" s="674" t="s">
        <v>95</v>
      </c>
      <c r="H474" s="675">
        <v>42395</v>
      </c>
      <c r="I474" s="675">
        <v>43307</v>
      </c>
      <c r="J474" s="675">
        <v>45132</v>
      </c>
      <c r="K474" s="676" t="s">
        <v>4532</v>
      </c>
      <c r="L474" s="674" t="s">
        <v>985</v>
      </c>
    </row>
    <row r="475" spans="1:12" hidden="1">
      <c r="A475" s="677">
        <v>2160</v>
      </c>
      <c r="B475" s="678" t="s">
        <v>4476</v>
      </c>
      <c r="C475" s="678" t="s">
        <v>4533</v>
      </c>
      <c r="D475" s="678" t="s">
        <v>4272</v>
      </c>
      <c r="E475" s="678" t="s">
        <v>4287</v>
      </c>
      <c r="F475" s="678" t="s">
        <v>5121</v>
      </c>
      <c r="G475" s="678" t="s">
        <v>95</v>
      </c>
      <c r="H475" s="679">
        <v>42402</v>
      </c>
      <c r="I475" s="679">
        <v>42541</v>
      </c>
      <c r="J475" s="679">
        <v>44366</v>
      </c>
      <c r="K475" s="680" t="s">
        <v>4534</v>
      </c>
      <c r="L475" s="678" t="s">
        <v>985</v>
      </c>
    </row>
    <row r="476" spans="1:12" hidden="1">
      <c r="A476" s="673">
        <v>2161</v>
      </c>
      <c r="B476" s="674" t="s">
        <v>4535</v>
      </c>
      <c r="C476" s="674" t="s">
        <v>4536</v>
      </c>
      <c r="D476" s="674" t="s">
        <v>4518</v>
      </c>
      <c r="E476" s="674" t="s">
        <v>4519</v>
      </c>
      <c r="F476" s="674" t="s">
        <v>4540</v>
      </c>
      <c r="G476" s="674" t="s">
        <v>95</v>
      </c>
      <c r="H476" s="675">
        <v>42403</v>
      </c>
      <c r="I476" s="675">
        <v>42415</v>
      </c>
      <c r="J476" s="675">
        <v>44241</v>
      </c>
      <c r="K476" s="676" t="s">
        <v>4537</v>
      </c>
      <c r="L476" s="674" t="s">
        <v>985</v>
      </c>
    </row>
    <row r="477" spans="1:12" hidden="1">
      <c r="A477" s="677">
        <v>2163</v>
      </c>
      <c r="B477" s="678"/>
      <c r="C477" s="678" t="s">
        <v>5123</v>
      </c>
      <c r="D477" s="678" t="s">
        <v>4518</v>
      </c>
      <c r="E477" s="678" t="s">
        <v>4519</v>
      </c>
      <c r="F477" s="678" t="s">
        <v>486</v>
      </c>
      <c r="G477" s="678" t="s">
        <v>95</v>
      </c>
      <c r="H477" s="679">
        <v>42415</v>
      </c>
      <c r="I477" s="679">
        <v>42635</v>
      </c>
      <c r="J477" s="679">
        <v>46286</v>
      </c>
      <c r="K477" s="680" t="s">
        <v>4543</v>
      </c>
      <c r="L477" s="678" t="s">
        <v>985</v>
      </c>
    </row>
    <row r="478" spans="1:12" hidden="1">
      <c r="A478" s="673">
        <v>2165</v>
      </c>
      <c r="B478" s="674" t="s">
        <v>4476</v>
      </c>
      <c r="C478" s="674" t="s">
        <v>4546</v>
      </c>
      <c r="D478" s="674" t="s">
        <v>4272</v>
      </c>
      <c r="E478" s="674" t="s">
        <v>4273</v>
      </c>
      <c r="F478" s="674" t="s">
        <v>486</v>
      </c>
      <c r="G478" s="674" t="s">
        <v>95</v>
      </c>
      <c r="H478" s="675">
        <v>42422</v>
      </c>
      <c r="I478" s="675">
        <v>43362</v>
      </c>
      <c r="J478" s="675">
        <v>45187</v>
      </c>
      <c r="K478" s="676" t="s">
        <v>4547</v>
      </c>
      <c r="L478" s="674" t="s">
        <v>985</v>
      </c>
    </row>
    <row r="479" spans="1:12" hidden="1">
      <c r="A479" s="677">
        <v>2166</v>
      </c>
      <c r="B479" s="678" t="s">
        <v>4476</v>
      </c>
      <c r="C479" s="678" t="s">
        <v>4317</v>
      </c>
      <c r="D479" s="678" t="s">
        <v>4272</v>
      </c>
      <c r="E479" s="678" t="s">
        <v>4287</v>
      </c>
      <c r="F479" s="678" t="s">
        <v>486</v>
      </c>
      <c r="G479" s="678" t="s">
        <v>95</v>
      </c>
      <c r="H479" s="679">
        <v>42426</v>
      </c>
      <c r="I479" s="679">
        <v>42438</v>
      </c>
      <c r="J479" s="679">
        <v>46089</v>
      </c>
      <c r="K479" s="680" t="s">
        <v>4548</v>
      </c>
      <c r="L479" s="678" t="s">
        <v>985</v>
      </c>
    </row>
    <row r="480" spans="1:12" hidden="1">
      <c r="A480" s="673">
        <v>2167</v>
      </c>
      <c r="B480" s="674" t="s">
        <v>4535</v>
      </c>
      <c r="C480" s="674" t="s">
        <v>4549</v>
      </c>
      <c r="D480" s="674" t="s">
        <v>4518</v>
      </c>
      <c r="E480" s="674" t="s">
        <v>4519</v>
      </c>
      <c r="F480" s="674" t="s">
        <v>486</v>
      </c>
      <c r="G480" s="674" t="s">
        <v>95</v>
      </c>
      <c r="H480" s="675">
        <v>42461</v>
      </c>
      <c r="I480" s="675">
        <v>43115</v>
      </c>
      <c r="J480" s="675">
        <v>44940</v>
      </c>
      <c r="K480" s="676" t="s">
        <v>4550</v>
      </c>
      <c r="L480" s="674" t="s">
        <v>985</v>
      </c>
    </row>
    <row r="481" spans="1:12" hidden="1">
      <c r="A481" s="677">
        <v>2172</v>
      </c>
      <c r="B481" s="678" t="s">
        <v>4555</v>
      </c>
      <c r="C481" s="678" t="s">
        <v>4556</v>
      </c>
      <c r="D481" s="678" t="s">
        <v>4518</v>
      </c>
      <c r="E481" s="678" t="s">
        <v>4519</v>
      </c>
      <c r="F481" s="678" t="s">
        <v>486</v>
      </c>
      <c r="G481" s="678" t="s">
        <v>95</v>
      </c>
      <c r="H481" s="679">
        <v>42535</v>
      </c>
      <c r="I481" s="679">
        <v>42877</v>
      </c>
      <c r="J481" s="679">
        <v>44702</v>
      </c>
      <c r="K481" s="680" t="s">
        <v>4557</v>
      </c>
      <c r="L481" s="678" t="s">
        <v>985</v>
      </c>
    </row>
    <row r="482" spans="1:12" hidden="1">
      <c r="A482" s="673">
        <v>2174</v>
      </c>
      <c r="B482" s="674"/>
      <c r="C482" s="674" t="s">
        <v>4562</v>
      </c>
      <c r="D482" s="674" t="s">
        <v>4518</v>
      </c>
      <c r="E482" s="674" t="s">
        <v>4519</v>
      </c>
      <c r="F482" s="674" t="s">
        <v>486</v>
      </c>
      <c r="G482" s="674" t="s">
        <v>95</v>
      </c>
      <c r="H482" s="675">
        <v>42548</v>
      </c>
      <c r="I482" s="675">
        <v>43283</v>
      </c>
      <c r="J482" s="675">
        <v>45108</v>
      </c>
      <c r="K482" s="676" t="s">
        <v>4501</v>
      </c>
      <c r="L482" s="674" t="s">
        <v>985</v>
      </c>
    </row>
    <row r="483" spans="1:12" hidden="1">
      <c r="A483" s="677">
        <v>2178</v>
      </c>
      <c r="B483" s="678"/>
      <c r="C483" s="678" t="s">
        <v>4573</v>
      </c>
      <c r="D483" s="678" t="s">
        <v>4518</v>
      </c>
      <c r="E483" s="678" t="s">
        <v>4519</v>
      </c>
      <c r="F483" s="678" t="s">
        <v>486</v>
      </c>
      <c r="G483" s="678" t="s">
        <v>95</v>
      </c>
      <c r="H483" s="679">
        <v>42640</v>
      </c>
      <c r="I483" s="679">
        <v>43179</v>
      </c>
      <c r="J483" s="679">
        <v>45004</v>
      </c>
      <c r="K483" s="680" t="s">
        <v>4574</v>
      </c>
      <c r="L483" s="678" t="s">
        <v>985</v>
      </c>
    </row>
    <row r="484" spans="1:12" hidden="1">
      <c r="A484" s="673">
        <v>2179</v>
      </c>
      <c r="B484" s="674" t="s">
        <v>4476</v>
      </c>
      <c r="C484" s="674" t="s">
        <v>4575</v>
      </c>
      <c r="D484" s="674" t="s">
        <v>4272</v>
      </c>
      <c r="E484" s="674" t="s">
        <v>4287</v>
      </c>
      <c r="F484" s="674" t="s">
        <v>4540</v>
      </c>
      <c r="G484" s="674" t="s">
        <v>95</v>
      </c>
      <c r="H484" s="675">
        <v>42641</v>
      </c>
      <c r="I484" s="675">
        <v>42667</v>
      </c>
      <c r="J484" s="675">
        <v>44492</v>
      </c>
      <c r="K484" s="676" t="s">
        <v>4576</v>
      </c>
      <c r="L484" s="674" t="s">
        <v>985</v>
      </c>
    </row>
    <row r="485" spans="1:12" hidden="1">
      <c r="A485" s="677">
        <v>2181</v>
      </c>
      <c r="B485" s="678" t="s">
        <v>4580</v>
      </c>
      <c r="C485" s="678" t="s">
        <v>4581</v>
      </c>
      <c r="D485" s="678" t="s">
        <v>4272</v>
      </c>
      <c r="E485" s="678" t="s">
        <v>4273</v>
      </c>
      <c r="F485" s="678" t="s">
        <v>486</v>
      </c>
      <c r="G485" s="678" t="s">
        <v>94</v>
      </c>
      <c r="H485" s="679">
        <v>42717</v>
      </c>
      <c r="I485" s="679">
        <v>42977</v>
      </c>
      <c r="J485" s="679">
        <v>44802</v>
      </c>
      <c r="K485" s="680" t="s">
        <v>4582</v>
      </c>
      <c r="L485" s="678" t="s">
        <v>985</v>
      </c>
    </row>
    <row r="486" spans="1:12" hidden="1">
      <c r="A486" s="673">
        <v>2182</v>
      </c>
      <c r="B486" s="674" t="s">
        <v>4516</v>
      </c>
      <c r="C486" s="674" t="s">
        <v>4583</v>
      </c>
      <c r="D486" s="674" t="s">
        <v>4518</v>
      </c>
      <c r="E486" s="674" t="s">
        <v>4519</v>
      </c>
      <c r="F486" s="674" t="s">
        <v>486</v>
      </c>
      <c r="G486" s="674" t="s">
        <v>95</v>
      </c>
      <c r="H486" s="675">
        <v>42718</v>
      </c>
      <c r="I486" s="675">
        <v>42955</v>
      </c>
      <c r="J486" s="675">
        <v>44780</v>
      </c>
      <c r="K486" s="676" t="s">
        <v>4584</v>
      </c>
      <c r="L486" s="674" t="s">
        <v>985</v>
      </c>
    </row>
    <row r="487" spans="1:12" hidden="1">
      <c r="A487" s="677">
        <v>2184</v>
      </c>
      <c r="B487" s="678" t="s">
        <v>4535</v>
      </c>
      <c r="C487" s="678" t="s">
        <v>4587</v>
      </c>
      <c r="D487" s="678" t="s">
        <v>4518</v>
      </c>
      <c r="E487" s="678" t="s">
        <v>4519</v>
      </c>
      <c r="F487" s="678" t="s">
        <v>486</v>
      </c>
      <c r="G487" s="678" t="s">
        <v>95</v>
      </c>
      <c r="H487" s="679">
        <v>42719</v>
      </c>
      <c r="I487" s="679">
        <v>43083</v>
      </c>
      <c r="J487" s="679">
        <v>44908</v>
      </c>
      <c r="K487" s="680" t="s">
        <v>4588</v>
      </c>
      <c r="L487" s="678" t="s">
        <v>985</v>
      </c>
    </row>
    <row r="488" spans="1:12" hidden="1">
      <c r="A488" s="673">
        <v>2185</v>
      </c>
      <c r="B488" s="674" t="s">
        <v>4589</v>
      </c>
      <c r="C488" s="674" t="s">
        <v>320</v>
      </c>
      <c r="D488" s="674" t="s">
        <v>4272</v>
      </c>
      <c r="E488" s="674" t="s">
        <v>4371</v>
      </c>
      <c r="F488" s="674" t="s">
        <v>486</v>
      </c>
      <c r="G488" s="674" t="s">
        <v>94</v>
      </c>
      <c r="H488" s="675">
        <v>42741</v>
      </c>
      <c r="I488" s="675">
        <v>43139</v>
      </c>
      <c r="J488" s="675">
        <v>44964</v>
      </c>
      <c r="K488" s="676" t="s">
        <v>4590</v>
      </c>
      <c r="L488" s="674" t="s">
        <v>985</v>
      </c>
    </row>
    <row r="489" spans="1:12" hidden="1">
      <c r="A489" s="677">
        <v>2188</v>
      </c>
      <c r="B489" s="678"/>
      <c r="C489" s="678" t="s">
        <v>4592</v>
      </c>
      <c r="D489" s="678" t="s">
        <v>4272</v>
      </c>
      <c r="E489" s="678" t="s">
        <v>4287</v>
      </c>
      <c r="F489" s="678" t="s">
        <v>486</v>
      </c>
      <c r="G489" s="678" t="s">
        <v>95</v>
      </c>
      <c r="H489" s="679">
        <v>42786</v>
      </c>
      <c r="I489" s="679">
        <v>43304</v>
      </c>
      <c r="J489" s="679">
        <v>45129</v>
      </c>
      <c r="K489" s="680" t="s">
        <v>4593</v>
      </c>
      <c r="L489" s="678" t="s">
        <v>985</v>
      </c>
    </row>
    <row r="490" spans="1:12" hidden="1">
      <c r="A490" s="673">
        <v>2191</v>
      </c>
      <c r="B490" s="674" t="s">
        <v>4535</v>
      </c>
      <c r="C490" s="674" t="s">
        <v>4597</v>
      </c>
      <c r="D490" s="674" t="s">
        <v>4518</v>
      </c>
      <c r="E490" s="674" t="s">
        <v>4519</v>
      </c>
      <c r="F490" s="674" t="s">
        <v>486</v>
      </c>
      <c r="G490" s="674" t="s">
        <v>95</v>
      </c>
      <c r="H490" s="675">
        <v>42818</v>
      </c>
      <c r="I490" s="675">
        <v>42955</v>
      </c>
      <c r="J490" s="675">
        <v>44780</v>
      </c>
      <c r="K490" s="676" t="s">
        <v>4598</v>
      </c>
      <c r="L490" s="674" t="s">
        <v>985</v>
      </c>
    </row>
    <row r="491" spans="1:12" hidden="1">
      <c r="A491" s="677">
        <v>2192</v>
      </c>
      <c r="B491" s="678"/>
      <c r="C491" s="678" t="s">
        <v>4599</v>
      </c>
      <c r="D491" s="678" t="s">
        <v>4518</v>
      </c>
      <c r="E491" s="678" t="s">
        <v>4519</v>
      </c>
      <c r="F491" s="678" t="s">
        <v>486</v>
      </c>
      <c r="G491" s="678" t="s">
        <v>95</v>
      </c>
      <c r="H491" s="679">
        <v>42830</v>
      </c>
      <c r="I491" s="679">
        <v>43179</v>
      </c>
      <c r="J491" s="679">
        <v>45004</v>
      </c>
      <c r="K491" s="680" t="s">
        <v>4600</v>
      </c>
      <c r="L491" s="678" t="s">
        <v>985</v>
      </c>
    </row>
    <row r="492" spans="1:12" hidden="1">
      <c r="A492" s="673">
        <v>2193</v>
      </c>
      <c r="B492" s="674" t="s">
        <v>4535</v>
      </c>
      <c r="C492" s="674" t="s">
        <v>4601</v>
      </c>
      <c r="D492" s="674" t="s">
        <v>4518</v>
      </c>
      <c r="E492" s="674" t="s">
        <v>4519</v>
      </c>
      <c r="F492" s="674" t="s">
        <v>486</v>
      </c>
      <c r="G492" s="674" t="s">
        <v>95</v>
      </c>
      <c r="H492" s="675">
        <v>42864</v>
      </c>
      <c r="I492" s="675">
        <v>43325</v>
      </c>
      <c r="J492" s="675">
        <v>45150</v>
      </c>
      <c r="K492" s="676" t="s">
        <v>4602</v>
      </c>
      <c r="L492" s="674" t="s">
        <v>985</v>
      </c>
    </row>
    <row r="493" spans="1:12" hidden="1">
      <c r="A493" s="677">
        <v>2195</v>
      </c>
      <c r="B493" s="678"/>
      <c r="C493" s="678" t="s">
        <v>4605</v>
      </c>
      <c r="D493" s="678" t="s">
        <v>4518</v>
      </c>
      <c r="E493" s="678" t="s">
        <v>4519</v>
      </c>
      <c r="F493" s="678" t="s">
        <v>486</v>
      </c>
      <c r="G493" s="678" t="s">
        <v>95</v>
      </c>
      <c r="H493" s="679">
        <v>42892</v>
      </c>
      <c r="I493" s="679">
        <v>42908</v>
      </c>
      <c r="J493" s="679">
        <v>44733</v>
      </c>
      <c r="K493" s="680" t="s">
        <v>4537</v>
      </c>
      <c r="L493" s="678" t="s">
        <v>985</v>
      </c>
    </row>
    <row r="494" spans="1:12" hidden="1">
      <c r="A494" s="673">
        <v>2196</v>
      </c>
      <c r="B494" s="674" t="s">
        <v>4606</v>
      </c>
      <c r="C494" s="674" t="s">
        <v>4607</v>
      </c>
      <c r="D494" s="674" t="s">
        <v>4518</v>
      </c>
      <c r="E494" s="674" t="s">
        <v>4519</v>
      </c>
      <c r="F494" s="674" t="s">
        <v>486</v>
      </c>
      <c r="G494" s="674" t="s">
        <v>95</v>
      </c>
      <c r="H494" s="675">
        <v>42892</v>
      </c>
      <c r="I494" s="675">
        <v>43362</v>
      </c>
      <c r="J494" s="675">
        <v>45187</v>
      </c>
      <c r="K494" s="676" t="s">
        <v>4608</v>
      </c>
      <c r="L494" s="674" t="s">
        <v>985</v>
      </c>
    </row>
    <row r="495" spans="1:12" hidden="1">
      <c r="A495" s="677">
        <v>2198</v>
      </c>
      <c r="B495" s="678" t="s">
        <v>4555</v>
      </c>
      <c r="C495" s="678" t="s">
        <v>4609</v>
      </c>
      <c r="D495" s="678" t="s">
        <v>4518</v>
      </c>
      <c r="E495" s="678" t="s">
        <v>4519</v>
      </c>
      <c r="F495" s="678" t="s">
        <v>486</v>
      </c>
      <c r="G495" s="678" t="s">
        <v>95</v>
      </c>
      <c r="H495" s="679">
        <v>42899</v>
      </c>
      <c r="I495" s="679">
        <v>42956</v>
      </c>
      <c r="J495" s="679">
        <v>44781</v>
      </c>
      <c r="K495" s="680" t="s">
        <v>4574</v>
      </c>
      <c r="L495" s="678" t="s">
        <v>985</v>
      </c>
    </row>
    <row r="496" spans="1:12" hidden="1">
      <c r="A496" s="673">
        <v>2204</v>
      </c>
      <c r="B496" s="674" t="s">
        <v>4606</v>
      </c>
      <c r="C496" s="674" t="s">
        <v>4533</v>
      </c>
      <c r="D496" s="674" t="s">
        <v>4518</v>
      </c>
      <c r="E496" s="674" t="s">
        <v>487</v>
      </c>
      <c r="F496" s="674" t="s">
        <v>486</v>
      </c>
      <c r="G496" s="674" t="s">
        <v>95</v>
      </c>
      <c r="H496" s="675">
        <v>42953</v>
      </c>
      <c r="I496" s="675">
        <v>43210</v>
      </c>
      <c r="J496" s="675">
        <v>45035</v>
      </c>
      <c r="K496" s="676" t="s">
        <v>501</v>
      </c>
      <c r="L496" s="674" t="s">
        <v>985</v>
      </c>
    </row>
    <row r="497" spans="1:12" hidden="1">
      <c r="A497" s="677">
        <v>2205</v>
      </c>
      <c r="B497" s="678" t="s">
        <v>4616</v>
      </c>
      <c r="C497" s="678" t="s">
        <v>4617</v>
      </c>
      <c r="D497" s="678" t="s">
        <v>4272</v>
      </c>
      <c r="E497" s="678" t="s">
        <v>4378</v>
      </c>
      <c r="F497" s="678" t="s">
        <v>486</v>
      </c>
      <c r="G497" s="678" t="s">
        <v>95</v>
      </c>
      <c r="H497" s="679">
        <v>42975</v>
      </c>
      <c r="I497" s="679">
        <v>43445</v>
      </c>
      <c r="J497" s="679">
        <v>45270</v>
      </c>
      <c r="K497" s="680" t="s">
        <v>4618</v>
      </c>
      <c r="L497" s="678" t="s">
        <v>985</v>
      </c>
    </row>
    <row r="498" spans="1:12" hidden="1">
      <c r="A498" s="673">
        <v>2206</v>
      </c>
      <c r="B498" s="674" t="s">
        <v>4619</v>
      </c>
      <c r="C498" s="674" t="s">
        <v>4620</v>
      </c>
      <c r="D498" s="674" t="s">
        <v>4272</v>
      </c>
      <c r="E498" s="674" t="s">
        <v>4371</v>
      </c>
      <c r="F498" s="674" t="s">
        <v>486</v>
      </c>
      <c r="G498" s="674" t="s">
        <v>94</v>
      </c>
      <c r="H498" s="675">
        <v>42998</v>
      </c>
      <c r="I498" s="675">
        <v>43139</v>
      </c>
      <c r="J498" s="675">
        <v>44964</v>
      </c>
      <c r="K498" s="676" t="s">
        <v>4621</v>
      </c>
      <c r="L498" s="674" t="s">
        <v>985</v>
      </c>
    </row>
    <row r="499" spans="1:12" hidden="1">
      <c r="A499" s="677">
        <v>2209</v>
      </c>
      <c r="B499" s="678" t="s">
        <v>4606</v>
      </c>
      <c r="C499" s="678" t="s">
        <v>4627</v>
      </c>
      <c r="D499" s="678" t="s">
        <v>4518</v>
      </c>
      <c r="E499" s="678" t="s">
        <v>487</v>
      </c>
      <c r="F499" s="678" t="s">
        <v>486</v>
      </c>
      <c r="G499" s="678" t="s">
        <v>95</v>
      </c>
      <c r="H499" s="679">
        <v>43006</v>
      </c>
      <c r="I499" s="679">
        <v>43096</v>
      </c>
      <c r="J499" s="679">
        <v>44921</v>
      </c>
      <c r="K499" s="680" t="s">
        <v>4574</v>
      </c>
      <c r="L499" s="678" t="s">
        <v>985</v>
      </c>
    </row>
    <row r="500" spans="1:12" hidden="1">
      <c r="A500" s="673">
        <v>2212</v>
      </c>
      <c r="B500" s="674" t="s">
        <v>4535</v>
      </c>
      <c r="C500" s="674" t="s">
        <v>4533</v>
      </c>
      <c r="D500" s="674" t="s">
        <v>4518</v>
      </c>
      <c r="E500" s="674" t="s">
        <v>4519</v>
      </c>
      <c r="F500" s="674" t="s">
        <v>486</v>
      </c>
      <c r="G500" s="674" t="s">
        <v>95</v>
      </c>
      <c r="H500" s="675">
        <v>43028</v>
      </c>
      <c r="I500" s="675">
        <v>43210</v>
      </c>
      <c r="J500" s="675">
        <v>45035</v>
      </c>
      <c r="K500" s="676" t="s">
        <v>4631</v>
      </c>
      <c r="L500" s="674" t="s">
        <v>985</v>
      </c>
    </row>
    <row r="501" spans="1:12" hidden="1">
      <c r="A501" s="677">
        <v>2213</v>
      </c>
      <c r="B501" s="678" t="s">
        <v>4632</v>
      </c>
      <c r="C501" s="678" t="s">
        <v>4633</v>
      </c>
      <c r="D501" s="678" t="s">
        <v>4272</v>
      </c>
      <c r="E501" s="678" t="s">
        <v>4287</v>
      </c>
      <c r="F501" s="678" t="s">
        <v>486</v>
      </c>
      <c r="G501" s="678" t="s">
        <v>87</v>
      </c>
      <c r="H501" s="679">
        <v>43032</v>
      </c>
      <c r="I501" s="679">
        <v>43229</v>
      </c>
      <c r="J501" s="679">
        <v>45054</v>
      </c>
      <c r="K501" s="680" t="s">
        <v>4634</v>
      </c>
      <c r="L501" s="678" t="s">
        <v>985</v>
      </c>
    </row>
    <row r="502" spans="1:12" hidden="1">
      <c r="A502" s="673">
        <v>2216</v>
      </c>
      <c r="B502" s="674" t="s">
        <v>4606</v>
      </c>
      <c r="C502" s="674" t="s">
        <v>4642</v>
      </c>
      <c r="D502" s="674" t="s">
        <v>4518</v>
      </c>
      <c r="E502" s="674" t="s">
        <v>487</v>
      </c>
      <c r="F502" s="674" t="s">
        <v>486</v>
      </c>
      <c r="G502" s="674" t="s">
        <v>95</v>
      </c>
      <c r="H502" s="675">
        <v>43052</v>
      </c>
      <c r="I502" s="675">
        <v>43179</v>
      </c>
      <c r="J502" s="675">
        <v>45004</v>
      </c>
      <c r="K502" s="676" t="s">
        <v>4643</v>
      </c>
      <c r="L502" s="674" t="s">
        <v>985</v>
      </c>
    </row>
    <row r="503" spans="1:12" hidden="1">
      <c r="A503" s="677">
        <v>2217</v>
      </c>
      <c r="B503" s="678"/>
      <c r="C503" s="678" t="s">
        <v>4642</v>
      </c>
      <c r="D503" s="678" t="s">
        <v>4518</v>
      </c>
      <c r="E503" s="678" t="s">
        <v>4519</v>
      </c>
      <c r="F503" s="678" t="s">
        <v>486</v>
      </c>
      <c r="G503" s="678" t="s">
        <v>95</v>
      </c>
      <c r="H503" s="679">
        <v>43052</v>
      </c>
      <c r="I503" s="679">
        <v>43179</v>
      </c>
      <c r="J503" s="679">
        <v>45004</v>
      </c>
      <c r="K503" s="680" t="s">
        <v>4644</v>
      </c>
      <c r="L503" s="678" t="s">
        <v>985</v>
      </c>
    </row>
    <row r="504" spans="1:12" hidden="1">
      <c r="A504" s="673">
        <v>2219</v>
      </c>
      <c r="B504" s="674" t="s">
        <v>4645</v>
      </c>
      <c r="C504" s="674" t="s">
        <v>4646</v>
      </c>
      <c r="D504" s="674" t="s">
        <v>988</v>
      </c>
      <c r="E504" s="674" t="s">
        <v>487</v>
      </c>
      <c r="F504" s="674" t="s">
        <v>486</v>
      </c>
      <c r="G504" s="674" t="s">
        <v>87</v>
      </c>
      <c r="H504" s="675">
        <v>43068</v>
      </c>
      <c r="I504" s="675">
        <v>44229</v>
      </c>
      <c r="J504" s="675">
        <v>44593</v>
      </c>
      <c r="K504" s="676" t="s">
        <v>4647</v>
      </c>
      <c r="L504" s="674" t="s">
        <v>985</v>
      </c>
    </row>
    <row r="505" spans="1:12" hidden="1">
      <c r="A505" s="677">
        <v>2220</v>
      </c>
      <c r="B505" s="678" t="s">
        <v>989</v>
      </c>
      <c r="C505" s="678" t="s">
        <v>4648</v>
      </c>
      <c r="D505" s="678" t="s">
        <v>4272</v>
      </c>
      <c r="E505" s="678" t="s">
        <v>4273</v>
      </c>
      <c r="F505" s="678" t="s">
        <v>486</v>
      </c>
      <c r="G505" s="678" t="s">
        <v>94</v>
      </c>
      <c r="H505" s="679">
        <v>43091</v>
      </c>
      <c r="I505" s="679">
        <v>44225</v>
      </c>
      <c r="J505" s="679">
        <v>46050</v>
      </c>
      <c r="K505" s="680" t="s">
        <v>4649</v>
      </c>
      <c r="L505" s="678" t="s">
        <v>985</v>
      </c>
    </row>
    <row r="506" spans="1:12" hidden="1">
      <c r="A506" s="673">
        <v>2223</v>
      </c>
      <c r="B506" s="674" t="s">
        <v>4606</v>
      </c>
      <c r="C506" s="674" t="s">
        <v>4655</v>
      </c>
      <c r="D506" s="674" t="s">
        <v>4518</v>
      </c>
      <c r="E506" s="674" t="s">
        <v>487</v>
      </c>
      <c r="F506" s="674" t="s">
        <v>486</v>
      </c>
      <c r="G506" s="674" t="s">
        <v>95</v>
      </c>
      <c r="H506" s="675">
        <v>43116</v>
      </c>
      <c r="I506" s="675">
        <v>43207</v>
      </c>
      <c r="J506" s="675">
        <v>45032</v>
      </c>
      <c r="K506" s="676" t="s">
        <v>4643</v>
      </c>
      <c r="L506" s="674" t="s">
        <v>985</v>
      </c>
    </row>
    <row r="507" spans="1:12" hidden="1">
      <c r="A507" s="677">
        <v>2224</v>
      </c>
      <c r="B507" s="678" t="s">
        <v>4535</v>
      </c>
      <c r="C507" s="678" t="s">
        <v>4655</v>
      </c>
      <c r="D507" s="678" t="s">
        <v>4518</v>
      </c>
      <c r="E507" s="678" t="s">
        <v>4519</v>
      </c>
      <c r="F507" s="678" t="s">
        <v>486</v>
      </c>
      <c r="G507" s="678" t="s">
        <v>95</v>
      </c>
      <c r="H507" s="679">
        <v>43116</v>
      </c>
      <c r="I507" s="679">
        <v>43207</v>
      </c>
      <c r="J507" s="679">
        <v>45032</v>
      </c>
      <c r="K507" s="680" t="s">
        <v>4656</v>
      </c>
      <c r="L507" s="678" t="s">
        <v>985</v>
      </c>
    </row>
    <row r="508" spans="1:12" hidden="1">
      <c r="A508" s="673">
        <v>2226</v>
      </c>
      <c r="B508" s="674" t="s">
        <v>4516</v>
      </c>
      <c r="C508" s="674" t="s">
        <v>4660</v>
      </c>
      <c r="D508" s="674" t="s">
        <v>4518</v>
      </c>
      <c r="E508" s="674" t="s">
        <v>4519</v>
      </c>
      <c r="F508" s="674" t="s">
        <v>486</v>
      </c>
      <c r="G508" s="674" t="s">
        <v>95</v>
      </c>
      <c r="H508" s="675">
        <v>43130</v>
      </c>
      <c r="I508" s="675">
        <v>43271</v>
      </c>
      <c r="J508" s="675">
        <v>45096</v>
      </c>
      <c r="K508" s="676" t="s">
        <v>4557</v>
      </c>
      <c r="L508" s="674" t="s">
        <v>985</v>
      </c>
    </row>
    <row r="509" spans="1:12" hidden="1">
      <c r="A509" s="677">
        <v>2227</v>
      </c>
      <c r="B509" s="678" t="s">
        <v>4535</v>
      </c>
      <c r="C509" s="678" t="s">
        <v>4661</v>
      </c>
      <c r="D509" s="678" t="s">
        <v>4518</v>
      </c>
      <c r="E509" s="678" t="s">
        <v>4519</v>
      </c>
      <c r="F509" s="678" t="s">
        <v>486</v>
      </c>
      <c r="G509" s="678" t="s">
        <v>95</v>
      </c>
      <c r="H509" s="679">
        <v>43144</v>
      </c>
      <c r="I509" s="679">
        <v>43214</v>
      </c>
      <c r="J509" s="679">
        <v>45039</v>
      </c>
      <c r="K509" s="680" t="s">
        <v>501</v>
      </c>
      <c r="L509" s="678" t="s">
        <v>985</v>
      </c>
    </row>
    <row r="510" spans="1:12" hidden="1">
      <c r="A510" s="673">
        <v>2228</v>
      </c>
      <c r="B510" s="674" t="s">
        <v>4606</v>
      </c>
      <c r="C510" s="674" t="s">
        <v>4661</v>
      </c>
      <c r="D510" s="674" t="s">
        <v>4518</v>
      </c>
      <c r="E510" s="674" t="s">
        <v>487</v>
      </c>
      <c r="F510" s="674" t="s">
        <v>486</v>
      </c>
      <c r="G510" s="674" t="s">
        <v>95</v>
      </c>
      <c r="H510" s="675">
        <v>43144</v>
      </c>
      <c r="I510" s="675">
        <v>43214</v>
      </c>
      <c r="J510" s="675">
        <v>45039</v>
      </c>
      <c r="K510" s="676" t="s">
        <v>4557</v>
      </c>
      <c r="L510" s="674" t="s">
        <v>985</v>
      </c>
    </row>
    <row r="511" spans="1:12" hidden="1">
      <c r="A511" s="677">
        <v>2229</v>
      </c>
      <c r="B511" s="678" t="s">
        <v>4535</v>
      </c>
      <c r="C511" s="678" t="s">
        <v>4662</v>
      </c>
      <c r="D511" s="678" t="s">
        <v>4518</v>
      </c>
      <c r="E511" s="678" t="s">
        <v>4519</v>
      </c>
      <c r="F511" s="678" t="s">
        <v>486</v>
      </c>
      <c r="G511" s="678" t="s">
        <v>95</v>
      </c>
      <c r="H511" s="679">
        <v>43151</v>
      </c>
      <c r="I511" s="679">
        <v>43210</v>
      </c>
      <c r="J511" s="679">
        <v>45035</v>
      </c>
      <c r="K511" s="680" t="s">
        <v>4643</v>
      </c>
      <c r="L511" s="678" t="s">
        <v>985</v>
      </c>
    </row>
    <row r="512" spans="1:12" hidden="1">
      <c r="A512" s="673">
        <v>2230</v>
      </c>
      <c r="B512" s="674" t="s">
        <v>4606</v>
      </c>
      <c r="C512" s="674" t="s">
        <v>4662</v>
      </c>
      <c r="D512" s="674" t="s">
        <v>4518</v>
      </c>
      <c r="E512" s="674" t="s">
        <v>487</v>
      </c>
      <c r="F512" s="674" t="s">
        <v>486</v>
      </c>
      <c r="G512" s="674" t="s">
        <v>95</v>
      </c>
      <c r="H512" s="675">
        <v>43151</v>
      </c>
      <c r="I512" s="675">
        <v>43210</v>
      </c>
      <c r="J512" s="675">
        <v>45035</v>
      </c>
      <c r="K512" s="676" t="s">
        <v>4663</v>
      </c>
      <c r="L512" s="674" t="s">
        <v>985</v>
      </c>
    </row>
    <row r="513" spans="1:12" hidden="1">
      <c r="A513" s="677">
        <v>2231</v>
      </c>
      <c r="B513" s="678" t="s">
        <v>4535</v>
      </c>
      <c r="C513" s="678" t="s">
        <v>4664</v>
      </c>
      <c r="D513" s="678" t="s">
        <v>4518</v>
      </c>
      <c r="E513" s="678" t="s">
        <v>4519</v>
      </c>
      <c r="F513" s="678" t="s">
        <v>486</v>
      </c>
      <c r="G513" s="678" t="s">
        <v>95</v>
      </c>
      <c r="H513" s="679">
        <v>43165</v>
      </c>
      <c r="I513" s="679">
        <v>43229</v>
      </c>
      <c r="J513" s="679">
        <v>45054</v>
      </c>
      <c r="K513" s="680" t="s">
        <v>4665</v>
      </c>
      <c r="L513" s="678" t="s">
        <v>985</v>
      </c>
    </row>
    <row r="514" spans="1:12" hidden="1">
      <c r="A514" s="673">
        <v>2232</v>
      </c>
      <c r="B514" s="674" t="s">
        <v>4535</v>
      </c>
      <c r="C514" s="674" t="s">
        <v>4666</v>
      </c>
      <c r="D514" s="674" t="s">
        <v>4518</v>
      </c>
      <c r="E514" s="674" t="s">
        <v>4519</v>
      </c>
      <c r="F514" s="674" t="s">
        <v>486</v>
      </c>
      <c r="G514" s="674" t="s">
        <v>95</v>
      </c>
      <c r="H514" s="675">
        <v>43166</v>
      </c>
      <c r="I514" s="675">
        <v>43308</v>
      </c>
      <c r="J514" s="675">
        <v>45133</v>
      </c>
      <c r="K514" s="676" t="s">
        <v>4667</v>
      </c>
      <c r="L514" s="674" t="s">
        <v>985</v>
      </c>
    </row>
    <row r="515" spans="1:12" hidden="1">
      <c r="A515" s="677">
        <v>2233</v>
      </c>
      <c r="B515" s="678"/>
      <c r="C515" s="678" t="s">
        <v>4283</v>
      </c>
      <c r="D515" s="678" t="s">
        <v>4272</v>
      </c>
      <c r="E515" s="678" t="s">
        <v>4273</v>
      </c>
      <c r="F515" s="678" t="s">
        <v>486</v>
      </c>
      <c r="G515" s="678" t="s">
        <v>95</v>
      </c>
      <c r="H515" s="679">
        <v>43178</v>
      </c>
      <c r="I515" s="679">
        <v>43493</v>
      </c>
      <c r="J515" s="679">
        <v>45288</v>
      </c>
      <c r="K515" s="680" t="s">
        <v>4668</v>
      </c>
      <c r="L515" s="678" t="s">
        <v>985</v>
      </c>
    </row>
    <row r="516" spans="1:12" hidden="1">
      <c r="A516" s="673">
        <v>2235</v>
      </c>
      <c r="B516" s="674" t="s">
        <v>4606</v>
      </c>
      <c r="C516" s="674" t="s">
        <v>4672</v>
      </c>
      <c r="D516" s="674" t="s">
        <v>4518</v>
      </c>
      <c r="E516" s="674" t="s">
        <v>487</v>
      </c>
      <c r="F516" s="674" t="s">
        <v>486</v>
      </c>
      <c r="G516" s="674" t="s">
        <v>95</v>
      </c>
      <c r="H516" s="675">
        <v>43181</v>
      </c>
      <c r="I516" s="675">
        <v>43234</v>
      </c>
      <c r="J516" s="675">
        <v>45059</v>
      </c>
      <c r="K516" s="676" t="s">
        <v>4673</v>
      </c>
      <c r="L516" s="674" t="s">
        <v>985</v>
      </c>
    </row>
    <row r="517" spans="1:12" hidden="1">
      <c r="A517" s="677">
        <v>2236</v>
      </c>
      <c r="B517" s="678" t="s">
        <v>510</v>
      </c>
      <c r="C517" s="678" t="s">
        <v>4674</v>
      </c>
      <c r="D517" s="678" t="s">
        <v>4272</v>
      </c>
      <c r="E517" s="678" t="s">
        <v>4279</v>
      </c>
      <c r="F517" s="678" t="s">
        <v>486</v>
      </c>
      <c r="G517" s="678" t="s">
        <v>94</v>
      </c>
      <c r="H517" s="679">
        <v>43188</v>
      </c>
      <c r="I517" s="679">
        <v>43501</v>
      </c>
      <c r="J517" s="679">
        <v>45327</v>
      </c>
      <c r="K517" s="680" t="s">
        <v>4675</v>
      </c>
      <c r="L517" s="678" t="s">
        <v>985</v>
      </c>
    </row>
    <row r="518" spans="1:12" hidden="1">
      <c r="A518" s="673">
        <v>2237</v>
      </c>
      <c r="B518" s="674" t="s">
        <v>4535</v>
      </c>
      <c r="C518" s="674" t="s">
        <v>4617</v>
      </c>
      <c r="D518" s="674" t="s">
        <v>4518</v>
      </c>
      <c r="E518" s="674" t="s">
        <v>4519</v>
      </c>
      <c r="F518" s="674" t="s">
        <v>486</v>
      </c>
      <c r="G518" s="674" t="s">
        <v>95</v>
      </c>
      <c r="H518" s="675">
        <v>43193</v>
      </c>
      <c r="I518" s="675">
        <v>43263</v>
      </c>
      <c r="J518" s="675">
        <v>45088</v>
      </c>
      <c r="K518" s="676" t="s">
        <v>4676</v>
      </c>
      <c r="L518" s="674" t="s">
        <v>985</v>
      </c>
    </row>
    <row r="519" spans="1:12" hidden="1">
      <c r="A519" s="677">
        <v>2238</v>
      </c>
      <c r="B519" s="678"/>
      <c r="C519" s="678" t="s">
        <v>4677</v>
      </c>
      <c r="D519" s="678" t="s">
        <v>4518</v>
      </c>
      <c r="E519" s="678" t="s">
        <v>4519</v>
      </c>
      <c r="F519" s="678" t="s">
        <v>486</v>
      </c>
      <c r="G519" s="678" t="s">
        <v>95</v>
      </c>
      <c r="H519" s="679">
        <v>43208</v>
      </c>
      <c r="I519" s="679">
        <v>43256</v>
      </c>
      <c r="J519" s="679">
        <v>45081</v>
      </c>
      <c r="K519" s="680" t="s">
        <v>4631</v>
      </c>
      <c r="L519" s="678" t="s">
        <v>985</v>
      </c>
    </row>
    <row r="520" spans="1:12" hidden="1">
      <c r="A520" s="673">
        <v>2239</v>
      </c>
      <c r="B520" s="674" t="s">
        <v>4678</v>
      </c>
      <c r="C520" s="674" t="s">
        <v>4674</v>
      </c>
      <c r="D520" s="674" t="s">
        <v>4272</v>
      </c>
      <c r="E520" s="674" t="s">
        <v>4279</v>
      </c>
      <c r="F520" s="674" t="s">
        <v>486</v>
      </c>
      <c r="G520" s="674" t="s">
        <v>4679</v>
      </c>
      <c r="H520" s="675">
        <v>43223</v>
      </c>
      <c r="I520" s="675">
        <v>43501</v>
      </c>
      <c r="J520" s="675">
        <v>45327</v>
      </c>
      <c r="K520" s="676" t="s">
        <v>4680</v>
      </c>
      <c r="L520" s="674" t="s">
        <v>985</v>
      </c>
    </row>
    <row r="521" spans="1:12" hidden="1">
      <c r="A521" s="677">
        <v>2240</v>
      </c>
      <c r="B521" s="678" t="s">
        <v>4606</v>
      </c>
      <c r="C521" s="678" t="s">
        <v>4681</v>
      </c>
      <c r="D521" s="678" t="s">
        <v>4518</v>
      </c>
      <c r="E521" s="678" t="s">
        <v>487</v>
      </c>
      <c r="F521" s="678" t="s">
        <v>486</v>
      </c>
      <c r="G521" s="678" t="s">
        <v>95</v>
      </c>
      <c r="H521" s="679">
        <v>43225</v>
      </c>
      <c r="I521" s="679">
        <v>43474</v>
      </c>
      <c r="J521" s="679">
        <v>45299</v>
      </c>
      <c r="K521" s="680" t="s">
        <v>4673</v>
      </c>
      <c r="L521" s="678" t="s">
        <v>985</v>
      </c>
    </row>
    <row r="522" spans="1:12" hidden="1">
      <c r="A522" s="673">
        <v>2241</v>
      </c>
      <c r="B522" s="674" t="s">
        <v>4516</v>
      </c>
      <c r="C522" s="674" t="s">
        <v>4681</v>
      </c>
      <c r="D522" s="674" t="s">
        <v>4518</v>
      </c>
      <c r="E522" s="674" t="s">
        <v>4519</v>
      </c>
      <c r="F522" s="674" t="s">
        <v>486</v>
      </c>
      <c r="G522" s="674" t="s">
        <v>95</v>
      </c>
      <c r="H522" s="675">
        <v>43225</v>
      </c>
      <c r="I522" s="675">
        <v>43474</v>
      </c>
      <c r="J522" s="675">
        <v>45299</v>
      </c>
      <c r="K522" s="676" t="s">
        <v>4600</v>
      </c>
      <c r="L522" s="674" t="s">
        <v>985</v>
      </c>
    </row>
    <row r="523" spans="1:12" hidden="1">
      <c r="A523" s="677">
        <v>2242</v>
      </c>
      <c r="B523" s="678" t="s">
        <v>4535</v>
      </c>
      <c r="C523" s="678" t="s">
        <v>4682</v>
      </c>
      <c r="D523" s="678" t="s">
        <v>4518</v>
      </c>
      <c r="E523" s="678" t="s">
        <v>4519</v>
      </c>
      <c r="F523" s="678" t="s">
        <v>486</v>
      </c>
      <c r="G523" s="678" t="s">
        <v>95</v>
      </c>
      <c r="H523" s="679">
        <v>43225</v>
      </c>
      <c r="I523" s="679">
        <v>43273</v>
      </c>
      <c r="J523" s="679">
        <v>45098</v>
      </c>
      <c r="K523" s="680" t="s">
        <v>4683</v>
      </c>
      <c r="L523" s="678" t="s">
        <v>985</v>
      </c>
    </row>
    <row r="524" spans="1:12" hidden="1">
      <c r="A524" s="673">
        <v>2243</v>
      </c>
      <c r="B524" s="674" t="s">
        <v>4535</v>
      </c>
      <c r="C524" s="674" t="s">
        <v>4684</v>
      </c>
      <c r="D524" s="674" t="s">
        <v>4518</v>
      </c>
      <c r="E524" s="674" t="s">
        <v>4519</v>
      </c>
      <c r="F524" s="674" t="s">
        <v>486</v>
      </c>
      <c r="G524" s="674" t="s">
        <v>95</v>
      </c>
      <c r="H524" s="675">
        <v>43227</v>
      </c>
      <c r="I524" s="675">
        <v>43263</v>
      </c>
      <c r="J524" s="675">
        <v>45088</v>
      </c>
      <c r="K524" s="676" t="s">
        <v>4683</v>
      </c>
      <c r="L524" s="674" t="s">
        <v>985</v>
      </c>
    </row>
    <row r="525" spans="1:12" hidden="1">
      <c r="A525" s="677">
        <v>2244</v>
      </c>
      <c r="B525" s="678" t="s">
        <v>4685</v>
      </c>
      <c r="C525" s="678" t="s">
        <v>4686</v>
      </c>
      <c r="D525" s="678" t="s">
        <v>988</v>
      </c>
      <c r="E525" s="678" t="s">
        <v>4687</v>
      </c>
      <c r="F525" s="678" t="s">
        <v>4540</v>
      </c>
      <c r="G525" s="678" t="s">
        <v>4361</v>
      </c>
      <c r="H525" s="679">
        <v>43231</v>
      </c>
      <c r="I525" s="679">
        <v>43584</v>
      </c>
      <c r="J525" s="679">
        <v>44404</v>
      </c>
      <c r="K525" s="680" t="s">
        <v>4688</v>
      </c>
      <c r="L525" s="678" t="s">
        <v>985</v>
      </c>
    </row>
    <row r="526" spans="1:12" hidden="1">
      <c r="A526" s="673">
        <v>2246</v>
      </c>
      <c r="B526" s="674" t="s">
        <v>4689</v>
      </c>
      <c r="C526" s="674" t="s">
        <v>4690</v>
      </c>
      <c r="D526" s="674" t="s">
        <v>4518</v>
      </c>
      <c r="E526" s="674" t="s">
        <v>487</v>
      </c>
      <c r="F526" s="674" t="s">
        <v>486</v>
      </c>
      <c r="G526" s="674" t="s">
        <v>95</v>
      </c>
      <c r="H526" s="675">
        <v>43237</v>
      </c>
      <c r="I526" s="675">
        <v>43304</v>
      </c>
      <c r="J526" s="675">
        <v>45129</v>
      </c>
      <c r="K526" s="676" t="s">
        <v>4691</v>
      </c>
      <c r="L526" s="674" t="s">
        <v>985</v>
      </c>
    </row>
    <row r="527" spans="1:12" hidden="1">
      <c r="A527" s="677">
        <v>2247</v>
      </c>
      <c r="B527" s="678"/>
      <c r="C527" s="678" t="s">
        <v>4690</v>
      </c>
      <c r="D527" s="678" t="s">
        <v>4518</v>
      </c>
      <c r="E527" s="678" t="s">
        <v>4519</v>
      </c>
      <c r="F527" s="678" t="s">
        <v>486</v>
      </c>
      <c r="G527" s="678" t="s">
        <v>95</v>
      </c>
      <c r="H527" s="679">
        <v>43237</v>
      </c>
      <c r="I527" s="679">
        <v>43304</v>
      </c>
      <c r="J527" s="679">
        <v>45129</v>
      </c>
      <c r="K527" s="680" t="s">
        <v>4598</v>
      </c>
      <c r="L527" s="678" t="s">
        <v>985</v>
      </c>
    </row>
    <row r="528" spans="1:12" hidden="1">
      <c r="A528" s="673">
        <v>2249</v>
      </c>
      <c r="B528" s="674" t="s">
        <v>4694</v>
      </c>
      <c r="C528" s="674" t="s">
        <v>4431</v>
      </c>
      <c r="D528" s="674" t="s">
        <v>4695</v>
      </c>
      <c r="E528" s="674" t="s">
        <v>487</v>
      </c>
      <c r="F528" s="674" t="s">
        <v>486</v>
      </c>
      <c r="G528" s="674" t="s">
        <v>4694</v>
      </c>
      <c r="H528" s="675">
        <v>43248</v>
      </c>
      <c r="I528" s="675">
        <v>43273</v>
      </c>
      <c r="J528" s="675">
        <v>45099</v>
      </c>
      <c r="K528" s="676" t="s">
        <v>4696</v>
      </c>
      <c r="L528" s="674" t="s">
        <v>985</v>
      </c>
    </row>
    <row r="529" spans="1:12" hidden="1">
      <c r="A529" s="677">
        <v>2252</v>
      </c>
      <c r="B529" s="678" t="s">
        <v>4535</v>
      </c>
      <c r="C529" s="678" t="s">
        <v>4700</v>
      </c>
      <c r="D529" s="678" t="s">
        <v>4518</v>
      </c>
      <c r="E529" s="678" t="s">
        <v>4519</v>
      </c>
      <c r="F529" s="678" t="s">
        <v>486</v>
      </c>
      <c r="G529" s="678" t="s">
        <v>95</v>
      </c>
      <c r="H529" s="679">
        <v>43251</v>
      </c>
      <c r="I529" s="679">
        <v>43307</v>
      </c>
      <c r="J529" s="679">
        <v>45132</v>
      </c>
      <c r="K529" s="680" t="s">
        <v>4701</v>
      </c>
      <c r="L529" s="678" t="s">
        <v>985</v>
      </c>
    </row>
    <row r="530" spans="1:12" hidden="1">
      <c r="A530" s="673">
        <v>2255</v>
      </c>
      <c r="B530" s="674" t="s">
        <v>55</v>
      </c>
      <c r="C530" s="674" t="s">
        <v>4707</v>
      </c>
      <c r="D530" s="674" t="s">
        <v>4518</v>
      </c>
      <c r="E530" s="674" t="s">
        <v>4519</v>
      </c>
      <c r="F530" s="674" t="s">
        <v>486</v>
      </c>
      <c r="G530" s="674" t="s">
        <v>95</v>
      </c>
      <c r="H530" s="675">
        <v>43264</v>
      </c>
      <c r="I530" s="675">
        <v>43370</v>
      </c>
      <c r="J530" s="675">
        <v>45195</v>
      </c>
      <c r="K530" s="676" t="s">
        <v>4708</v>
      </c>
      <c r="L530" s="674" t="s">
        <v>985</v>
      </c>
    </row>
    <row r="531" spans="1:12" hidden="1">
      <c r="A531" s="677">
        <v>2256</v>
      </c>
      <c r="B531" s="678" t="s">
        <v>4709</v>
      </c>
      <c r="C531" s="678" t="s">
        <v>4710</v>
      </c>
      <c r="D531" s="678" t="s">
        <v>4518</v>
      </c>
      <c r="E531" s="678" t="s">
        <v>4519</v>
      </c>
      <c r="F531" s="678" t="s">
        <v>486</v>
      </c>
      <c r="G531" s="678" t="s">
        <v>95</v>
      </c>
      <c r="H531" s="679">
        <v>43265</v>
      </c>
      <c r="I531" s="679">
        <v>43515</v>
      </c>
      <c r="J531" s="679">
        <v>45340</v>
      </c>
      <c r="K531" s="680" t="s">
        <v>4574</v>
      </c>
      <c r="L531" s="678" t="s">
        <v>985</v>
      </c>
    </row>
    <row r="532" spans="1:12" hidden="1">
      <c r="A532" s="673">
        <v>2257</v>
      </c>
      <c r="B532" s="674" t="s">
        <v>4711</v>
      </c>
      <c r="C532" s="674" t="s">
        <v>4712</v>
      </c>
      <c r="D532" s="674" t="s">
        <v>4272</v>
      </c>
      <c r="E532" s="674" t="s">
        <v>4273</v>
      </c>
      <c r="F532" s="674" t="s">
        <v>486</v>
      </c>
      <c r="G532" s="674" t="s">
        <v>4361</v>
      </c>
      <c r="H532" s="675">
        <v>43280</v>
      </c>
      <c r="I532" s="675">
        <v>43543</v>
      </c>
      <c r="J532" s="675">
        <v>45369</v>
      </c>
      <c r="K532" s="676" t="s">
        <v>4501</v>
      </c>
      <c r="L532" s="674" t="s">
        <v>985</v>
      </c>
    </row>
    <row r="533" spans="1:12" hidden="1">
      <c r="A533" s="677">
        <v>2259</v>
      </c>
      <c r="B533" s="678" t="s">
        <v>497</v>
      </c>
      <c r="C533" s="678" t="s">
        <v>4283</v>
      </c>
      <c r="D533" s="678" t="s">
        <v>4272</v>
      </c>
      <c r="E533" s="678" t="s">
        <v>4273</v>
      </c>
      <c r="F533" s="678" t="s">
        <v>486</v>
      </c>
      <c r="G533" s="678" t="s">
        <v>94</v>
      </c>
      <c r="H533" s="679">
        <v>43291</v>
      </c>
      <c r="I533" s="679">
        <v>43510</v>
      </c>
      <c r="J533" s="679">
        <v>45336</v>
      </c>
      <c r="K533" s="680" t="s">
        <v>4718</v>
      </c>
      <c r="L533" s="678" t="s">
        <v>985</v>
      </c>
    </row>
    <row r="534" spans="1:12" hidden="1">
      <c r="A534" s="673">
        <v>2260</v>
      </c>
      <c r="B534" s="674" t="s">
        <v>4606</v>
      </c>
      <c r="C534" s="674" t="s">
        <v>4719</v>
      </c>
      <c r="D534" s="674" t="s">
        <v>4518</v>
      </c>
      <c r="E534" s="674" t="s">
        <v>4519</v>
      </c>
      <c r="F534" s="674" t="s">
        <v>486</v>
      </c>
      <c r="G534" s="674" t="s">
        <v>95</v>
      </c>
      <c r="H534" s="675">
        <v>43292</v>
      </c>
      <c r="I534" s="675">
        <v>43362</v>
      </c>
      <c r="J534" s="675">
        <v>45187</v>
      </c>
      <c r="K534" s="676" t="s">
        <v>4667</v>
      </c>
      <c r="L534" s="674" t="s">
        <v>985</v>
      </c>
    </row>
    <row r="535" spans="1:12" hidden="1">
      <c r="A535" s="677">
        <v>2268</v>
      </c>
      <c r="B535" s="678" t="s">
        <v>4606</v>
      </c>
      <c r="C535" s="678" t="s">
        <v>4735</v>
      </c>
      <c r="D535" s="678" t="s">
        <v>4518</v>
      </c>
      <c r="E535" s="678" t="s">
        <v>4519</v>
      </c>
      <c r="F535" s="678" t="s">
        <v>486</v>
      </c>
      <c r="G535" s="678" t="s">
        <v>95</v>
      </c>
      <c r="H535" s="679">
        <v>43326</v>
      </c>
      <c r="I535" s="679">
        <v>43370</v>
      </c>
      <c r="J535" s="679">
        <v>45195</v>
      </c>
      <c r="K535" s="680" t="s">
        <v>4676</v>
      </c>
      <c r="L535" s="678" t="s">
        <v>985</v>
      </c>
    </row>
    <row r="536" spans="1:12" hidden="1">
      <c r="A536" s="673">
        <v>2269</v>
      </c>
      <c r="B536" s="674"/>
      <c r="C536" s="674" t="s">
        <v>4736</v>
      </c>
      <c r="D536" s="674" t="s">
        <v>4272</v>
      </c>
      <c r="E536" s="674" t="s">
        <v>4378</v>
      </c>
      <c r="F536" s="674" t="s">
        <v>486</v>
      </c>
      <c r="G536" s="674" t="s">
        <v>95</v>
      </c>
      <c r="H536" s="675">
        <v>43328</v>
      </c>
      <c r="I536" s="675">
        <v>43825</v>
      </c>
      <c r="J536" s="675">
        <v>45651</v>
      </c>
      <c r="K536" s="676" t="s">
        <v>4737</v>
      </c>
      <c r="L536" s="674" t="s">
        <v>985</v>
      </c>
    </row>
    <row r="537" spans="1:12" hidden="1">
      <c r="A537" s="677">
        <v>2270</v>
      </c>
      <c r="B537" s="678" t="s">
        <v>4606</v>
      </c>
      <c r="C537" s="678" t="s">
        <v>4738</v>
      </c>
      <c r="D537" s="678" t="s">
        <v>4518</v>
      </c>
      <c r="E537" s="678" t="s">
        <v>4519</v>
      </c>
      <c r="F537" s="678" t="s">
        <v>486</v>
      </c>
      <c r="G537" s="678" t="s">
        <v>95</v>
      </c>
      <c r="H537" s="679">
        <v>43339</v>
      </c>
      <c r="I537" s="679">
        <v>43370</v>
      </c>
      <c r="J537" s="679">
        <v>45195</v>
      </c>
      <c r="K537" s="680" t="s">
        <v>4739</v>
      </c>
      <c r="L537" s="678" t="s">
        <v>985</v>
      </c>
    </row>
    <row r="538" spans="1:12" hidden="1">
      <c r="A538" s="673">
        <v>2271</v>
      </c>
      <c r="B538" s="674" t="s">
        <v>55</v>
      </c>
      <c r="C538" s="674" t="s">
        <v>4740</v>
      </c>
      <c r="D538" s="674" t="s">
        <v>4518</v>
      </c>
      <c r="E538" s="674" t="s">
        <v>4519</v>
      </c>
      <c r="F538" s="674" t="s">
        <v>486</v>
      </c>
      <c r="G538" s="674" t="s">
        <v>95</v>
      </c>
      <c r="H538" s="675">
        <v>43343</v>
      </c>
      <c r="I538" s="675">
        <v>43390</v>
      </c>
      <c r="J538" s="675">
        <v>45215</v>
      </c>
      <c r="K538" s="676" t="s">
        <v>501</v>
      </c>
      <c r="L538" s="674" t="s">
        <v>985</v>
      </c>
    </row>
    <row r="539" spans="1:12" hidden="1">
      <c r="A539" s="677">
        <v>2272</v>
      </c>
      <c r="B539" s="678"/>
      <c r="C539" s="678" t="s">
        <v>4741</v>
      </c>
      <c r="D539" s="678" t="s">
        <v>4518</v>
      </c>
      <c r="E539" s="678" t="s">
        <v>4519</v>
      </c>
      <c r="F539" s="678" t="s">
        <v>486</v>
      </c>
      <c r="G539" s="678" t="s">
        <v>95</v>
      </c>
      <c r="H539" s="679">
        <v>43356</v>
      </c>
      <c r="I539" s="679">
        <v>43558</v>
      </c>
      <c r="J539" s="679">
        <v>45384</v>
      </c>
      <c r="K539" s="680" t="s">
        <v>4665</v>
      </c>
      <c r="L539" s="678" t="s">
        <v>985</v>
      </c>
    </row>
    <row r="540" spans="1:12" hidden="1">
      <c r="A540" s="673">
        <v>2274</v>
      </c>
      <c r="B540" s="674"/>
      <c r="C540" s="674" t="s">
        <v>4744</v>
      </c>
      <c r="D540" s="674" t="s">
        <v>4272</v>
      </c>
      <c r="E540" s="674" t="s">
        <v>4273</v>
      </c>
      <c r="F540" s="674" t="s">
        <v>486</v>
      </c>
      <c r="G540" s="674" t="s">
        <v>95</v>
      </c>
      <c r="H540" s="675">
        <v>43360</v>
      </c>
      <c r="I540" s="675">
        <v>43543</v>
      </c>
      <c r="J540" s="675">
        <v>45369</v>
      </c>
      <c r="K540" s="676" t="s">
        <v>4745</v>
      </c>
      <c r="L540" s="674" t="s">
        <v>985</v>
      </c>
    </row>
    <row r="541" spans="1:12" hidden="1">
      <c r="A541" s="677">
        <v>2279</v>
      </c>
      <c r="B541" s="678" t="s">
        <v>4535</v>
      </c>
      <c r="C541" s="678" t="s">
        <v>4672</v>
      </c>
      <c r="D541" s="678" t="s">
        <v>4518</v>
      </c>
      <c r="E541" s="678" t="s">
        <v>4519</v>
      </c>
      <c r="F541" s="678" t="s">
        <v>486</v>
      </c>
      <c r="G541" s="678" t="s">
        <v>95</v>
      </c>
      <c r="H541" s="679">
        <v>43388</v>
      </c>
      <c r="I541" s="679">
        <v>43474</v>
      </c>
      <c r="J541" s="679">
        <v>45299</v>
      </c>
      <c r="K541" s="680" t="s">
        <v>4520</v>
      </c>
      <c r="L541" s="678" t="s">
        <v>985</v>
      </c>
    </row>
    <row r="542" spans="1:12" hidden="1">
      <c r="A542" s="673">
        <v>2282</v>
      </c>
      <c r="B542" s="674" t="s">
        <v>4606</v>
      </c>
      <c r="C542" s="674" t="s">
        <v>4756</v>
      </c>
      <c r="D542" s="674" t="s">
        <v>4518</v>
      </c>
      <c r="E542" s="674" t="s">
        <v>4519</v>
      </c>
      <c r="F542" s="674" t="s">
        <v>486</v>
      </c>
      <c r="G542" s="674" t="s">
        <v>95</v>
      </c>
      <c r="H542" s="675">
        <v>43398</v>
      </c>
      <c r="I542" s="675">
        <v>43488</v>
      </c>
      <c r="J542" s="675">
        <v>45313</v>
      </c>
      <c r="K542" s="676" t="s">
        <v>4757</v>
      </c>
      <c r="L542" s="674" t="s">
        <v>985</v>
      </c>
    </row>
    <row r="543" spans="1:12" hidden="1">
      <c r="A543" s="677">
        <v>2283</v>
      </c>
      <c r="B543" s="678" t="s">
        <v>4606</v>
      </c>
      <c r="C543" s="678" t="s">
        <v>4758</v>
      </c>
      <c r="D543" s="678" t="s">
        <v>4518</v>
      </c>
      <c r="E543" s="678" t="s">
        <v>4519</v>
      </c>
      <c r="F543" s="678" t="s">
        <v>486</v>
      </c>
      <c r="G543" s="678" t="s">
        <v>95</v>
      </c>
      <c r="H543" s="679">
        <v>43398</v>
      </c>
      <c r="I543" s="679">
        <v>43448</v>
      </c>
      <c r="J543" s="679">
        <v>45273</v>
      </c>
      <c r="K543" s="680" t="s">
        <v>4600</v>
      </c>
      <c r="L543" s="678" t="s">
        <v>985</v>
      </c>
    </row>
    <row r="544" spans="1:12" hidden="1">
      <c r="A544" s="673">
        <v>2286</v>
      </c>
      <c r="B544" s="674" t="s">
        <v>4535</v>
      </c>
      <c r="C544" s="674" t="s">
        <v>4764</v>
      </c>
      <c r="D544" s="674" t="s">
        <v>4518</v>
      </c>
      <c r="E544" s="674" t="s">
        <v>4519</v>
      </c>
      <c r="F544" s="674" t="s">
        <v>486</v>
      </c>
      <c r="G544" s="674" t="s">
        <v>95</v>
      </c>
      <c r="H544" s="675">
        <v>43441</v>
      </c>
      <c r="I544" s="675">
        <v>43558</v>
      </c>
      <c r="J544" s="675">
        <v>45384</v>
      </c>
      <c r="K544" s="676" t="s">
        <v>4765</v>
      </c>
      <c r="L544" s="674" t="s">
        <v>985</v>
      </c>
    </row>
    <row r="545" spans="1:12" hidden="1">
      <c r="A545" s="677">
        <v>2287</v>
      </c>
      <c r="B545" s="678" t="s">
        <v>4285</v>
      </c>
      <c r="C545" s="678" t="s">
        <v>4766</v>
      </c>
      <c r="D545" s="678" t="s">
        <v>4272</v>
      </c>
      <c r="E545" s="678" t="s">
        <v>4287</v>
      </c>
      <c r="F545" s="678" t="s">
        <v>486</v>
      </c>
      <c r="G545" s="678" t="s">
        <v>95</v>
      </c>
      <c r="H545" s="679">
        <v>43444</v>
      </c>
      <c r="I545" s="679">
        <v>43493</v>
      </c>
      <c r="J545" s="679">
        <v>45319</v>
      </c>
      <c r="K545" s="680" t="s">
        <v>4630</v>
      </c>
      <c r="L545" s="678" t="s">
        <v>985</v>
      </c>
    </row>
    <row r="546" spans="1:12" hidden="1">
      <c r="A546" s="673">
        <v>2288</v>
      </c>
      <c r="B546" s="674" t="s">
        <v>4285</v>
      </c>
      <c r="C546" s="674" t="s">
        <v>4542</v>
      </c>
      <c r="D546" s="674" t="s">
        <v>4272</v>
      </c>
      <c r="E546" s="674" t="s">
        <v>4287</v>
      </c>
      <c r="F546" s="674" t="s">
        <v>486</v>
      </c>
      <c r="G546" s="674" t="s">
        <v>95</v>
      </c>
      <c r="H546" s="675">
        <v>43453</v>
      </c>
      <c r="I546" s="675">
        <v>43493</v>
      </c>
      <c r="J546" s="675">
        <v>45501</v>
      </c>
      <c r="K546" s="676" t="s">
        <v>4767</v>
      </c>
      <c r="L546" s="674" t="s">
        <v>985</v>
      </c>
    </row>
    <row r="547" spans="1:12" hidden="1">
      <c r="A547" s="677">
        <v>2290</v>
      </c>
      <c r="B547" s="678" t="s">
        <v>497</v>
      </c>
      <c r="C547" s="678" t="s">
        <v>4542</v>
      </c>
      <c r="D547" s="678" t="s">
        <v>4272</v>
      </c>
      <c r="E547" s="678" t="s">
        <v>4273</v>
      </c>
      <c r="F547" s="678" t="s">
        <v>486</v>
      </c>
      <c r="G547" s="678" t="s">
        <v>94</v>
      </c>
      <c r="H547" s="679">
        <v>43458</v>
      </c>
      <c r="I547" s="679">
        <v>43510</v>
      </c>
      <c r="J547" s="679">
        <v>45336</v>
      </c>
      <c r="K547" s="680" t="s">
        <v>4770</v>
      </c>
      <c r="L547" s="678" t="s">
        <v>985</v>
      </c>
    </row>
    <row r="548" spans="1:12" hidden="1">
      <c r="A548" s="673">
        <v>2291</v>
      </c>
      <c r="B548" s="674"/>
      <c r="C548" s="674" t="s">
        <v>4771</v>
      </c>
      <c r="D548" s="674" t="s">
        <v>988</v>
      </c>
      <c r="E548" s="674" t="s">
        <v>487</v>
      </c>
      <c r="F548" s="674" t="s">
        <v>4540</v>
      </c>
      <c r="G548" s="674" t="s">
        <v>495</v>
      </c>
      <c r="H548" s="675">
        <v>43460</v>
      </c>
      <c r="I548" s="675">
        <v>44090</v>
      </c>
      <c r="J548" s="675">
        <v>44454</v>
      </c>
      <c r="K548" s="676" t="s">
        <v>4772</v>
      </c>
      <c r="L548" s="674" t="s">
        <v>985</v>
      </c>
    </row>
    <row r="549" spans="1:12" hidden="1">
      <c r="A549" s="677">
        <v>2293</v>
      </c>
      <c r="B549" s="678" t="s">
        <v>4285</v>
      </c>
      <c r="C549" s="678" t="s">
        <v>4773</v>
      </c>
      <c r="D549" s="678" t="s">
        <v>4272</v>
      </c>
      <c r="E549" s="678" t="s">
        <v>4287</v>
      </c>
      <c r="F549" s="678" t="s">
        <v>486</v>
      </c>
      <c r="G549" s="678" t="s">
        <v>95</v>
      </c>
      <c r="H549" s="679">
        <v>43481</v>
      </c>
      <c r="I549" s="679">
        <v>43493</v>
      </c>
      <c r="J549" s="679">
        <v>45319</v>
      </c>
      <c r="K549" s="680" t="s">
        <v>4767</v>
      </c>
      <c r="L549" s="678" t="s">
        <v>985</v>
      </c>
    </row>
    <row r="550" spans="1:12" hidden="1">
      <c r="A550" s="673">
        <v>2294</v>
      </c>
      <c r="B550" s="674" t="s">
        <v>4285</v>
      </c>
      <c r="C550" s="674" t="s">
        <v>4774</v>
      </c>
      <c r="D550" s="674" t="s">
        <v>4272</v>
      </c>
      <c r="E550" s="674" t="s">
        <v>4287</v>
      </c>
      <c r="F550" s="674" t="s">
        <v>486</v>
      </c>
      <c r="G550" s="674" t="s">
        <v>95</v>
      </c>
      <c r="H550" s="675">
        <v>43482</v>
      </c>
      <c r="I550" s="675">
        <v>43493</v>
      </c>
      <c r="J550" s="675">
        <v>45319</v>
      </c>
      <c r="K550" s="676" t="s">
        <v>4767</v>
      </c>
      <c r="L550" s="674" t="s">
        <v>985</v>
      </c>
    </row>
    <row r="551" spans="1:12" hidden="1">
      <c r="A551" s="677">
        <v>2295</v>
      </c>
      <c r="B551" s="678" t="s">
        <v>4285</v>
      </c>
      <c r="C551" s="678" t="s">
        <v>4775</v>
      </c>
      <c r="D551" s="678" t="s">
        <v>4272</v>
      </c>
      <c r="E551" s="678" t="s">
        <v>4287</v>
      </c>
      <c r="F551" s="678" t="s">
        <v>486</v>
      </c>
      <c r="G551" s="678" t="s">
        <v>95</v>
      </c>
      <c r="H551" s="679">
        <v>43483</v>
      </c>
      <c r="I551" s="679">
        <v>43493</v>
      </c>
      <c r="J551" s="679">
        <v>45319</v>
      </c>
      <c r="K551" s="680" t="s">
        <v>4767</v>
      </c>
      <c r="L551" s="678" t="s">
        <v>985</v>
      </c>
    </row>
    <row r="552" spans="1:12" hidden="1">
      <c r="A552" s="673">
        <v>2297</v>
      </c>
      <c r="B552" s="674" t="s">
        <v>4778</v>
      </c>
      <c r="C552" s="674" t="s">
        <v>4779</v>
      </c>
      <c r="D552" s="674" t="s">
        <v>4272</v>
      </c>
      <c r="E552" s="674" t="s">
        <v>4378</v>
      </c>
      <c r="F552" s="674" t="s">
        <v>486</v>
      </c>
      <c r="G552" s="674" t="s">
        <v>95</v>
      </c>
      <c r="H552" s="675">
        <v>43501</v>
      </c>
      <c r="I552" s="675">
        <v>43543</v>
      </c>
      <c r="J552" s="675">
        <v>45369</v>
      </c>
      <c r="K552" s="676" t="s">
        <v>4780</v>
      </c>
      <c r="L552" s="674" t="s">
        <v>985</v>
      </c>
    </row>
    <row r="553" spans="1:12" hidden="1">
      <c r="A553" s="677">
        <v>2299</v>
      </c>
      <c r="B553" s="678" t="s">
        <v>4781</v>
      </c>
      <c r="C553" s="678" t="s">
        <v>4317</v>
      </c>
      <c r="D553" s="678" t="s">
        <v>4272</v>
      </c>
      <c r="E553" s="678" t="s">
        <v>991</v>
      </c>
      <c r="F553" s="678" t="s">
        <v>486</v>
      </c>
      <c r="G553" s="678" t="s">
        <v>95</v>
      </c>
      <c r="H553" s="679">
        <v>43537</v>
      </c>
      <c r="I553" s="679">
        <v>43657</v>
      </c>
      <c r="J553" s="679">
        <v>45483</v>
      </c>
      <c r="K553" s="680" t="s">
        <v>4782</v>
      </c>
      <c r="L553" s="678" t="s">
        <v>985</v>
      </c>
    </row>
    <row r="554" spans="1:12" hidden="1">
      <c r="A554" s="673">
        <v>2302</v>
      </c>
      <c r="B554" s="674" t="s">
        <v>4356</v>
      </c>
      <c r="C554" s="674" t="s">
        <v>4785</v>
      </c>
      <c r="D554" s="674" t="s">
        <v>4272</v>
      </c>
      <c r="E554" s="674" t="s">
        <v>4287</v>
      </c>
      <c r="F554" s="674" t="s">
        <v>486</v>
      </c>
      <c r="G554" s="674" t="s">
        <v>95</v>
      </c>
      <c r="H554" s="675">
        <v>43622</v>
      </c>
      <c r="I554" s="675">
        <v>43633</v>
      </c>
      <c r="J554" s="675">
        <v>45459</v>
      </c>
      <c r="K554" s="676" t="s">
        <v>4767</v>
      </c>
      <c r="L554" s="674" t="s">
        <v>985</v>
      </c>
    </row>
    <row r="555" spans="1:12" hidden="1">
      <c r="A555" s="677">
        <v>2303</v>
      </c>
      <c r="B555" s="678"/>
      <c r="C555" s="678" t="s">
        <v>4786</v>
      </c>
      <c r="D555" s="678" t="s">
        <v>988</v>
      </c>
      <c r="E555" s="678" t="s">
        <v>487</v>
      </c>
      <c r="F555" s="678" t="s">
        <v>4540</v>
      </c>
      <c r="G555" s="678" t="s">
        <v>87</v>
      </c>
      <c r="H555" s="679">
        <v>43647</v>
      </c>
      <c r="I555" s="679">
        <v>43978</v>
      </c>
      <c r="J555" s="679">
        <v>44342</v>
      </c>
      <c r="K555" s="680" t="s">
        <v>4787</v>
      </c>
      <c r="L555" s="678" t="s">
        <v>985</v>
      </c>
    </row>
    <row r="556" spans="1:12" hidden="1">
      <c r="A556" s="673">
        <v>2304</v>
      </c>
      <c r="B556" s="674"/>
      <c r="C556" s="674" t="s">
        <v>4788</v>
      </c>
      <c r="D556" s="674" t="s">
        <v>4272</v>
      </c>
      <c r="E556" s="674" t="s">
        <v>4273</v>
      </c>
      <c r="F556" s="674" t="s">
        <v>486</v>
      </c>
      <c r="G556" s="674" t="s">
        <v>94</v>
      </c>
      <c r="H556" s="675">
        <v>43658</v>
      </c>
      <c r="I556" s="675">
        <v>44270</v>
      </c>
      <c r="J556" s="675">
        <v>46095</v>
      </c>
      <c r="K556" s="676" t="s">
        <v>4789</v>
      </c>
      <c r="L556" s="674" t="s">
        <v>985</v>
      </c>
    </row>
    <row r="557" spans="1:12" hidden="1">
      <c r="A557" s="677">
        <v>2307</v>
      </c>
      <c r="B557" s="678" t="s">
        <v>55</v>
      </c>
      <c r="C557" s="678" t="s">
        <v>4792</v>
      </c>
      <c r="D557" s="678" t="s">
        <v>4518</v>
      </c>
      <c r="E557" s="678" t="s">
        <v>4519</v>
      </c>
      <c r="F557" s="678" t="s">
        <v>486</v>
      </c>
      <c r="G557" s="678" t="s">
        <v>95</v>
      </c>
      <c r="H557" s="679">
        <v>43719</v>
      </c>
      <c r="I557" s="679">
        <v>43756</v>
      </c>
      <c r="J557" s="679">
        <v>45582</v>
      </c>
      <c r="K557" s="680" t="s">
        <v>4574</v>
      </c>
      <c r="L557" s="678" t="s">
        <v>985</v>
      </c>
    </row>
    <row r="558" spans="1:12" hidden="1">
      <c r="A558" s="673">
        <v>2309</v>
      </c>
      <c r="B558" s="674" t="s">
        <v>4793</v>
      </c>
      <c r="C558" s="674" t="s">
        <v>4794</v>
      </c>
      <c r="D558" s="674" t="s">
        <v>988</v>
      </c>
      <c r="E558" s="674" t="s">
        <v>991</v>
      </c>
      <c r="F558" s="674" t="s">
        <v>5121</v>
      </c>
      <c r="G558" s="674" t="s">
        <v>95</v>
      </c>
      <c r="H558" s="675">
        <v>43728</v>
      </c>
      <c r="I558" s="675">
        <v>43959</v>
      </c>
      <c r="J558" s="675">
        <v>44323</v>
      </c>
      <c r="K558" s="676" t="s">
        <v>4795</v>
      </c>
      <c r="L558" s="674" t="s">
        <v>985</v>
      </c>
    </row>
    <row r="559" spans="1:12" hidden="1">
      <c r="A559" s="677">
        <v>2310</v>
      </c>
      <c r="B559" s="678" t="s">
        <v>499</v>
      </c>
      <c r="C559" s="678" t="s">
        <v>4796</v>
      </c>
      <c r="D559" s="678" t="s">
        <v>988</v>
      </c>
      <c r="E559" s="678" t="s">
        <v>4687</v>
      </c>
      <c r="F559" s="678" t="s">
        <v>5121</v>
      </c>
      <c r="G559" s="678" t="s">
        <v>94</v>
      </c>
      <c r="H559" s="679">
        <v>43733</v>
      </c>
      <c r="I559" s="679">
        <v>43999</v>
      </c>
      <c r="J559" s="679">
        <v>44363</v>
      </c>
      <c r="K559" s="680" t="s">
        <v>4797</v>
      </c>
      <c r="L559" s="678" t="s">
        <v>985</v>
      </c>
    </row>
    <row r="560" spans="1:12" hidden="1">
      <c r="A560" s="673">
        <v>2312</v>
      </c>
      <c r="B560" s="674" t="s">
        <v>4270</v>
      </c>
      <c r="C560" s="674" t="s">
        <v>4798</v>
      </c>
      <c r="D560" s="674" t="s">
        <v>4272</v>
      </c>
      <c r="E560" s="674" t="s">
        <v>4273</v>
      </c>
      <c r="F560" s="674" t="s">
        <v>486</v>
      </c>
      <c r="G560" s="674" t="s">
        <v>95</v>
      </c>
      <c r="H560" s="675">
        <v>43739</v>
      </c>
      <c r="I560" s="675">
        <v>43744</v>
      </c>
      <c r="J560" s="675">
        <v>45570</v>
      </c>
      <c r="K560" s="676" t="s">
        <v>4799</v>
      </c>
      <c r="L560" s="674" t="s">
        <v>985</v>
      </c>
    </row>
    <row r="561" spans="1:12" hidden="1">
      <c r="A561" s="677">
        <v>2314</v>
      </c>
      <c r="B561" s="678"/>
      <c r="C561" s="678" t="s">
        <v>4802</v>
      </c>
      <c r="D561" s="678" t="s">
        <v>4518</v>
      </c>
      <c r="E561" s="678" t="s">
        <v>4519</v>
      </c>
      <c r="F561" s="678" t="s">
        <v>486</v>
      </c>
      <c r="G561" s="678" t="s">
        <v>95</v>
      </c>
      <c r="H561" s="679">
        <v>43760</v>
      </c>
      <c r="I561" s="679">
        <v>43798</v>
      </c>
      <c r="J561" s="679">
        <v>45624</v>
      </c>
      <c r="K561" s="680" t="s">
        <v>4537</v>
      </c>
      <c r="L561" s="678" t="s">
        <v>985</v>
      </c>
    </row>
    <row r="562" spans="1:12" hidden="1">
      <c r="A562" s="673">
        <v>2317</v>
      </c>
      <c r="B562" s="674" t="s">
        <v>4806</v>
      </c>
      <c r="C562" s="674" t="s">
        <v>4807</v>
      </c>
      <c r="D562" s="674" t="s">
        <v>988</v>
      </c>
      <c r="E562" s="674" t="s">
        <v>487</v>
      </c>
      <c r="F562" s="674" t="s">
        <v>486</v>
      </c>
      <c r="G562" s="674" t="s">
        <v>95</v>
      </c>
      <c r="H562" s="675">
        <v>43810</v>
      </c>
      <c r="I562" s="675">
        <v>43948</v>
      </c>
      <c r="J562" s="675">
        <v>44678</v>
      </c>
      <c r="K562" s="676" t="s">
        <v>4808</v>
      </c>
      <c r="L562" s="674" t="s">
        <v>985</v>
      </c>
    </row>
    <row r="563" spans="1:12" hidden="1">
      <c r="A563" s="677">
        <v>2319</v>
      </c>
      <c r="B563" s="678" t="s">
        <v>4809</v>
      </c>
      <c r="C563" s="678" t="s">
        <v>4810</v>
      </c>
      <c r="D563" s="678" t="s">
        <v>988</v>
      </c>
      <c r="E563" s="678" t="s">
        <v>487</v>
      </c>
      <c r="F563" s="678" t="s">
        <v>5121</v>
      </c>
      <c r="G563" s="678" t="s">
        <v>95</v>
      </c>
      <c r="H563" s="679">
        <v>43819</v>
      </c>
      <c r="I563" s="679">
        <v>43888</v>
      </c>
      <c r="J563" s="679">
        <v>44426</v>
      </c>
      <c r="K563" s="680" t="s">
        <v>4811</v>
      </c>
      <c r="L563" s="678" t="s">
        <v>985</v>
      </c>
    </row>
    <row r="564" spans="1:12" hidden="1">
      <c r="A564" s="673">
        <v>2320</v>
      </c>
      <c r="B564" s="674" t="s">
        <v>4812</v>
      </c>
      <c r="C564" s="674"/>
      <c r="D564" s="674" t="s">
        <v>4695</v>
      </c>
      <c r="E564" s="674" t="s">
        <v>487</v>
      </c>
      <c r="F564" s="674" t="s">
        <v>486</v>
      </c>
      <c r="G564" s="674" t="s">
        <v>492</v>
      </c>
      <c r="H564" s="675">
        <v>43832</v>
      </c>
      <c r="I564" s="675">
        <v>43879</v>
      </c>
      <c r="J564" s="675">
        <v>45706</v>
      </c>
      <c r="K564" s="676" t="s">
        <v>4813</v>
      </c>
      <c r="L564" s="674" t="s">
        <v>985</v>
      </c>
    </row>
    <row r="565" spans="1:12" hidden="1">
      <c r="A565" s="677">
        <v>2323</v>
      </c>
      <c r="B565" s="678" t="s">
        <v>4819</v>
      </c>
      <c r="C565" s="678" t="s">
        <v>4820</v>
      </c>
      <c r="D565" s="678" t="s">
        <v>988</v>
      </c>
      <c r="E565" s="678" t="s">
        <v>487</v>
      </c>
      <c r="F565" s="678" t="s">
        <v>5121</v>
      </c>
      <c r="G565" s="678" t="s">
        <v>95</v>
      </c>
      <c r="H565" s="679">
        <v>43839</v>
      </c>
      <c r="I565" s="679">
        <v>44200</v>
      </c>
      <c r="J565" s="679">
        <v>44380</v>
      </c>
      <c r="K565" s="680" t="s">
        <v>4821</v>
      </c>
      <c r="L565" s="678" t="s">
        <v>985</v>
      </c>
    </row>
    <row r="566" spans="1:12" hidden="1">
      <c r="A566" s="673">
        <v>2331</v>
      </c>
      <c r="B566" s="674"/>
      <c r="C566" s="674" t="s">
        <v>4832</v>
      </c>
      <c r="D566" s="674" t="s">
        <v>988</v>
      </c>
      <c r="E566" s="674" t="s">
        <v>991</v>
      </c>
      <c r="F566" s="674" t="s">
        <v>5121</v>
      </c>
      <c r="G566" s="674" t="s">
        <v>95</v>
      </c>
      <c r="H566" s="675">
        <v>43881</v>
      </c>
      <c r="I566" s="675">
        <v>43959</v>
      </c>
      <c r="J566" s="675">
        <v>44323</v>
      </c>
      <c r="K566" s="676" t="s">
        <v>4833</v>
      </c>
      <c r="L566" s="674" t="s">
        <v>985</v>
      </c>
    </row>
    <row r="567" spans="1:12" hidden="1">
      <c r="A567" s="677">
        <v>2333</v>
      </c>
      <c r="B567" s="678" t="s">
        <v>4837</v>
      </c>
      <c r="C567" s="678" t="s">
        <v>4838</v>
      </c>
      <c r="D567" s="678" t="s">
        <v>988</v>
      </c>
      <c r="E567" s="678" t="s">
        <v>487</v>
      </c>
      <c r="F567" s="678" t="s">
        <v>5121</v>
      </c>
      <c r="G567" s="678" t="s">
        <v>87</v>
      </c>
      <c r="H567" s="679">
        <v>43895</v>
      </c>
      <c r="I567" s="679">
        <v>44168</v>
      </c>
      <c r="J567" s="679">
        <v>44533</v>
      </c>
      <c r="K567" s="680" t="s">
        <v>4839</v>
      </c>
      <c r="L567" s="678" t="s">
        <v>985</v>
      </c>
    </row>
    <row r="568" spans="1:12" hidden="1">
      <c r="A568" s="673">
        <v>2334</v>
      </c>
      <c r="B568" s="674" t="s">
        <v>4840</v>
      </c>
      <c r="C568" s="674" t="s">
        <v>900</v>
      </c>
      <c r="D568" s="674" t="s">
        <v>4272</v>
      </c>
      <c r="E568" s="674" t="s">
        <v>4273</v>
      </c>
      <c r="F568" s="674" t="s">
        <v>486</v>
      </c>
      <c r="G568" s="674" t="s">
        <v>95</v>
      </c>
      <c r="H568" s="675">
        <v>43896</v>
      </c>
      <c r="I568" s="675">
        <v>43916</v>
      </c>
      <c r="J568" s="675">
        <v>45741</v>
      </c>
      <c r="K568" s="676" t="s">
        <v>4841</v>
      </c>
      <c r="L568" s="674" t="s">
        <v>985</v>
      </c>
    </row>
    <row r="569" spans="1:12" hidden="1">
      <c r="A569" s="677">
        <v>2336</v>
      </c>
      <c r="B569" s="678" t="s">
        <v>4844</v>
      </c>
      <c r="C569" s="678" t="s">
        <v>4845</v>
      </c>
      <c r="D569" s="678" t="s">
        <v>988</v>
      </c>
      <c r="E569" s="678" t="s">
        <v>487</v>
      </c>
      <c r="F569" s="678" t="s">
        <v>5121</v>
      </c>
      <c r="G569" s="678" t="s">
        <v>87</v>
      </c>
      <c r="H569" s="679">
        <v>43931</v>
      </c>
      <c r="I569" s="679">
        <v>44186</v>
      </c>
      <c r="J569" s="679">
        <v>44551</v>
      </c>
      <c r="K569" s="680" t="s">
        <v>4644</v>
      </c>
      <c r="L569" s="678" t="s">
        <v>985</v>
      </c>
    </row>
    <row r="570" spans="1:12" hidden="1">
      <c r="A570" s="673">
        <v>2337</v>
      </c>
      <c r="B570" s="674" t="s">
        <v>4846</v>
      </c>
      <c r="C570" s="674" t="s">
        <v>4847</v>
      </c>
      <c r="D570" s="674" t="s">
        <v>988</v>
      </c>
      <c r="E570" s="674" t="s">
        <v>4279</v>
      </c>
      <c r="F570" s="674" t="s">
        <v>5121</v>
      </c>
      <c r="G570" s="674" t="s">
        <v>4848</v>
      </c>
      <c r="H570" s="675">
        <v>43942</v>
      </c>
      <c r="I570" s="675">
        <v>44006</v>
      </c>
      <c r="J570" s="675">
        <v>44370</v>
      </c>
      <c r="K570" s="676" t="s">
        <v>4849</v>
      </c>
      <c r="L570" s="674" t="s">
        <v>985</v>
      </c>
    </row>
    <row r="571" spans="1:12" hidden="1">
      <c r="A571" s="677">
        <v>2341</v>
      </c>
      <c r="B571" s="678"/>
      <c r="C571" s="678" t="s">
        <v>732</v>
      </c>
      <c r="D571" s="678" t="s">
        <v>988</v>
      </c>
      <c r="E571" s="678" t="s">
        <v>4859</v>
      </c>
      <c r="F571" s="678" t="s">
        <v>486</v>
      </c>
      <c r="G571" s="678" t="s">
        <v>94</v>
      </c>
      <c r="H571" s="679">
        <v>43984</v>
      </c>
      <c r="I571" s="679">
        <v>44211</v>
      </c>
      <c r="J571" s="679">
        <v>44576</v>
      </c>
      <c r="K571" s="680" t="s">
        <v>4860</v>
      </c>
      <c r="L571" s="678" t="s">
        <v>985</v>
      </c>
    </row>
    <row r="572" spans="1:12" hidden="1">
      <c r="A572" s="673">
        <v>2343</v>
      </c>
      <c r="B572" s="674" t="s">
        <v>4862</v>
      </c>
      <c r="C572" s="674" t="s">
        <v>4863</v>
      </c>
      <c r="D572" s="674" t="s">
        <v>988</v>
      </c>
      <c r="E572" s="674" t="s">
        <v>487</v>
      </c>
      <c r="F572" s="674" t="s">
        <v>5121</v>
      </c>
      <c r="G572" s="674" t="s">
        <v>95</v>
      </c>
      <c r="H572" s="675">
        <v>43999</v>
      </c>
      <c r="I572" s="675">
        <v>44145</v>
      </c>
      <c r="J572" s="675">
        <v>44510</v>
      </c>
      <c r="K572" s="676" t="s">
        <v>4864</v>
      </c>
      <c r="L572" s="674" t="s">
        <v>985</v>
      </c>
    </row>
    <row r="573" spans="1:12" hidden="1">
      <c r="A573" s="677">
        <v>2344</v>
      </c>
      <c r="B573" s="678"/>
      <c r="C573" s="678" t="s">
        <v>502</v>
      </c>
      <c r="D573" s="678" t="s">
        <v>988</v>
      </c>
      <c r="E573" s="678" t="s">
        <v>487</v>
      </c>
      <c r="F573" s="678" t="s">
        <v>5121</v>
      </c>
      <c r="G573" s="678" t="s">
        <v>495</v>
      </c>
      <c r="H573" s="679">
        <v>43999</v>
      </c>
      <c r="I573" s="679">
        <v>44027</v>
      </c>
      <c r="J573" s="679">
        <v>44391</v>
      </c>
      <c r="K573" s="680" t="s">
        <v>4865</v>
      </c>
      <c r="L573" s="678" t="s">
        <v>985</v>
      </c>
    </row>
    <row r="574" spans="1:12" hidden="1">
      <c r="A574" s="673">
        <v>2345</v>
      </c>
      <c r="B574" s="674" t="s">
        <v>4866</v>
      </c>
      <c r="C574" s="674" t="s">
        <v>4867</v>
      </c>
      <c r="D574" s="674" t="s">
        <v>988</v>
      </c>
      <c r="E574" s="674" t="s">
        <v>487</v>
      </c>
      <c r="F574" s="674" t="s">
        <v>486</v>
      </c>
      <c r="G574" s="674" t="s">
        <v>87</v>
      </c>
      <c r="H574" s="675">
        <v>44004</v>
      </c>
      <c r="I574" s="675">
        <v>44165</v>
      </c>
      <c r="J574" s="675">
        <v>44894</v>
      </c>
      <c r="K574" s="676" t="s">
        <v>4394</v>
      </c>
      <c r="L574" s="674" t="s">
        <v>985</v>
      </c>
    </row>
    <row r="575" spans="1:12" hidden="1">
      <c r="A575" s="677">
        <v>2346</v>
      </c>
      <c r="B575" s="678" t="s">
        <v>4809</v>
      </c>
      <c r="C575" s="678" t="s">
        <v>4868</v>
      </c>
      <c r="D575" s="678" t="s">
        <v>988</v>
      </c>
      <c r="E575" s="678" t="s">
        <v>487</v>
      </c>
      <c r="F575" s="678" t="s">
        <v>5121</v>
      </c>
      <c r="G575" s="678" t="s">
        <v>95</v>
      </c>
      <c r="H575" s="679">
        <v>44006</v>
      </c>
      <c r="I575" s="679">
        <v>44103</v>
      </c>
      <c r="J575" s="679">
        <v>44468</v>
      </c>
      <c r="K575" s="680" t="s">
        <v>4865</v>
      </c>
      <c r="L575" s="678" t="s">
        <v>985</v>
      </c>
    </row>
    <row r="576" spans="1:12" hidden="1">
      <c r="A576" s="673">
        <v>2348</v>
      </c>
      <c r="B576" s="674" t="s">
        <v>4866</v>
      </c>
      <c r="C576" s="674" t="s">
        <v>4871</v>
      </c>
      <c r="D576" s="674" t="s">
        <v>988</v>
      </c>
      <c r="E576" s="674" t="s">
        <v>487</v>
      </c>
      <c r="F576" s="674" t="s">
        <v>5121</v>
      </c>
      <c r="G576" s="674" t="s">
        <v>87</v>
      </c>
      <c r="H576" s="675">
        <v>44013</v>
      </c>
      <c r="I576" s="675">
        <v>44249</v>
      </c>
      <c r="J576" s="675">
        <v>44430</v>
      </c>
      <c r="K576" s="676" t="s">
        <v>4872</v>
      </c>
      <c r="L576" s="674" t="s">
        <v>985</v>
      </c>
    </row>
    <row r="577" spans="1:12" hidden="1">
      <c r="A577" s="677">
        <v>2349</v>
      </c>
      <c r="B577" s="678" t="s">
        <v>4873</v>
      </c>
      <c r="C577" s="678" t="s">
        <v>4871</v>
      </c>
      <c r="D577" s="678" t="s">
        <v>988</v>
      </c>
      <c r="E577" s="678" t="s">
        <v>487</v>
      </c>
      <c r="F577" s="678" t="s">
        <v>5121</v>
      </c>
      <c r="G577" s="678" t="s">
        <v>87</v>
      </c>
      <c r="H577" s="679">
        <v>44013</v>
      </c>
      <c r="I577" s="679">
        <v>44175</v>
      </c>
      <c r="J577" s="679">
        <v>44426</v>
      </c>
      <c r="K577" s="680" t="s">
        <v>4874</v>
      </c>
      <c r="L577" s="678" t="s">
        <v>985</v>
      </c>
    </row>
    <row r="578" spans="1:12" hidden="1">
      <c r="A578" s="673">
        <v>2350</v>
      </c>
      <c r="B578" s="674" t="s">
        <v>4645</v>
      </c>
      <c r="C578" s="674" t="s">
        <v>496</v>
      </c>
      <c r="D578" s="674" t="s">
        <v>988</v>
      </c>
      <c r="E578" s="674" t="s">
        <v>487</v>
      </c>
      <c r="F578" s="674" t="s">
        <v>5121</v>
      </c>
      <c r="G578" s="674" t="s">
        <v>87</v>
      </c>
      <c r="H578" s="675">
        <v>44013</v>
      </c>
      <c r="I578" s="675">
        <v>44015</v>
      </c>
      <c r="J578" s="675">
        <v>44379</v>
      </c>
      <c r="K578" s="676" t="s">
        <v>4875</v>
      </c>
      <c r="L578" s="674" t="s">
        <v>985</v>
      </c>
    </row>
    <row r="579" spans="1:12" hidden="1">
      <c r="A579" s="677">
        <v>2351</v>
      </c>
      <c r="B579" s="678" t="s">
        <v>4809</v>
      </c>
      <c r="C579" s="678" t="s">
        <v>508</v>
      </c>
      <c r="D579" s="678" t="s">
        <v>988</v>
      </c>
      <c r="E579" s="678" t="s">
        <v>487</v>
      </c>
      <c r="F579" s="678" t="s">
        <v>5121</v>
      </c>
      <c r="G579" s="678" t="s">
        <v>95</v>
      </c>
      <c r="H579" s="679">
        <v>44014</v>
      </c>
      <c r="I579" s="679">
        <v>44145</v>
      </c>
      <c r="J579" s="679">
        <v>44510</v>
      </c>
      <c r="K579" s="680" t="s">
        <v>4876</v>
      </c>
      <c r="L579" s="678" t="s">
        <v>985</v>
      </c>
    </row>
    <row r="580" spans="1:12" hidden="1">
      <c r="A580" s="673">
        <v>2352</v>
      </c>
      <c r="B580" s="674" t="s">
        <v>4645</v>
      </c>
      <c r="C580" s="674" t="s">
        <v>4877</v>
      </c>
      <c r="D580" s="674" t="s">
        <v>988</v>
      </c>
      <c r="E580" s="674" t="s">
        <v>487</v>
      </c>
      <c r="F580" s="674" t="s">
        <v>5121</v>
      </c>
      <c r="G580" s="674" t="s">
        <v>87</v>
      </c>
      <c r="H580" s="675">
        <v>44019</v>
      </c>
      <c r="I580" s="675">
        <v>44021</v>
      </c>
      <c r="J580" s="675">
        <v>44385</v>
      </c>
      <c r="K580" s="676" t="s">
        <v>4878</v>
      </c>
      <c r="L580" s="674" t="s">
        <v>985</v>
      </c>
    </row>
    <row r="581" spans="1:12" hidden="1">
      <c r="A581" s="677">
        <v>2353</v>
      </c>
      <c r="B581" s="678" t="s">
        <v>4879</v>
      </c>
      <c r="C581" s="678" t="s">
        <v>505</v>
      </c>
      <c r="D581" s="678" t="s">
        <v>988</v>
      </c>
      <c r="E581" s="678" t="s">
        <v>487</v>
      </c>
      <c r="F581" s="678" t="s">
        <v>5121</v>
      </c>
      <c r="G581" s="678" t="s">
        <v>87</v>
      </c>
      <c r="H581" s="679">
        <v>44020</v>
      </c>
      <c r="I581" s="679">
        <v>44165</v>
      </c>
      <c r="J581" s="679">
        <v>44530</v>
      </c>
      <c r="K581" s="680" t="s">
        <v>4339</v>
      </c>
      <c r="L581" s="678" t="s">
        <v>985</v>
      </c>
    </row>
    <row r="582" spans="1:12" hidden="1">
      <c r="A582" s="673">
        <v>2354</v>
      </c>
      <c r="B582" s="674"/>
      <c r="C582" s="674" t="s">
        <v>4880</v>
      </c>
      <c r="D582" s="674" t="s">
        <v>988</v>
      </c>
      <c r="E582" s="674" t="s">
        <v>991</v>
      </c>
      <c r="F582" s="674" t="s">
        <v>5121</v>
      </c>
      <c r="G582" s="674" t="s">
        <v>495</v>
      </c>
      <c r="H582" s="675">
        <v>44027</v>
      </c>
      <c r="I582" s="675">
        <v>44089</v>
      </c>
      <c r="J582" s="675">
        <v>44453</v>
      </c>
      <c r="K582" s="676" t="s">
        <v>4881</v>
      </c>
      <c r="L582" s="674" t="s">
        <v>985</v>
      </c>
    </row>
    <row r="583" spans="1:12" hidden="1">
      <c r="A583" s="677">
        <v>2355</v>
      </c>
      <c r="B583" s="678" t="s">
        <v>4862</v>
      </c>
      <c r="C583" s="678" t="s">
        <v>4882</v>
      </c>
      <c r="D583" s="678" t="s">
        <v>988</v>
      </c>
      <c r="E583" s="678" t="s">
        <v>487</v>
      </c>
      <c r="F583" s="678" t="s">
        <v>486</v>
      </c>
      <c r="G583" s="678" t="s">
        <v>95</v>
      </c>
      <c r="H583" s="679">
        <v>44032</v>
      </c>
      <c r="I583" s="679">
        <v>44229</v>
      </c>
      <c r="J583" s="679">
        <v>44593</v>
      </c>
      <c r="K583" s="680" t="s">
        <v>4883</v>
      </c>
      <c r="L583" s="678" t="s">
        <v>985</v>
      </c>
    </row>
    <row r="584" spans="1:12" hidden="1">
      <c r="A584" s="673">
        <v>2357</v>
      </c>
      <c r="B584" s="674" t="s">
        <v>4645</v>
      </c>
      <c r="C584" s="674" t="s">
        <v>4884</v>
      </c>
      <c r="D584" s="674" t="s">
        <v>988</v>
      </c>
      <c r="E584" s="674" t="s">
        <v>487</v>
      </c>
      <c r="F584" s="674" t="s">
        <v>5121</v>
      </c>
      <c r="G584" s="674" t="s">
        <v>87</v>
      </c>
      <c r="H584" s="675">
        <v>44033</v>
      </c>
      <c r="I584" s="675">
        <v>44151</v>
      </c>
      <c r="J584" s="675">
        <v>44515</v>
      </c>
      <c r="K584" s="676" t="s">
        <v>4885</v>
      </c>
      <c r="L584" s="674" t="s">
        <v>985</v>
      </c>
    </row>
    <row r="585" spans="1:12" hidden="1">
      <c r="A585" s="677">
        <v>2358</v>
      </c>
      <c r="B585" s="678" t="s">
        <v>4886</v>
      </c>
      <c r="C585" s="678" t="s">
        <v>4887</v>
      </c>
      <c r="D585" s="678" t="s">
        <v>988</v>
      </c>
      <c r="E585" s="678" t="s">
        <v>487</v>
      </c>
      <c r="F585" s="678" t="s">
        <v>5121</v>
      </c>
      <c r="G585" s="678" t="s">
        <v>495</v>
      </c>
      <c r="H585" s="679">
        <v>44034</v>
      </c>
      <c r="I585" s="679">
        <v>44182</v>
      </c>
      <c r="J585" s="679">
        <v>44363</v>
      </c>
      <c r="K585" s="680" t="s">
        <v>4888</v>
      </c>
      <c r="L585" s="678" t="s">
        <v>985</v>
      </c>
    </row>
    <row r="586" spans="1:12" hidden="1">
      <c r="A586" s="673">
        <v>2360</v>
      </c>
      <c r="B586" s="674"/>
      <c r="C586" s="674" t="s">
        <v>4892</v>
      </c>
      <c r="D586" s="674" t="s">
        <v>988</v>
      </c>
      <c r="E586" s="674" t="s">
        <v>991</v>
      </c>
      <c r="F586" s="674" t="s">
        <v>5121</v>
      </c>
      <c r="G586" s="674" t="s">
        <v>495</v>
      </c>
      <c r="H586" s="675">
        <v>44048</v>
      </c>
      <c r="I586" s="675">
        <v>44090</v>
      </c>
      <c r="J586" s="675">
        <v>44454</v>
      </c>
      <c r="K586" s="676" t="s">
        <v>4893</v>
      </c>
      <c r="L586" s="674" t="s">
        <v>985</v>
      </c>
    </row>
    <row r="587" spans="1:12" hidden="1">
      <c r="A587" s="677">
        <v>2363</v>
      </c>
      <c r="B587" s="678" t="s">
        <v>4896</v>
      </c>
      <c r="C587" s="678" t="s">
        <v>4897</v>
      </c>
      <c r="D587" s="678" t="s">
        <v>988</v>
      </c>
      <c r="E587" s="678" t="s">
        <v>487</v>
      </c>
      <c r="F587" s="678" t="s">
        <v>5121</v>
      </c>
      <c r="G587" s="678" t="s">
        <v>495</v>
      </c>
      <c r="H587" s="679">
        <v>44069</v>
      </c>
      <c r="I587" s="679">
        <v>44089</v>
      </c>
      <c r="J587" s="679">
        <v>44453</v>
      </c>
      <c r="K587" s="680" t="s">
        <v>4590</v>
      </c>
      <c r="L587" s="678" t="s">
        <v>985</v>
      </c>
    </row>
    <row r="588" spans="1:12" hidden="1">
      <c r="A588" s="673">
        <v>2364</v>
      </c>
      <c r="B588" s="674" t="s">
        <v>4535</v>
      </c>
      <c r="C588" s="674" t="s">
        <v>4898</v>
      </c>
      <c r="D588" s="674" t="s">
        <v>4518</v>
      </c>
      <c r="E588" s="674" t="s">
        <v>4519</v>
      </c>
      <c r="F588" s="674" t="s">
        <v>486</v>
      </c>
      <c r="G588" s="674" t="s">
        <v>95</v>
      </c>
      <c r="H588" s="675">
        <v>44069</v>
      </c>
      <c r="I588" s="675">
        <v>44116</v>
      </c>
      <c r="J588" s="675">
        <v>45941</v>
      </c>
      <c r="K588" s="676" t="s">
        <v>4899</v>
      </c>
      <c r="L588" s="674" t="s">
        <v>985</v>
      </c>
    </row>
    <row r="589" spans="1:12" hidden="1">
      <c r="A589" s="677">
        <v>2369</v>
      </c>
      <c r="B589" s="678" t="s">
        <v>4910</v>
      </c>
      <c r="C589" s="678" t="s">
        <v>4553</v>
      </c>
      <c r="D589" s="678" t="s">
        <v>4272</v>
      </c>
      <c r="E589" s="678" t="s">
        <v>4287</v>
      </c>
      <c r="F589" s="678" t="s">
        <v>486</v>
      </c>
      <c r="G589" s="678" t="s">
        <v>95</v>
      </c>
      <c r="H589" s="679">
        <v>44106</v>
      </c>
      <c r="I589" s="679">
        <v>44279</v>
      </c>
      <c r="J589" s="679">
        <v>46104</v>
      </c>
      <c r="K589" s="680" t="s">
        <v>4911</v>
      </c>
      <c r="L589" s="678" t="s">
        <v>985</v>
      </c>
    </row>
    <row r="590" spans="1:12" hidden="1">
      <c r="A590" s="673">
        <v>2370</v>
      </c>
      <c r="B590" s="674" t="s">
        <v>4912</v>
      </c>
      <c r="C590" s="674" t="s">
        <v>4913</v>
      </c>
      <c r="D590" s="674" t="s">
        <v>4695</v>
      </c>
      <c r="E590" s="674" t="s">
        <v>487</v>
      </c>
      <c r="F590" s="674" t="s">
        <v>486</v>
      </c>
      <c r="G590" s="674" t="s">
        <v>489</v>
      </c>
      <c r="H590" s="675">
        <v>44125</v>
      </c>
      <c r="I590" s="675">
        <v>44211</v>
      </c>
      <c r="J590" s="675">
        <v>44576</v>
      </c>
      <c r="K590" s="676" t="s">
        <v>4914</v>
      </c>
      <c r="L590" s="674" t="s">
        <v>985</v>
      </c>
    </row>
    <row r="591" spans="1:12" hidden="1">
      <c r="A591" s="677">
        <v>2371</v>
      </c>
      <c r="B591" s="678" t="s">
        <v>4809</v>
      </c>
      <c r="C591" s="678" t="s">
        <v>4810</v>
      </c>
      <c r="D591" s="678" t="s">
        <v>988</v>
      </c>
      <c r="E591" s="678" t="s">
        <v>487</v>
      </c>
      <c r="F591" s="678" t="s">
        <v>5121</v>
      </c>
      <c r="G591" s="678" t="s">
        <v>95</v>
      </c>
      <c r="H591" s="679">
        <v>44146</v>
      </c>
      <c r="I591" s="679">
        <v>44229</v>
      </c>
      <c r="J591" s="679">
        <v>44426</v>
      </c>
      <c r="K591" s="680" t="s">
        <v>4915</v>
      </c>
      <c r="L591" s="678" t="s">
        <v>985</v>
      </c>
    </row>
    <row r="592" spans="1:12" hidden="1">
      <c r="A592" s="673">
        <v>2373</v>
      </c>
      <c r="B592" s="674" t="s">
        <v>4917</v>
      </c>
      <c r="C592" s="674" t="s">
        <v>4880</v>
      </c>
      <c r="D592" s="674" t="s">
        <v>988</v>
      </c>
      <c r="E592" s="674" t="s">
        <v>991</v>
      </c>
      <c r="F592" s="674" t="s">
        <v>5121</v>
      </c>
      <c r="G592" s="674" t="s">
        <v>94</v>
      </c>
      <c r="H592" s="675">
        <v>44160</v>
      </c>
      <c r="I592" s="675">
        <v>44179</v>
      </c>
      <c r="J592" s="675">
        <v>44360</v>
      </c>
      <c r="K592" s="676" t="s">
        <v>4918</v>
      </c>
      <c r="L592" s="674" t="s">
        <v>985</v>
      </c>
    </row>
    <row r="593" spans="1:12" hidden="1">
      <c r="A593" s="677">
        <v>2374</v>
      </c>
      <c r="B593" s="678"/>
      <c r="C593" s="678" t="s">
        <v>4919</v>
      </c>
      <c r="D593" s="678" t="s">
        <v>4272</v>
      </c>
      <c r="E593" s="678" t="s">
        <v>4273</v>
      </c>
      <c r="F593" s="678" t="s">
        <v>486</v>
      </c>
      <c r="G593" s="678" t="s">
        <v>95</v>
      </c>
      <c r="H593" s="679">
        <v>44160</v>
      </c>
      <c r="I593" s="679">
        <v>44225</v>
      </c>
      <c r="J593" s="679">
        <v>46050</v>
      </c>
      <c r="K593" s="680" t="s">
        <v>4920</v>
      </c>
      <c r="L593" s="678" t="s">
        <v>985</v>
      </c>
    </row>
    <row r="594" spans="1:12" hidden="1">
      <c r="A594" s="673">
        <v>2375</v>
      </c>
      <c r="B594" s="674" t="s">
        <v>55</v>
      </c>
      <c r="C594" s="674" t="s">
        <v>4921</v>
      </c>
      <c r="D594" s="674" t="s">
        <v>4518</v>
      </c>
      <c r="E594" s="674" t="s">
        <v>4519</v>
      </c>
      <c r="F594" s="674" t="s">
        <v>486</v>
      </c>
      <c r="G594" s="674" t="s">
        <v>95</v>
      </c>
      <c r="H594" s="675">
        <v>44162</v>
      </c>
      <c r="I594" s="675">
        <v>43844</v>
      </c>
      <c r="J594" s="675">
        <v>45670</v>
      </c>
      <c r="K594" s="676" t="s">
        <v>4922</v>
      </c>
      <c r="L594" s="674" t="s">
        <v>985</v>
      </c>
    </row>
    <row r="595" spans="1:12" hidden="1">
      <c r="A595" s="677">
        <v>2376</v>
      </c>
      <c r="B595" s="678" t="s">
        <v>55</v>
      </c>
      <c r="C595" s="678" t="s">
        <v>4898</v>
      </c>
      <c r="D595" s="678" t="s">
        <v>4518</v>
      </c>
      <c r="E595" s="678" t="s">
        <v>4519</v>
      </c>
      <c r="F595" s="678" t="s">
        <v>486</v>
      </c>
      <c r="G595" s="678" t="s">
        <v>95</v>
      </c>
      <c r="H595" s="679">
        <v>44162</v>
      </c>
      <c r="I595" s="679">
        <v>44116</v>
      </c>
      <c r="J595" s="679">
        <v>45942</v>
      </c>
      <c r="K595" s="680" t="s">
        <v>4923</v>
      </c>
      <c r="L595" s="678" t="s">
        <v>985</v>
      </c>
    </row>
    <row r="596" spans="1:12" hidden="1">
      <c r="A596" s="673">
        <v>2377</v>
      </c>
      <c r="B596" s="674" t="s">
        <v>55</v>
      </c>
      <c r="C596" s="674" t="s">
        <v>4924</v>
      </c>
      <c r="D596" s="674" t="s">
        <v>4518</v>
      </c>
      <c r="E596" s="674" t="s">
        <v>4519</v>
      </c>
      <c r="F596" s="674" t="s">
        <v>486</v>
      </c>
      <c r="G596" s="674" t="s">
        <v>95</v>
      </c>
      <c r="H596" s="675">
        <v>44162</v>
      </c>
      <c r="I596" s="675">
        <v>43798</v>
      </c>
      <c r="J596" s="675">
        <v>45625</v>
      </c>
      <c r="K596" s="676" t="s">
        <v>4537</v>
      </c>
      <c r="L596" s="674" t="s">
        <v>985</v>
      </c>
    </row>
    <row r="597" spans="1:12" hidden="1">
      <c r="A597" s="677">
        <v>2378</v>
      </c>
      <c r="B597" s="678" t="s">
        <v>4925</v>
      </c>
      <c r="C597" s="678" t="s">
        <v>4926</v>
      </c>
      <c r="D597" s="678" t="s">
        <v>988</v>
      </c>
      <c r="E597" s="678" t="s">
        <v>487</v>
      </c>
      <c r="F597" s="678" t="s">
        <v>5121</v>
      </c>
      <c r="G597" s="678" t="s">
        <v>94</v>
      </c>
      <c r="H597" s="679">
        <v>44168</v>
      </c>
      <c r="I597" s="679">
        <v>44168</v>
      </c>
      <c r="J597" s="679">
        <v>44533</v>
      </c>
      <c r="K597" s="680" t="s">
        <v>4537</v>
      </c>
      <c r="L597" s="678" t="s">
        <v>985</v>
      </c>
    </row>
    <row r="598" spans="1:12" hidden="1">
      <c r="A598" s="673">
        <v>2381</v>
      </c>
      <c r="B598" s="674"/>
      <c r="C598" s="674" t="s">
        <v>4931</v>
      </c>
      <c r="D598" s="674" t="s">
        <v>988</v>
      </c>
      <c r="E598" s="674" t="s">
        <v>487</v>
      </c>
      <c r="F598" s="674" t="s">
        <v>5121</v>
      </c>
      <c r="G598" s="674" t="s">
        <v>95</v>
      </c>
      <c r="H598" s="675">
        <v>44182</v>
      </c>
      <c r="I598" s="675">
        <v>44244</v>
      </c>
      <c r="J598" s="675">
        <v>44426</v>
      </c>
      <c r="K598" s="676" t="s">
        <v>4932</v>
      </c>
      <c r="L598" s="674" t="s">
        <v>985</v>
      </c>
    </row>
    <row r="599" spans="1:12" hidden="1">
      <c r="A599" s="677">
        <v>2382</v>
      </c>
      <c r="B599" s="678" t="s">
        <v>55</v>
      </c>
      <c r="C599" s="678" t="s">
        <v>4933</v>
      </c>
      <c r="D599" s="678" t="s">
        <v>4518</v>
      </c>
      <c r="E599" s="678" t="s">
        <v>4519</v>
      </c>
      <c r="F599" s="678" t="s">
        <v>486</v>
      </c>
      <c r="G599" s="678" t="s">
        <v>95</v>
      </c>
      <c r="H599" s="679">
        <v>43815</v>
      </c>
      <c r="I599" s="679">
        <v>43879</v>
      </c>
      <c r="J599" s="679">
        <v>45705</v>
      </c>
      <c r="K599" s="680" t="s">
        <v>4899</v>
      </c>
      <c r="L599" s="678" t="s">
        <v>985</v>
      </c>
    </row>
    <row r="600" spans="1:12" hidden="1">
      <c r="A600" s="673">
        <v>2383</v>
      </c>
      <c r="B600" s="674" t="s">
        <v>55</v>
      </c>
      <c r="C600" s="674" t="s">
        <v>4934</v>
      </c>
      <c r="D600" s="674" t="s">
        <v>4518</v>
      </c>
      <c r="E600" s="674" t="s">
        <v>4519</v>
      </c>
      <c r="F600" s="674" t="s">
        <v>486</v>
      </c>
      <c r="G600" s="674" t="s">
        <v>95</v>
      </c>
      <c r="H600" s="675">
        <v>43845</v>
      </c>
      <c r="I600" s="675">
        <v>43879</v>
      </c>
      <c r="J600" s="675">
        <v>45705</v>
      </c>
      <c r="K600" s="676" t="s">
        <v>4899</v>
      </c>
      <c r="L600" s="674" t="s">
        <v>985</v>
      </c>
    </row>
    <row r="601" spans="1:12" hidden="1">
      <c r="A601" s="677">
        <v>2386</v>
      </c>
      <c r="B601" s="678" t="s">
        <v>4939</v>
      </c>
      <c r="C601" s="678" t="s">
        <v>719</v>
      </c>
      <c r="D601" s="678" t="s">
        <v>988</v>
      </c>
      <c r="E601" s="678" t="s">
        <v>487</v>
      </c>
      <c r="F601" s="678" t="s">
        <v>486</v>
      </c>
      <c r="G601" s="678" t="s">
        <v>4939</v>
      </c>
      <c r="H601" s="679">
        <v>44224</v>
      </c>
      <c r="I601" s="679">
        <v>44305</v>
      </c>
      <c r="J601" s="679">
        <v>44669</v>
      </c>
      <c r="K601" s="680" t="s">
        <v>4940</v>
      </c>
      <c r="L601" s="678" t="s">
        <v>985</v>
      </c>
    </row>
    <row r="602" spans="1:12" hidden="1">
      <c r="A602" s="673">
        <v>2387</v>
      </c>
      <c r="B602" s="674" t="s">
        <v>4941</v>
      </c>
      <c r="C602" s="674" t="s">
        <v>4926</v>
      </c>
      <c r="D602" s="674" t="s">
        <v>988</v>
      </c>
      <c r="E602" s="674" t="s">
        <v>991</v>
      </c>
      <c r="F602" s="674" t="s">
        <v>486</v>
      </c>
      <c r="G602" s="674" t="s">
        <v>94</v>
      </c>
      <c r="H602" s="675">
        <v>44225</v>
      </c>
      <c r="I602" s="675">
        <v>44305</v>
      </c>
      <c r="J602" s="675">
        <v>44669</v>
      </c>
      <c r="K602" s="676" t="s">
        <v>4813</v>
      </c>
      <c r="L602" s="674" t="s">
        <v>985</v>
      </c>
    </row>
    <row r="603" spans="1:12" hidden="1">
      <c r="A603" s="677">
        <v>2388</v>
      </c>
      <c r="B603" s="678" t="s">
        <v>4645</v>
      </c>
      <c r="C603" s="678" t="s">
        <v>4884</v>
      </c>
      <c r="D603" s="678" t="s">
        <v>988</v>
      </c>
      <c r="E603" s="678" t="s">
        <v>487</v>
      </c>
      <c r="F603" s="678" t="s">
        <v>5121</v>
      </c>
      <c r="G603" s="678" t="s">
        <v>87</v>
      </c>
      <c r="H603" s="679">
        <v>44225</v>
      </c>
      <c r="I603" s="679">
        <v>44256</v>
      </c>
      <c r="J603" s="679">
        <v>44441</v>
      </c>
      <c r="K603" s="680" t="s">
        <v>4942</v>
      </c>
      <c r="L603" s="678" t="s">
        <v>985</v>
      </c>
    </row>
    <row r="604" spans="1:12" hidden="1">
      <c r="A604" s="673">
        <v>2392</v>
      </c>
      <c r="B604" s="674" t="s">
        <v>4949</v>
      </c>
      <c r="C604" s="674" t="s">
        <v>4950</v>
      </c>
      <c r="D604" s="674" t="s">
        <v>4272</v>
      </c>
      <c r="E604" s="674" t="s">
        <v>4287</v>
      </c>
      <c r="F604" s="674" t="s">
        <v>486</v>
      </c>
      <c r="G604" s="674" t="s">
        <v>95</v>
      </c>
      <c r="H604" s="675"/>
      <c r="I604" s="675">
        <v>43543</v>
      </c>
      <c r="J604" s="675">
        <v>45369</v>
      </c>
      <c r="K604" s="676" t="s">
        <v>4537</v>
      </c>
      <c r="L604" s="674" t="s">
        <v>985</v>
      </c>
    </row>
    <row r="605" spans="1:12" hidden="1">
      <c r="A605" s="677">
        <v>3029</v>
      </c>
      <c r="B605" s="678"/>
      <c r="C605" s="678" t="s">
        <v>496</v>
      </c>
      <c r="D605" s="678" t="s">
        <v>988</v>
      </c>
      <c r="E605" s="678" t="s">
        <v>487</v>
      </c>
      <c r="F605" s="678" t="s">
        <v>486</v>
      </c>
      <c r="G605" s="678" t="s">
        <v>87</v>
      </c>
      <c r="H605" s="679">
        <v>44294</v>
      </c>
      <c r="I605" s="679">
        <v>44573</v>
      </c>
      <c r="J605" s="679">
        <v>44937</v>
      </c>
      <c r="K605" s="680" t="s">
        <v>992</v>
      </c>
      <c r="L605" s="678" t="s">
        <v>985</v>
      </c>
    </row>
    <row r="606" spans="1:12" hidden="1">
      <c r="A606" s="673">
        <v>3035</v>
      </c>
      <c r="B606" s="674" t="s">
        <v>4951</v>
      </c>
      <c r="C606" s="674" t="s">
        <v>4952</v>
      </c>
      <c r="D606" s="674" t="s">
        <v>4953</v>
      </c>
      <c r="E606" s="674" t="s">
        <v>487</v>
      </c>
      <c r="F606" s="674" t="s">
        <v>486</v>
      </c>
      <c r="G606" s="674" t="s">
        <v>4954</v>
      </c>
      <c r="H606" s="675">
        <v>44145</v>
      </c>
      <c r="I606" s="675">
        <v>44217</v>
      </c>
      <c r="J606" s="675">
        <v>44581</v>
      </c>
      <c r="K606" s="676" t="s">
        <v>4955</v>
      </c>
      <c r="L606" s="674" t="s">
        <v>985</v>
      </c>
    </row>
    <row r="607" spans="1:12" hidden="1">
      <c r="A607" s="677">
        <v>3038</v>
      </c>
      <c r="B607" s="678"/>
      <c r="C607" s="678" t="s">
        <v>4882</v>
      </c>
      <c r="D607" s="678" t="s">
        <v>988</v>
      </c>
      <c r="E607" s="678" t="s">
        <v>487</v>
      </c>
      <c r="F607" s="678" t="s">
        <v>486</v>
      </c>
      <c r="G607" s="678" t="s">
        <v>95</v>
      </c>
      <c r="H607" s="679">
        <v>43542</v>
      </c>
      <c r="I607" s="679">
        <v>44316</v>
      </c>
      <c r="J607" s="679">
        <v>44680</v>
      </c>
      <c r="K607" s="680" t="s">
        <v>4956</v>
      </c>
      <c r="L607" s="678" t="s">
        <v>985</v>
      </c>
    </row>
    <row r="608" spans="1:12" hidden="1">
      <c r="A608" s="673">
        <v>3040</v>
      </c>
      <c r="B608" s="674"/>
      <c r="C608" s="674" t="s">
        <v>4957</v>
      </c>
      <c r="D608" s="674" t="s">
        <v>988</v>
      </c>
      <c r="E608" s="674" t="s">
        <v>487</v>
      </c>
      <c r="F608" s="674" t="s">
        <v>486</v>
      </c>
      <c r="G608" s="674" t="s">
        <v>95</v>
      </c>
      <c r="H608" s="675">
        <v>44285</v>
      </c>
      <c r="I608" s="675">
        <v>44315</v>
      </c>
      <c r="J608" s="675">
        <v>44679</v>
      </c>
      <c r="K608" s="676" t="s">
        <v>4958</v>
      </c>
      <c r="L608" s="674" t="s">
        <v>985</v>
      </c>
    </row>
    <row r="609" spans="1:12" hidden="1">
      <c r="A609" s="677">
        <v>3043</v>
      </c>
      <c r="B609" s="678" t="s">
        <v>4873</v>
      </c>
      <c r="C609" s="678" t="s">
        <v>4961</v>
      </c>
      <c r="D609" s="678" t="s">
        <v>988</v>
      </c>
      <c r="E609" s="678" t="s">
        <v>487</v>
      </c>
      <c r="F609" s="678" t="s">
        <v>486</v>
      </c>
      <c r="G609" s="678" t="s">
        <v>87</v>
      </c>
      <c r="H609" s="679">
        <v>44168</v>
      </c>
      <c r="I609" s="679">
        <v>44328</v>
      </c>
      <c r="J609" s="679">
        <v>44692</v>
      </c>
      <c r="K609" s="680" t="s">
        <v>4962</v>
      </c>
      <c r="L609" s="678" t="s">
        <v>985</v>
      </c>
    </row>
    <row r="610" spans="1:12" hidden="1">
      <c r="A610" s="673">
        <v>3047</v>
      </c>
      <c r="B610" s="674"/>
      <c r="C610" s="674" t="s">
        <v>4890</v>
      </c>
      <c r="D610" s="674" t="s">
        <v>4272</v>
      </c>
      <c r="E610" s="674" t="s">
        <v>4859</v>
      </c>
      <c r="F610" s="674" t="s">
        <v>486</v>
      </c>
      <c r="G610" s="674" t="s">
        <v>4361</v>
      </c>
      <c r="H610" s="675">
        <v>44238</v>
      </c>
      <c r="I610" s="675">
        <v>44305</v>
      </c>
      <c r="J610" s="675">
        <v>46130</v>
      </c>
      <c r="K610" s="676" t="s">
        <v>4966</v>
      </c>
      <c r="L610" s="674" t="s">
        <v>985</v>
      </c>
    </row>
    <row r="611" spans="1:12" hidden="1">
      <c r="A611" s="677">
        <v>3048</v>
      </c>
      <c r="B611" s="678"/>
      <c r="C611" s="678" t="s">
        <v>4890</v>
      </c>
      <c r="D611" s="678" t="s">
        <v>4272</v>
      </c>
      <c r="E611" s="678" t="s">
        <v>4928</v>
      </c>
      <c r="F611" s="678" t="s">
        <v>486</v>
      </c>
      <c r="G611" s="678" t="s">
        <v>94</v>
      </c>
      <c r="H611" s="679">
        <v>44238</v>
      </c>
      <c r="I611" s="679">
        <v>44315</v>
      </c>
      <c r="J611" s="679">
        <v>46140</v>
      </c>
      <c r="K611" s="680" t="s">
        <v>4967</v>
      </c>
      <c r="L611" s="678" t="s">
        <v>985</v>
      </c>
    </row>
    <row r="612" spans="1:12" hidden="1">
      <c r="A612" s="673">
        <v>3051</v>
      </c>
      <c r="B612" s="674"/>
      <c r="C612" s="674" t="s">
        <v>4971</v>
      </c>
      <c r="D612" s="674" t="s">
        <v>988</v>
      </c>
      <c r="E612" s="674" t="s">
        <v>991</v>
      </c>
      <c r="F612" s="674" t="s">
        <v>486</v>
      </c>
      <c r="G612" s="674" t="s">
        <v>87</v>
      </c>
      <c r="H612" s="675">
        <v>43739</v>
      </c>
      <c r="I612" s="675">
        <v>43777</v>
      </c>
      <c r="J612" s="675">
        <v>44872</v>
      </c>
      <c r="K612" s="676" t="s">
        <v>4972</v>
      </c>
      <c r="L612" s="674" t="s">
        <v>985</v>
      </c>
    </row>
    <row r="613" spans="1:12" hidden="1">
      <c r="A613" s="677">
        <v>3052</v>
      </c>
      <c r="B613" s="678" t="s">
        <v>4973</v>
      </c>
      <c r="C613" s="678" t="s">
        <v>4971</v>
      </c>
      <c r="D613" s="678" t="s">
        <v>988</v>
      </c>
      <c r="E613" s="678" t="s">
        <v>991</v>
      </c>
      <c r="F613" s="678" t="s">
        <v>486</v>
      </c>
      <c r="G613" s="678" t="s">
        <v>87</v>
      </c>
      <c r="H613" s="679">
        <v>43845</v>
      </c>
      <c r="I613" s="679">
        <v>44285</v>
      </c>
      <c r="J613" s="679">
        <v>44649</v>
      </c>
      <c r="K613" s="680" t="s">
        <v>4974</v>
      </c>
      <c r="L613" s="678" t="s">
        <v>985</v>
      </c>
    </row>
    <row r="614" spans="1:12" hidden="1">
      <c r="A614" s="673">
        <v>3062</v>
      </c>
      <c r="B614" s="674" t="s">
        <v>4356</v>
      </c>
      <c r="C614" s="674" t="s">
        <v>4975</v>
      </c>
      <c r="D614" s="674" t="s">
        <v>4272</v>
      </c>
      <c r="E614" s="674" t="s">
        <v>4287</v>
      </c>
      <c r="F614" s="674" t="s">
        <v>486</v>
      </c>
      <c r="G614" s="674" t="s">
        <v>95</v>
      </c>
      <c r="H614" s="675">
        <v>43116</v>
      </c>
      <c r="I614" s="675">
        <v>43494</v>
      </c>
      <c r="J614" s="675">
        <v>45319</v>
      </c>
      <c r="K614" s="676" t="s">
        <v>4767</v>
      </c>
      <c r="L614" s="674" t="s">
        <v>985</v>
      </c>
    </row>
    <row r="615" spans="1:12" hidden="1">
      <c r="A615" s="677">
        <v>3065</v>
      </c>
      <c r="B615" s="678"/>
      <c r="C615" s="678" t="s">
        <v>4931</v>
      </c>
      <c r="D615" s="678" t="s">
        <v>988</v>
      </c>
      <c r="E615" s="678" t="s">
        <v>487</v>
      </c>
      <c r="F615" s="678" t="s">
        <v>486</v>
      </c>
      <c r="G615" s="678" t="s">
        <v>87</v>
      </c>
      <c r="H615" s="679">
        <v>44294</v>
      </c>
      <c r="I615" s="679">
        <v>44337</v>
      </c>
      <c r="J615" s="679">
        <v>44701</v>
      </c>
      <c r="K615" s="680" t="s">
        <v>4976</v>
      </c>
      <c r="L615" s="678" t="s">
        <v>985</v>
      </c>
    </row>
    <row r="616" spans="1:12" hidden="1">
      <c r="A616" s="673">
        <v>3066</v>
      </c>
      <c r="B616" s="674"/>
      <c r="C616" s="674" t="s">
        <v>761</v>
      </c>
      <c r="D616" s="674" t="s">
        <v>988</v>
      </c>
      <c r="E616" s="674" t="s">
        <v>991</v>
      </c>
      <c r="F616" s="674" t="s">
        <v>486</v>
      </c>
      <c r="G616" s="674" t="s">
        <v>95</v>
      </c>
      <c r="H616" s="675">
        <v>44277</v>
      </c>
      <c r="I616" s="675">
        <v>44403</v>
      </c>
      <c r="J616" s="675">
        <v>44767</v>
      </c>
      <c r="K616" s="676" t="s">
        <v>4977</v>
      </c>
      <c r="L616" s="674" t="s">
        <v>985</v>
      </c>
    </row>
    <row r="617" spans="1:12" hidden="1">
      <c r="A617" s="677">
        <v>3072</v>
      </c>
      <c r="B617" s="678" t="s">
        <v>4987</v>
      </c>
      <c r="C617" s="678" t="s">
        <v>4931</v>
      </c>
      <c r="D617" s="678" t="s">
        <v>988</v>
      </c>
      <c r="E617" s="678" t="s">
        <v>487</v>
      </c>
      <c r="F617" s="678" t="s">
        <v>486</v>
      </c>
      <c r="G617" s="678" t="s">
        <v>87</v>
      </c>
      <c r="H617" s="679">
        <v>44323</v>
      </c>
      <c r="I617" s="679">
        <v>44383</v>
      </c>
      <c r="J617" s="679">
        <v>44747</v>
      </c>
      <c r="K617" s="680" t="s">
        <v>4988</v>
      </c>
      <c r="L617" s="678" t="s">
        <v>985</v>
      </c>
    </row>
    <row r="618" spans="1:12" hidden="1">
      <c r="A618" s="673">
        <v>3075</v>
      </c>
      <c r="B618" s="674"/>
      <c r="C618" s="674" t="s">
        <v>846</v>
      </c>
      <c r="D618" s="674" t="s">
        <v>988</v>
      </c>
      <c r="E618" s="674" t="s">
        <v>487</v>
      </c>
      <c r="F618" s="674" t="s">
        <v>486</v>
      </c>
      <c r="G618" s="674" t="s">
        <v>95</v>
      </c>
      <c r="H618" s="675">
        <v>44305</v>
      </c>
      <c r="I618" s="675">
        <v>44349</v>
      </c>
      <c r="J618" s="675">
        <v>44713</v>
      </c>
      <c r="K618" s="676" t="s">
        <v>4990</v>
      </c>
      <c r="L618" s="674" t="s">
        <v>985</v>
      </c>
    </row>
    <row r="619" spans="1:12" hidden="1">
      <c r="A619" s="677">
        <v>3101</v>
      </c>
      <c r="B619" s="678"/>
      <c r="C619" s="678" t="s">
        <v>4993</v>
      </c>
      <c r="D619" s="678" t="s">
        <v>4272</v>
      </c>
      <c r="E619" s="678" t="s">
        <v>4273</v>
      </c>
      <c r="F619" s="678" t="s">
        <v>486</v>
      </c>
      <c r="G619" s="678" t="s">
        <v>94</v>
      </c>
      <c r="H619" s="679">
        <v>44312</v>
      </c>
      <c r="I619" s="679">
        <v>44439</v>
      </c>
      <c r="J619" s="679">
        <v>46264</v>
      </c>
      <c r="K619" s="680" t="s">
        <v>4994</v>
      </c>
      <c r="L619" s="678" t="s">
        <v>985</v>
      </c>
    </row>
    <row r="620" spans="1:12" hidden="1">
      <c r="A620" s="673">
        <v>3182</v>
      </c>
      <c r="B620" s="674"/>
      <c r="C620" s="674" t="s">
        <v>4997</v>
      </c>
      <c r="D620" s="674" t="s">
        <v>4272</v>
      </c>
      <c r="E620" s="674" t="s">
        <v>4273</v>
      </c>
      <c r="F620" s="674" t="s">
        <v>486</v>
      </c>
      <c r="G620" s="674" t="s">
        <v>94</v>
      </c>
      <c r="H620" s="675">
        <v>43269</v>
      </c>
      <c r="I620" s="675">
        <v>44379</v>
      </c>
      <c r="J620" s="675">
        <v>46204</v>
      </c>
      <c r="K620" s="676" t="s">
        <v>4998</v>
      </c>
      <c r="L620" s="674" t="s">
        <v>985</v>
      </c>
    </row>
    <row r="621" spans="1:12" hidden="1">
      <c r="A621" s="677">
        <v>3198</v>
      </c>
      <c r="B621" s="678" t="s">
        <v>5003</v>
      </c>
      <c r="C621" s="678" t="s">
        <v>5004</v>
      </c>
      <c r="D621" s="678" t="s">
        <v>988</v>
      </c>
      <c r="E621" s="678" t="s">
        <v>487</v>
      </c>
      <c r="F621" s="678" t="s">
        <v>486</v>
      </c>
      <c r="G621" s="678" t="s">
        <v>87</v>
      </c>
      <c r="H621" s="679">
        <v>44032</v>
      </c>
      <c r="I621" s="679">
        <v>44377</v>
      </c>
      <c r="J621" s="679">
        <v>44741</v>
      </c>
      <c r="K621" s="680" t="s">
        <v>5005</v>
      </c>
      <c r="L621" s="678" t="s">
        <v>985</v>
      </c>
    </row>
    <row r="622" spans="1:12" hidden="1">
      <c r="A622" s="673">
        <v>3200</v>
      </c>
      <c r="B622" s="674"/>
      <c r="C622" s="674" t="s">
        <v>5006</v>
      </c>
      <c r="D622" s="674" t="s">
        <v>4695</v>
      </c>
      <c r="E622" s="674" t="s">
        <v>487</v>
      </c>
      <c r="F622" s="674" t="s">
        <v>486</v>
      </c>
      <c r="G622" s="674" t="s">
        <v>4361</v>
      </c>
      <c r="H622" s="675">
        <v>44280</v>
      </c>
      <c r="I622" s="675">
        <v>44315</v>
      </c>
      <c r="J622" s="675">
        <v>46140</v>
      </c>
      <c r="K622" s="676" t="s">
        <v>5007</v>
      </c>
      <c r="L622" s="674" t="s">
        <v>985</v>
      </c>
    </row>
    <row r="623" spans="1:12" hidden="1">
      <c r="A623" s="677">
        <v>3204</v>
      </c>
      <c r="B623" s="678" t="s">
        <v>5008</v>
      </c>
      <c r="C623" s="678" t="s">
        <v>5009</v>
      </c>
      <c r="D623" s="678" t="s">
        <v>988</v>
      </c>
      <c r="E623" s="678" t="s">
        <v>991</v>
      </c>
      <c r="F623" s="678" t="s">
        <v>486</v>
      </c>
      <c r="G623" s="678" t="s">
        <v>95</v>
      </c>
      <c r="H623" s="679">
        <v>44368</v>
      </c>
      <c r="I623" s="679">
        <v>44442</v>
      </c>
      <c r="J623" s="679">
        <v>44806</v>
      </c>
      <c r="K623" s="680" t="s">
        <v>5010</v>
      </c>
      <c r="L623" s="678" t="s">
        <v>985</v>
      </c>
    </row>
    <row r="624" spans="1:12" hidden="1">
      <c r="A624" s="673">
        <v>3205</v>
      </c>
      <c r="B624" s="674" t="s">
        <v>5011</v>
      </c>
      <c r="C624" s="674" t="s">
        <v>5012</v>
      </c>
      <c r="D624" s="674" t="s">
        <v>4953</v>
      </c>
      <c r="E624" s="674" t="s">
        <v>487</v>
      </c>
      <c r="F624" s="674" t="s">
        <v>486</v>
      </c>
      <c r="G624" s="674" t="s">
        <v>4954</v>
      </c>
      <c r="H624" s="675">
        <v>44358</v>
      </c>
      <c r="I624" s="675">
        <v>44417</v>
      </c>
      <c r="J624" s="675">
        <v>44781</v>
      </c>
      <c r="K624" s="676" t="s">
        <v>5013</v>
      </c>
      <c r="L624" s="674" t="s">
        <v>985</v>
      </c>
    </row>
    <row r="625" spans="1:12" hidden="1">
      <c r="A625" s="677">
        <v>3219</v>
      </c>
      <c r="B625" s="678"/>
      <c r="C625" s="678" t="s">
        <v>5026</v>
      </c>
      <c r="D625" s="678" t="s">
        <v>4272</v>
      </c>
      <c r="E625" s="678" t="s">
        <v>4378</v>
      </c>
      <c r="F625" s="678" t="s">
        <v>486</v>
      </c>
      <c r="G625" s="678" t="s">
        <v>94</v>
      </c>
      <c r="H625" s="679">
        <v>44070</v>
      </c>
      <c r="I625" s="679">
        <v>44357</v>
      </c>
      <c r="J625" s="679">
        <v>46182</v>
      </c>
      <c r="K625" s="680" t="s">
        <v>5027</v>
      </c>
      <c r="L625" s="678" t="s">
        <v>985</v>
      </c>
    </row>
    <row r="626" spans="1:12" hidden="1">
      <c r="A626" s="673">
        <v>3221</v>
      </c>
      <c r="B626" s="674" t="s">
        <v>5028</v>
      </c>
      <c r="C626" s="674" t="s">
        <v>4796</v>
      </c>
      <c r="D626" s="674" t="s">
        <v>988</v>
      </c>
      <c r="E626" s="674" t="s">
        <v>991</v>
      </c>
      <c r="F626" s="674" t="s">
        <v>486</v>
      </c>
      <c r="G626" s="674" t="s">
        <v>4939</v>
      </c>
      <c r="H626" s="675">
        <v>44375</v>
      </c>
      <c r="I626" s="675">
        <v>44411</v>
      </c>
      <c r="J626" s="675">
        <v>44775</v>
      </c>
      <c r="K626" s="676" t="s">
        <v>5029</v>
      </c>
      <c r="L626" s="674" t="s">
        <v>985</v>
      </c>
    </row>
    <row r="627" spans="1:12" hidden="1">
      <c r="A627" s="677">
        <v>3223</v>
      </c>
      <c r="B627" s="678" t="s">
        <v>5030</v>
      </c>
      <c r="C627" s="678" t="s">
        <v>5031</v>
      </c>
      <c r="D627" s="678" t="s">
        <v>988</v>
      </c>
      <c r="E627" s="678" t="s">
        <v>487</v>
      </c>
      <c r="F627" s="678" t="s">
        <v>486</v>
      </c>
      <c r="G627" s="678" t="s">
        <v>95</v>
      </c>
      <c r="H627" s="679">
        <v>44112</v>
      </c>
      <c r="I627" s="679">
        <v>44411</v>
      </c>
      <c r="J627" s="679">
        <v>44775</v>
      </c>
      <c r="K627" s="680" t="s">
        <v>5032</v>
      </c>
      <c r="L627" s="678" t="s">
        <v>985</v>
      </c>
    </row>
    <row r="628" spans="1:12" hidden="1">
      <c r="A628" s="673">
        <v>3227</v>
      </c>
      <c r="B628" s="674" t="s">
        <v>5036</v>
      </c>
      <c r="C628" s="674" t="s">
        <v>751</v>
      </c>
      <c r="D628" s="674" t="s">
        <v>988</v>
      </c>
      <c r="E628" s="674" t="s">
        <v>991</v>
      </c>
      <c r="F628" s="674" t="s">
        <v>486</v>
      </c>
      <c r="G628" s="674" t="s">
        <v>95</v>
      </c>
      <c r="H628" s="675">
        <v>44271</v>
      </c>
      <c r="I628" s="675">
        <v>44414</v>
      </c>
      <c r="J628" s="675">
        <v>44778</v>
      </c>
      <c r="K628" s="676" t="s">
        <v>5037</v>
      </c>
      <c r="L628" s="674" t="s">
        <v>985</v>
      </c>
    </row>
    <row r="629" spans="1:12" hidden="1">
      <c r="A629" s="677">
        <v>3231</v>
      </c>
      <c r="B629" s="678"/>
      <c r="C629" s="678" t="s">
        <v>5038</v>
      </c>
      <c r="D629" s="678" t="s">
        <v>988</v>
      </c>
      <c r="E629" s="678" t="s">
        <v>487</v>
      </c>
      <c r="F629" s="678" t="s">
        <v>486</v>
      </c>
      <c r="G629" s="678" t="s">
        <v>94</v>
      </c>
      <c r="H629" s="679">
        <v>44225</v>
      </c>
      <c r="I629" s="679">
        <v>44249</v>
      </c>
      <c r="J629" s="679">
        <v>44613</v>
      </c>
      <c r="K629" s="680" t="s">
        <v>5039</v>
      </c>
      <c r="L629" s="678" t="s">
        <v>985</v>
      </c>
    </row>
    <row r="630" spans="1:12" hidden="1">
      <c r="A630" s="673">
        <v>3232</v>
      </c>
      <c r="B630" s="674" t="s">
        <v>5040</v>
      </c>
      <c r="C630" s="674" t="s">
        <v>5041</v>
      </c>
      <c r="D630" s="674" t="s">
        <v>988</v>
      </c>
      <c r="E630" s="674" t="s">
        <v>487</v>
      </c>
      <c r="F630" s="674" t="s">
        <v>486</v>
      </c>
      <c r="G630" s="674" t="s">
        <v>87</v>
      </c>
      <c r="H630" s="675">
        <v>44068</v>
      </c>
      <c r="I630" s="675">
        <v>44419</v>
      </c>
      <c r="J630" s="675">
        <v>44783</v>
      </c>
      <c r="K630" s="676" t="s">
        <v>5042</v>
      </c>
      <c r="L630" s="674" t="s">
        <v>985</v>
      </c>
    </row>
    <row r="631" spans="1:12" hidden="1">
      <c r="A631" s="677">
        <v>3234</v>
      </c>
      <c r="B631" s="678" t="s">
        <v>4873</v>
      </c>
      <c r="C631" s="678" t="s">
        <v>5043</v>
      </c>
      <c r="D631" s="678" t="s">
        <v>988</v>
      </c>
      <c r="E631" s="678" t="s">
        <v>487</v>
      </c>
      <c r="F631" s="678" t="s">
        <v>486</v>
      </c>
      <c r="G631" s="678" t="s">
        <v>87</v>
      </c>
      <c r="H631" s="679">
        <v>44405</v>
      </c>
      <c r="I631" s="679">
        <v>44463</v>
      </c>
      <c r="J631" s="679">
        <v>44827</v>
      </c>
      <c r="K631" s="680" t="s">
        <v>5044</v>
      </c>
      <c r="L631" s="678" t="s">
        <v>985</v>
      </c>
    </row>
    <row r="632" spans="1:12" hidden="1">
      <c r="A632" s="673">
        <v>3237</v>
      </c>
      <c r="B632" s="674"/>
      <c r="C632" s="674" t="s">
        <v>5045</v>
      </c>
      <c r="D632" s="674" t="s">
        <v>988</v>
      </c>
      <c r="E632" s="674" t="s">
        <v>487</v>
      </c>
      <c r="F632" s="674" t="s">
        <v>486</v>
      </c>
      <c r="G632" s="674" t="s">
        <v>87</v>
      </c>
      <c r="H632" s="675">
        <v>44372</v>
      </c>
      <c r="I632" s="675">
        <v>44449</v>
      </c>
      <c r="J632" s="675">
        <v>44813</v>
      </c>
      <c r="K632" s="676" t="s">
        <v>5046</v>
      </c>
      <c r="L632" s="674" t="s">
        <v>985</v>
      </c>
    </row>
    <row r="633" spans="1:12" hidden="1">
      <c r="A633" s="677">
        <v>3238</v>
      </c>
      <c r="B633" s="678" t="s">
        <v>5047</v>
      </c>
      <c r="C633" s="678" t="s">
        <v>5048</v>
      </c>
      <c r="D633" s="678" t="s">
        <v>988</v>
      </c>
      <c r="E633" s="678" t="s">
        <v>991</v>
      </c>
      <c r="F633" s="678" t="s">
        <v>486</v>
      </c>
      <c r="G633" s="678" t="s">
        <v>95</v>
      </c>
      <c r="H633" s="679">
        <v>44257</v>
      </c>
      <c r="I633" s="679">
        <v>44419</v>
      </c>
      <c r="J633" s="679">
        <v>44783</v>
      </c>
      <c r="K633" s="680" t="s">
        <v>5049</v>
      </c>
      <c r="L633" s="678" t="s">
        <v>985</v>
      </c>
    </row>
    <row r="634" spans="1:12" hidden="1">
      <c r="A634" s="673">
        <v>3250</v>
      </c>
      <c r="B634" s="674" t="s">
        <v>5050</v>
      </c>
      <c r="C634" s="674" t="s">
        <v>5051</v>
      </c>
      <c r="D634" s="674" t="s">
        <v>988</v>
      </c>
      <c r="E634" s="674" t="s">
        <v>5052</v>
      </c>
      <c r="F634" s="674" t="s">
        <v>486</v>
      </c>
      <c r="G634" s="674" t="s">
        <v>4571</v>
      </c>
      <c r="H634" s="675">
        <v>43733</v>
      </c>
      <c r="I634" s="675">
        <v>44442</v>
      </c>
      <c r="J634" s="675">
        <v>44806</v>
      </c>
      <c r="K634" s="676" t="s">
        <v>5042</v>
      </c>
      <c r="L634" s="674" t="s">
        <v>985</v>
      </c>
    </row>
    <row r="635" spans="1:12" hidden="1">
      <c r="A635" s="677">
        <v>3258</v>
      </c>
      <c r="B635" s="678"/>
      <c r="C635" s="678" t="s">
        <v>5053</v>
      </c>
      <c r="D635" s="678" t="s">
        <v>988</v>
      </c>
      <c r="E635" s="678" t="s">
        <v>487</v>
      </c>
      <c r="F635" s="678" t="s">
        <v>486</v>
      </c>
      <c r="G635" s="678" t="s">
        <v>95</v>
      </c>
      <c r="H635" s="679">
        <v>44242</v>
      </c>
      <c r="I635" s="679">
        <v>44280</v>
      </c>
      <c r="J635" s="679">
        <v>44644</v>
      </c>
      <c r="K635" s="680" t="s">
        <v>5054</v>
      </c>
      <c r="L635" s="678" t="s">
        <v>985</v>
      </c>
    </row>
    <row r="636" spans="1:12" hidden="1">
      <c r="A636" s="673">
        <v>3264</v>
      </c>
      <c r="B636" s="674" t="s">
        <v>5055</v>
      </c>
      <c r="C636" s="674" t="s">
        <v>5056</v>
      </c>
      <c r="D636" s="674" t="s">
        <v>4272</v>
      </c>
      <c r="E636" s="674" t="s">
        <v>4378</v>
      </c>
      <c r="F636" s="674" t="s">
        <v>486</v>
      </c>
      <c r="G636" s="674" t="s">
        <v>95</v>
      </c>
      <c r="H636" s="675">
        <v>44379</v>
      </c>
      <c r="I636" s="675">
        <v>44439</v>
      </c>
      <c r="J636" s="675">
        <v>46264</v>
      </c>
      <c r="K636" s="676" t="s">
        <v>4883</v>
      </c>
      <c r="L636" s="674" t="s">
        <v>985</v>
      </c>
    </row>
    <row r="637" spans="1:12" hidden="1">
      <c r="A637" s="677">
        <v>3265</v>
      </c>
      <c r="B637" s="678" t="s">
        <v>5057</v>
      </c>
      <c r="C637" s="678" t="s">
        <v>5058</v>
      </c>
      <c r="D637" s="678" t="s">
        <v>4518</v>
      </c>
      <c r="E637" s="678" t="s">
        <v>4519</v>
      </c>
      <c r="F637" s="678" t="s">
        <v>486</v>
      </c>
      <c r="G637" s="678" t="s">
        <v>95</v>
      </c>
      <c r="H637" s="679">
        <v>44417</v>
      </c>
      <c r="I637" s="679">
        <v>44481</v>
      </c>
      <c r="J637" s="679">
        <v>46306</v>
      </c>
      <c r="K637" s="680"/>
      <c r="L637" s="678" t="s">
        <v>985</v>
      </c>
    </row>
    <row r="638" spans="1:12" hidden="1">
      <c r="A638" s="673">
        <v>3269</v>
      </c>
      <c r="B638" s="674" t="s">
        <v>5059</v>
      </c>
      <c r="C638" s="674" t="s">
        <v>5060</v>
      </c>
      <c r="D638" s="674" t="s">
        <v>988</v>
      </c>
      <c r="E638" s="674" t="s">
        <v>991</v>
      </c>
      <c r="F638" s="674" t="s">
        <v>486</v>
      </c>
      <c r="G638" s="674" t="s">
        <v>95</v>
      </c>
      <c r="H638" s="675">
        <v>44468</v>
      </c>
      <c r="I638" s="675">
        <v>44550</v>
      </c>
      <c r="J638" s="675">
        <v>44914</v>
      </c>
      <c r="K638" s="676" t="s">
        <v>5061</v>
      </c>
      <c r="L638" s="674" t="s">
        <v>985</v>
      </c>
    </row>
    <row r="639" spans="1:12" hidden="1">
      <c r="A639" s="677">
        <v>3270</v>
      </c>
      <c r="B639" s="678"/>
      <c r="C639" s="678" t="s">
        <v>4931</v>
      </c>
      <c r="D639" s="678" t="s">
        <v>988</v>
      </c>
      <c r="E639" s="678" t="s">
        <v>487</v>
      </c>
      <c r="F639" s="678" t="s">
        <v>486</v>
      </c>
      <c r="G639" s="678" t="s">
        <v>87</v>
      </c>
      <c r="H639" s="679">
        <v>44375</v>
      </c>
      <c r="I639" s="679">
        <v>44498</v>
      </c>
      <c r="J639" s="679">
        <v>44862</v>
      </c>
      <c r="K639" s="680" t="s">
        <v>5062</v>
      </c>
      <c r="L639" s="678" t="s">
        <v>985</v>
      </c>
    </row>
    <row r="640" spans="1:12" hidden="1">
      <c r="A640" s="673">
        <v>3271</v>
      </c>
      <c r="B640" s="674" t="s">
        <v>55</v>
      </c>
      <c r="C640" s="674" t="s">
        <v>5063</v>
      </c>
      <c r="D640" s="674" t="s">
        <v>4518</v>
      </c>
      <c r="E640" s="674" t="s">
        <v>4519</v>
      </c>
      <c r="F640" s="674" t="s">
        <v>486</v>
      </c>
      <c r="G640" s="674" t="s">
        <v>95</v>
      </c>
      <c r="H640" s="675">
        <v>44348</v>
      </c>
      <c r="I640" s="675">
        <v>44476</v>
      </c>
      <c r="J640" s="675">
        <v>46301</v>
      </c>
      <c r="K640" s="676"/>
      <c r="L640" s="674" t="s">
        <v>985</v>
      </c>
    </row>
    <row r="641" spans="1:12" hidden="1">
      <c r="A641" s="677">
        <v>3272</v>
      </c>
      <c r="B641" s="678"/>
      <c r="C641" s="678" t="s">
        <v>4377</v>
      </c>
      <c r="D641" s="678" t="s">
        <v>4518</v>
      </c>
      <c r="E641" s="678" t="s">
        <v>4519</v>
      </c>
      <c r="F641" s="678" t="s">
        <v>486</v>
      </c>
      <c r="G641" s="678" t="s">
        <v>95</v>
      </c>
      <c r="H641" s="679">
        <v>44354</v>
      </c>
      <c r="I641" s="679">
        <v>44476</v>
      </c>
      <c r="J641" s="679">
        <v>46301</v>
      </c>
      <c r="K641" s="680"/>
      <c r="L641" s="678" t="s">
        <v>985</v>
      </c>
    </row>
    <row r="642" spans="1:12" hidden="1">
      <c r="A642" s="673">
        <v>3279</v>
      </c>
      <c r="B642" s="674" t="s">
        <v>5068</v>
      </c>
      <c r="C642" s="674" t="s">
        <v>5069</v>
      </c>
      <c r="D642" s="674" t="s">
        <v>988</v>
      </c>
      <c r="E642" s="674" t="s">
        <v>991</v>
      </c>
      <c r="F642" s="674" t="s">
        <v>486</v>
      </c>
      <c r="G642" s="674" t="s">
        <v>95</v>
      </c>
      <c r="H642" s="675">
        <v>44378</v>
      </c>
      <c r="I642" s="675">
        <v>44529</v>
      </c>
      <c r="J642" s="675">
        <v>44893</v>
      </c>
      <c r="K642" s="676" t="s">
        <v>5070</v>
      </c>
      <c r="L642" s="674" t="s">
        <v>985</v>
      </c>
    </row>
    <row r="643" spans="1:12" hidden="1">
      <c r="A643" s="677">
        <v>3280</v>
      </c>
      <c r="B643" s="678" t="s">
        <v>5071</v>
      </c>
      <c r="C643" s="678" t="s">
        <v>4868</v>
      </c>
      <c r="D643" s="678" t="s">
        <v>988</v>
      </c>
      <c r="E643" s="678" t="s">
        <v>487</v>
      </c>
      <c r="F643" s="678" t="s">
        <v>486</v>
      </c>
      <c r="G643" s="678" t="s">
        <v>95</v>
      </c>
      <c r="H643" s="679">
        <v>44503</v>
      </c>
      <c r="I643" s="679">
        <v>44540</v>
      </c>
      <c r="J643" s="679">
        <v>44904</v>
      </c>
      <c r="K643" s="680" t="s">
        <v>5072</v>
      </c>
      <c r="L643" s="678" t="s">
        <v>985</v>
      </c>
    </row>
    <row r="644" spans="1:12" hidden="1">
      <c r="A644" s="673">
        <v>3283</v>
      </c>
      <c r="B644" s="674" t="s">
        <v>55</v>
      </c>
      <c r="C644" s="674" t="s">
        <v>5076</v>
      </c>
      <c r="D644" s="674" t="s">
        <v>4518</v>
      </c>
      <c r="E644" s="674" t="s">
        <v>4519</v>
      </c>
      <c r="F644" s="674" t="s">
        <v>486</v>
      </c>
      <c r="G644" s="674" t="s">
        <v>95</v>
      </c>
      <c r="H644" s="675">
        <v>44414</v>
      </c>
      <c r="I644" s="675">
        <v>44537</v>
      </c>
      <c r="J644" s="675">
        <v>46362</v>
      </c>
      <c r="K644" s="676"/>
      <c r="L644" s="674" t="s">
        <v>985</v>
      </c>
    </row>
    <row r="645" spans="1:12" hidden="1">
      <c r="A645" s="677">
        <v>3285</v>
      </c>
      <c r="B645" s="678" t="s">
        <v>5077</v>
      </c>
      <c r="C645" s="678" t="s">
        <v>5078</v>
      </c>
      <c r="D645" s="678" t="s">
        <v>988</v>
      </c>
      <c r="E645" s="678" t="s">
        <v>487</v>
      </c>
      <c r="F645" s="678" t="s">
        <v>486</v>
      </c>
      <c r="G645" s="678" t="s">
        <v>4939</v>
      </c>
      <c r="H645" s="679">
        <v>44524</v>
      </c>
      <c r="I645" s="679">
        <v>44540</v>
      </c>
      <c r="J645" s="679">
        <v>44904</v>
      </c>
      <c r="K645" s="680" t="s">
        <v>5079</v>
      </c>
      <c r="L645" s="678" t="s">
        <v>985</v>
      </c>
    </row>
    <row r="646" spans="1:12" hidden="1">
      <c r="A646" s="673">
        <v>3286</v>
      </c>
      <c r="B646" s="674"/>
      <c r="C646" s="674" t="s">
        <v>5080</v>
      </c>
      <c r="D646" s="674" t="s">
        <v>988</v>
      </c>
      <c r="E646" s="674" t="s">
        <v>991</v>
      </c>
      <c r="F646" s="674" t="s">
        <v>486</v>
      </c>
      <c r="G646" s="674" t="s">
        <v>95</v>
      </c>
      <c r="H646" s="675">
        <v>44509</v>
      </c>
      <c r="I646" s="675">
        <v>44526</v>
      </c>
      <c r="J646" s="675">
        <v>44890</v>
      </c>
      <c r="K646" s="676" t="s">
        <v>5081</v>
      </c>
      <c r="L646" s="674" t="s">
        <v>985</v>
      </c>
    </row>
    <row r="647" spans="1:12" hidden="1">
      <c r="A647" s="677">
        <v>3287</v>
      </c>
      <c r="B647" s="678" t="s">
        <v>993</v>
      </c>
      <c r="C647" s="678" t="s">
        <v>994</v>
      </c>
      <c r="D647" s="678" t="s">
        <v>988</v>
      </c>
      <c r="E647" s="678" t="s">
        <v>991</v>
      </c>
      <c r="F647" s="678" t="s">
        <v>486</v>
      </c>
      <c r="G647" s="678" t="s">
        <v>95</v>
      </c>
      <c r="H647" s="679">
        <v>44469</v>
      </c>
      <c r="I647" s="679">
        <v>44578</v>
      </c>
      <c r="J647" s="679">
        <v>44942</v>
      </c>
      <c r="K647" s="680" t="s">
        <v>501</v>
      </c>
      <c r="L647" s="678" t="s">
        <v>985</v>
      </c>
    </row>
    <row r="648" spans="1:12" hidden="1">
      <c r="A648" s="673">
        <v>3292</v>
      </c>
      <c r="B648" s="674"/>
      <c r="C648" s="674" t="s">
        <v>5085</v>
      </c>
      <c r="D648" s="674" t="s">
        <v>4272</v>
      </c>
      <c r="E648" s="674" t="s">
        <v>4279</v>
      </c>
      <c r="F648" s="674" t="s">
        <v>486</v>
      </c>
      <c r="G648" s="674" t="s">
        <v>95</v>
      </c>
      <c r="H648" s="675">
        <v>44320</v>
      </c>
      <c r="I648" s="675">
        <v>44392</v>
      </c>
      <c r="J648" s="675">
        <v>46217</v>
      </c>
      <c r="K648" s="676" t="s">
        <v>5086</v>
      </c>
      <c r="L648" s="674" t="s">
        <v>985</v>
      </c>
    </row>
    <row r="649" spans="1:12" hidden="1">
      <c r="A649" s="677">
        <v>3299</v>
      </c>
      <c r="B649" s="678" t="s">
        <v>5088</v>
      </c>
      <c r="C649" s="678" t="s">
        <v>5089</v>
      </c>
      <c r="D649" s="678" t="s">
        <v>4518</v>
      </c>
      <c r="E649" s="678" t="s">
        <v>4519</v>
      </c>
      <c r="F649" s="678" t="s">
        <v>486</v>
      </c>
      <c r="G649" s="678" t="s">
        <v>95</v>
      </c>
      <c r="H649" s="679">
        <v>44301</v>
      </c>
      <c r="I649" s="679">
        <v>44357</v>
      </c>
      <c r="J649" s="679">
        <v>46182</v>
      </c>
      <c r="K649" s="680"/>
      <c r="L649" s="678" t="s">
        <v>985</v>
      </c>
    </row>
    <row r="650" spans="1:12" hidden="1">
      <c r="A650" s="673">
        <v>3314</v>
      </c>
      <c r="B650" s="674" t="s">
        <v>5093</v>
      </c>
      <c r="C650" s="674" t="s">
        <v>5094</v>
      </c>
      <c r="D650" s="674" t="s">
        <v>4518</v>
      </c>
      <c r="E650" s="674" t="s">
        <v>4519</v>
      </c>
      <c r="F650" s="674" t="s">
        <v>486</v>
      </c>
      <c r="G650" s="674" t="s">
        <v>95</v>
      </c>
      <c r="H650" s="675">
        <v>44425</v>
      </c>
      <c r="I650" s="675">
        <v>44462</v>
      </c>
      <c r="J650" s="675">
        <v>46287</v>
      </c>
      <c r="K650" s="676"/>
      <c r="L650" s="674" t="s">
        <v>985</v>
      </c>
    </row>
    <row r="651" spans="1:12" hidden="1">
      <c r="A651" s="677">
        <v>3337</v>
      </c>
      <c r="B651" s="678" t="s">
        <v>510</v>
      </c>
      <c r="C651" s="678" t="s">
        <v>777</v>
      </c>
      <c r="D651" s="678" t="s">
        <v>988</v>
      </c>
      <c r="E651" s="678" t="s">
        <v>4859</v>
      </c>
      <c r="F651" s="678" t="s">
        <v>486</v>
      </c>
      <c r="G651" s="678" t="s">
        <v>94</v>
      </c>
      <c r="H651" s="679">
        <v>44200</v>
      </c>
      <c r="I651" s="679">
        <v>44561</v>
      </c>
      <c r="J651" s="679">
        <v>44925</v>
      </c>
      <c r="K651" s="680" t="s">
        <v>5100</v>
      </c>
      <c r="L651" s="678" t="s">
        <v>985</v>
      </c>
    </row>
    <row r="652" spans="1:12" hidden="1">
      <c r="A652" s="673">
        <v>3340</v>
      </c>
      <c r="B652" s="674"/>
      <c r="C652" s="674" t="s">
        <v>5101</v>
      </c>
      <c r="D652" s="674" t="s">
        <v>4518</v>
      </c>
      <c r="E652" s="674" t="s">
        <v>4519</v>
      </c>
      <c r="F652" s="674" t="s">
        <v>486</v>
      </c>
      <c r="G652" s="674" t="s">
        <v>95</v>
      </c>
      <c r="H652" s="675">
        <v>44305</v>
      </c>
      <c r="I652" s="675">
        <v>44326</v>
      </c>
      <c r="J652" s="675">
        <v>46151</v>
      </c>
      <c r="K652" s="676"/>
      <c r="L652" s="674" t="s">
        <v>985</v>
      </c>
    </row>
    <row r="653" spans="1:12" hidden="1">
      <c r="A653" s="677">
        <v>3342</v>
      </c>
      <c r="B653" s="678" t="s">
        <v>1003</v>
      </c>
      <c r="C653" s="678" t="s">
        <v>502</v>
      </c>
      <c r="D653" s="678" t="s">
        <v>988</v>
      </c>
      <c r="E653" s="678" t="s">
        <v>487</v>
      </c>
      <c r="F653" s="678" t="s">
        <v>486</v>
      </c>
      <c r="G653" s="678" t="s">
        <v>95</v>
      </c>
      <c r="H653" s="679">
        <v>44445</v>
      </c>
      <c r="I653" s="679">
        <v>44580</v>
      </c>
      <c r="J653" s="679">
        <v>44944</v>
      </c>
      <c r="K653" s="680" t="s">
        <v>498</v>
      </c>
      <c r="L653" s="678" t="s">
        <v>985</v>
      </c>
    </row>
    <row r="654" spans="1:12" hidden="1">
      <c r="A654" s="673">
        <v>3343</v>
      </c>
      <c r="B654" s="674" t="s">
        <v>1004</v>
      </c>
      <c r="C654" s="674" t="s">
        <v>582</v>
      </c>
      <c r="D654" s="674" t="s">
        <v>988</v>
      </c>
      <c r="E654" s="674" t="s">
        <v>487</v>
      </c>
      <c r="F654" s="674" t="s">
        <v>486</v>
      </c>
      <c r="G654" s="674" t="s">
        <v>95</v>
      </c>
      <c r="H654" s="675">
        <v>44567</v>
      </c>
      <c r="I654" s="675">
        <v>44586</v>
      </c>
      <c r="J654" s="675">
        <v>44950</v>
      </c>
      <c r="K654" s="676" t="s">
        <v>1005</v>
      </c>
      <c r="L654" s="674" t="s">
        <v>985</v>
      </c>
    </row>
    <row r="655" spans="1:12" hidden="1">
      <c r="A655" s="677">
        <v>3344</v>
      </c>
      <c r="B655" s="678" t="s">
        <v>4685</v>
      </c>
      <c r="C655" s="678" t="s">
        <v>5102</v>
      </c>
      <c r="D655" s="678" t="s">
        <v>4272</v>
      </c>
      <c r="E655" s="678" t="s">
        <v>4687</v>
      </c>
      <c r="F655" s="678" t="s">
        <v>486</v>
      </c>
      <c r="G655" s="678" t="s">
        <v>4361</v>
      </c>
      <c r="H655" s="679">
        <v>43754</v>
      </c>
      <c r="I655" s="679">
        <v>44114</v>
      </c>
      <c r="J655" s="679">
        <v>45939</v>
      </c>
      <c r="K655" s="680" t="s">
        <v>4355</v>
      </c>
      <c r="L655" s="678" t="s">
        <v>985</v>
      </c>
    </row>
    <row r="656" spans="1:12" hidden="1">
      <c r="A656" s="673">
        <v>3346</v>
      </c>
      <c r="B656" s="674" t="s">
        <v>5103</v>
      </c>
      <c r="C656" s="674" t="s">
        <v>5104</v>
      </c>
      <c r="D656" s="674" t="s">
        <v>4518</v>
      </c>
      <c r="E656" s="674" t="s">
        <v>4519</v>
      </c>
      <c r="F656" s="674" t="s">
        <v>486</v>
      </c>
      <c r="G656" s="674" t="s">
        <v>95</v>
      </c>
      <c r="H656" s="675">
        <v>44455</v>
      </c>
      <c r="I656" s="675">
        <v>44476</v>
      </c>
      <c r="J656" s="675">
        <v>46301</v>
      </c>
      <c r="K656" s="676"/>
      <c r="L656" s="674" t="s">
        <v>985</v>
      </c>
    </row>
    <row r="657" spans="1:12" hidden="1">
      <c r="A657" s="677">
        <v>3347</v>
      </c>
      <c r="B657" s="678" t="s">
        <v>5103</v>
      </c>
      <c r="C657" s="678" t="s">
        <v>5056</v>
      </c>
      <c r="D657" s="678" t="s">
        <v>4518</v>
      </c>
      <c r="E657" s="678" t="s">
        <v>4519</v>
      </c>
      <c r="F657" s="678" t="s">
        <v>486</v>
      </c>
      <c r="G657" s="678" t="s">
        <v>95</v>
      </c>
      <c r="H657" s="679">
        <v>44404</v>
      </c>
      <c r="I657" s="679">
        <v>44172</v>
      </c>
      <c r="J657" s="679">
        <v>45997</v>
      </c>
      <c r="K657" s="680"/>
      <c r="L657" s="678" t="s">
        <v>985</v>
      </c>
    </row>
    <row r="658" spans="1:12" hidden="1">
      <c r="A658" s="673">
        <v>3348</v>
      </c>
      <c r="B658" s="674" t="s">
        <v>500</v>
      </c>
      <c r="C658" s="674" t="s">
        <v>1006</v>
      </c>
      <c r="D658" s="674" t="s">
        <v>988</v>
      </c>
      <c r="E658" s="674" t="s">
        <v>991</v>
      </c>
      <c r="F658" s="674" t="s">
        <v>486</v>
      </c>
      <c r="G658" s="674" t="s">
        <v>95</v>
      </c>
      <c r="H658" s="675">
        <v>44468</v>
      </c>
      <c r="I658" s="675">
        <v>44572</v>
      </c>
      <c r="J658" s="675">
        <v>44936</v>
      </c>
      <c r="K658" s="676" t="s">
        <v>1007</v>
      </c>
      <c r="L658" s="674" t="s">
        <v>985</v>
      </c>
    </row>
    <row r="659" spans="1:12" hidden="1">
      <c r="A659" s="677" t="s">
        <v>5113</v>
      </c>
      <c r="B659" s="678" t="s">
        <v>5114</v>
      </c>
      <c r="C659" s="678" t="s">
        <v>5115</v>
      </c>
      <c r="D659" s="678" t="s">
        <v>4518</v>
      </c>
      <c r="E659" s="678" t="s">
        <v>4519</v>
      </c>
      <c r="F659" s="678" t="s">
        <v>486</v>
      </c>
      <c r="G659" s="678" t="s">
        <v>95</v>
      </c>
      <c r="H659" s="679">
        <v>44125</v>
      </c>
      <c r="I659" s="679">
        <v>44179</v>
      </c>
      <c r="J659" s="679">
        <v>46004</v>
      </c>
      <c r="K659" s="680" t="s">
        <v>5116</v>
      </c>
      <c r="L659" s="678" t="s">
        <v>985</v>
      </c>
    </row>
  </sheetData>
  <autoFilter ref="A1:L659" xr:uid="{229D7233-D221-4E4D-A140-E188170F2F14}">
    <filterColumn colId="3">
      <filters>
        <filter val="BATIMENT ET COMMERCE INTERNATIONALE 2SBCI SUARL (100%)"/>
      </filters>
    </filterColumn>
  </autoFilter>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EA7C4-30CD-45EB-B0BD-615D68D3847C}">
  <sheetPr>
    <tabColor rgb="FF00B050"/>
  </sheetPr>
  <dimension ref="A2:D80"/>
  <sheetViews>
    <sheetView showGridLines="0" workbookViewId="0">
      <selection activeCell="C7" sqref="C7"/>
    </sheetView>
  </sheetViews>
  <sheetFormatPr baseColWidth="10" defaultColWidth="11.33203125" defaultRowHeight="13.8"/>
  <cols>
    <col min="1" max="1" width="5.21875" style="68" bestFit="1" customWidth="1"/>
    <col min="2" max="2" width="37.33203125" style="68" bestFit="1" customWidth="1"/>
    <col min="3" max="3" width="36.44140625" style="68" bestFit="1" customWidth="1"/>
    <col min="4" max="4" width="65.109375" style="68" bestFit="1" customWidth="1"/>
    <col min="5" max="16384" width="11.33203125" style="68"/>
  </cols>
  <sheetData>
    <row r="2" spans="1:4">
      <c r="A2" s="543" t="s">
        <v>4126</v>
      </c>
    </row>
    <row r="4" spans="1:4">
      <c r="A4" s="720" t="s">
        <v>137</v>
      </c>
      <c r="B4" s="720"/>
      <c r="C4" s="720"/>
      <c r="D4" s="720"/>
    </row>
    <row r="5" spans="1:4">
      <c r="A5" s="544" t="s">
        <v>15</v>
      </c>
      <c r="B5" s="545" t="s">
        <v>352</v>
      </c>
      <c r="C5" s="545" t="s">
        <v>353</v>
      </c>
      <c r="D5" s="545" t="s">
        <v>354</v>
      </c>
    </row>
    <row r="6" spans="1:4" ht="55.2">
      <c r="A6" s="546">
        <v>1</v>
      </c>
      <c r="B6" s="547" t="s">
        <v>355</v>
      </c>
      <c r="C6" s="547" t="s">
        <v>356</v>
      </c>
      <c r="D6" s="547" t="s">
        <v>357</v>
      </c>
    </row>
    <row r="7" spans="1:4" ht="55.2">
      <c r="A7" s="548">
        <v>2</v>
      </c>
      <c r="B7" s="549" t="s">
        <v>358</v>
      </c>
      <c r="C7" s="549" t="s">
        <v>356</v>
      </c>
      <c r="D7" s="549" t="s">
        <v>359</v>
      </c>
    </row>
    <row r="8" spans="1:4">
      <c r="A8" s="720" t="s">
        <v>138</v>
      </c>
      <c r="B8" s="720"/>
      <c r="C8" s="720"/>
      <c r="D8" s="720"/>
    </row>
    <row r="9" spans="1:4">
      <c r="A9" s="544" t="s">
        <v>15</v>
      </c>
      <c r="B9" s="545" t="s">
        <v>352</v>
      </c>
      <c r="C9" s="545" t="s">
        <v>353</v>
      </c>
      <c r="D9" s="545" t="s">
        <v>354</v>
      </c>
    </row>
    <row r="10" spans="1:4">
      <c r="A10" s="719" t="s">
        <v>360</v>
      </c>
      <c r="B10" s="719"/>
      <c r="C10" s="719"/>
      <c r="D10" s="719"/>
    </row>
    <row r="11" spans="1:4" ht="207">
      <c r="A11" s="546">
        <v>3</v>
      </c>
      <c r="B11" s="547" t="s">
        <v>361</v>
      </c>
      <c r="C11" s="547" t="s">
        <v>362</v>
      </c>
      <c r="D11" s="547" t="s">
        <v>363</v>
      </c>
    </row>
    <row r="12" spans="1:4" ht="69">
      <c r="A12" s="548">
        <v>4</v>
      </c>
      <c r="B12" s="549" t="s">
        <v>109</v>
      </c>
      <c r="C12" s="549" t="s">
        <v>364</v>
      </c>
      <c r="D12" s="549" t="s">
        <v>365</v>
      </c>
    </row>
    <row r="13" spans="1:4" ht="69">
      <c r="A13" s="546">
        <v>5</v>
      </c>
      <c r="B13" s="547" t="s">
        <v>366</v>
      </c>
      <c r="C13" s="547" t="s">
        <v>367</v>
      </c>
      <c r="D13" s="547" t="s">
        <v>368</v>
      </c>
    </row>
    <row r="14" spans="1:4" ht="82.8">
      <c r="A14" s="548">
        <v>6</v>
      </c>
      <c r="B14" s="549" t="s">
        <v>369</v>
      </c>
      <c r="C14" s="549" t="s">
        <v>364</v>
      </c>
      <c r="D14" s="549" t="s">
        <v>370</v>
      </c>
    </row>
    <row r="15" spans="1:4" ht="27.6">
      <c r="A15" s="546">
        <v>7</v>
      </c>
      <c r="B15" s="547" t="s">
        <v>139</v>
      </c>
      <c r="C15" s="547" t="s">
        <v>371</v>
      </c>
      <c r="D15" s="547" t="s">
        <v>372</v>
      </c>
    </row>
    <row r="16" spans="1:4">
      <c r="A16" s="719" t="s">
        <v>373</v>
      </c>
      <c r="B16" s="719"/>
      <c r="C16" s="719"/>
      <c r="D16" s="719"/>
    </row>
    <row r="17" spans="1:4" ht="55.2">
      <c r="A17" s="548">
        <v>8</v>
      </c>
      <c r="B17" s="549" t="s">
        <v>374</v>
      </c>
      <c r="C17" s="549" t="s">
        <v>356</v>
      </c>
      <c r="D17" s="549" t="s">
        <v>375</v>
      </c>
    </row>
    <row r="18" spans="1:4" ht="82.8">
      <c r="A18" s="546">
        <v>9</v>
      </c>
      <c r="B18" s="547" t="s">
        <v>376</v>
      </c>
      <c r="C18" s="547" t="s">
        <v>356</v>
      </c>
      <c r="D18" s="547" t="s">
        <v>377</v>
      </c>
    </row>
    <row r="19" spans="1:4" ht="82.8">
      <c r="A19" s="548">
        <v>10</v>
      </c>
      <c r="B19" s="549" t="s">
        <v>378</v>
      </c>
      <c r="C19" s="549" t="s">
        <v>356</v>
      </c>
      <c r="D19" s="549" t="s">
        <v>379</v>
      </c>
    </row>
    <row r="20" spans="1:4" ht="82.8">
      <c r="A20" s="546">
        <v>11</v>
      </c>
      <c r="B20" s="547" t="s">
        <v>140</v>
      </c>
      <c r="C20" s="547" t="s">
        <v>356</v>
      </c>
      <c r="D20" s="547" t="s">
        <v>380</v>
      </c>
    </row>
    <row r="21" spans="1:4" ht="41.4">
      <c r="A21" s="548">
        <v>12</v>
      </c>
      <c r="B21" s="549" t="s">
        <v>381</v>
      </c>
      <c r="C21" s="549" t="s">
        <v>356</v>
      </c>
      <c r="D21" s="549" t="s">
        <v>382</v>
      </c>
    </row>
    <row r="22" spans="1:4" ht="96.6">
      <c r="A22" s="546">
        <v>13</v>
      </c>
      <c r="B22" s="547" t="s">
        <v>383</v>
      </c>
      <c r="C22" s="547" t="s">
        <v>384</v>
      </c>
      <c r="D22" s="547" t="s">
        <v>385</v>
      </c>
    </row>
    <row r="23" spans="1:4" ht="27.6">
      <c r="A23" s="548">
        <v>14</v>
      </c>
      <c r="B23" s="549" t="s">
        <v>386</v>
      </c>
      <c r="C23" s="549" t="s">
        <v>356</v>
      </c>
      <c r="D23" s="549" t="s">
        <v>387</v>
      </c>
    </row>
    <row r="24" spans="1:4" ht="138">
      <c r="A24" s="546">
        <v>15</v>
      </c>
      <c r="B24" s="547" t="s">
        <v>141</v>
      </c>
      <c r="C24" s="547" t="s">
        <v>388</v>
      </c>
      <c r="D24" s="547" t="s">
        <v>389</v>
      </c>
    </row>
    <row r="25" spans="1:4" ht="69">
      <c r="A25" s="548">
        <v>16</v>
      </c>
      <c r="B25" s="549" t="s">
        <v>142</v>
      </c>
      <c r="C25" s="549"/>
      <c r="D25" s="549" t="s">
        <v>390</v>
      </c>
    </row>
    <row r="26" spans="1:4">
      <c r="A26" s="719" t="s">
        <v>391</v>
      </c>
      <c r="B26" s="719"/>
      <c r="C26" s="719"/>
      <c r="D26" s="719"/>
    </row>
    <row r="27" spans="1:4" ht="41.4">
      <c r="A27" s="548">
        <v>17</v>
      </c>
      <c r="B27" s="549" t="s">
        <v>392</v>
      </c>
      <c r="C27" s="549" t="s">
        <v>356</v>
      </c>
      <c r="D27" s="549" t="s">
        <v>393</v>
      </c>
    </row>
    <row r="28" spans="1:4" ht="207">
      <c r="A28" s="546">
        <v>18</v>
      </c>
      <c r="B28" s="547" t="s">
        <v>143</v>
      </c>
      <c r="C28" s="547" t="s">
        <v>394</v>
      </c>
      <c r="D28" s="547" t="s">
        <v>395</v>
      </c>
    </row>
    <row r="29" spans="1:4" ht="193.2">
      <c r="A29" s="548">
        <v>19</v>
      </c>
      <c r="B29" s="549" t="s">
        <v>144</v>
      </c>
      <c r="C29" s="549" t="s">
        <v>398</v>
      </c>
      <c r="D29" s="549" t="s">
        <v>399</v>
      </c>
    </row>
    <row r="30" spans="1:4" ht="193.2">
      <c r="A30" s="546">
        <v>20</v>
      </c>
      <c r="B30" s="547" t="s">
        <v>145</v>
      </c>
      <c r="C30" s="547" t="s">
        <v>400</v>
      </c>
      <c r="D30" s="547" t="s">
        <v>401</v>
      </c>
    </row>
    <row r="31" spans="1:4" ht="82.8">
      <c r="A31" s="548">
        <v>21</v>
      </c>
      <c r="B31" s="549" t="s">
        <v>396</v>
      </c>
      <c r="C31" s="549" t="s">
        <v>364</v>
      </c>
      <c r="D31" s="549" t="s">
        <v>397</v>
      </c>
    </row>
    <row r="32" spans="1:4" ht="69">
      <c r="A32" s="546">
        <v>22</v>
      </c>
      <c r="B32" s="547" t="s">
        <v>402</v>
      </c>
      <c r="C32" s="547" t="s">
        <v>403</v>
      </c>
      <c r="D32" s="547" t="s">
        <v>404</v>
      </c>
    </row>
    <row r="33" spans="1:4" ht="41.4">
      <c r="A33" s="548">
        <v>23</v>
      </c>
      <c r="B33" s="549" t="s">
        <v>409</v>
      </c>
      <c r="C33" s="549" t="s">
        <v>75</v>
      </c>
      <c r="D33" s="549" t="s">
        <v>410</v>
      </c>
    </row>
    <row r="34" spans="1:4" ht="55.2">
      <c r="A34" s="546">
        <v>24</v>
      </c>
      <c r="B34" s="547" t="s">
        <v>146</v>
      </c>
      <c r="C34" s="547" t="s">
        <v>405</v>
      </c>
      <c r="D34" s="547" t="s">
        <v>406</v>
      </c>
    </row>
    <row r="35" spans="1:4" ht="55.2">
      <c r="A35" s="548">
        <v>25</v>
      </c>
      <c r="B35" s="549" t="s">
        <v>374</v>
      </c>
      <c r="C35" s="549" t="s">
        <v>407</v>
      </c>
      <c r="D35" s="549" t="s">
        <v>408</v>
      </c>
    </row>
    <row r="36" spans="1:4" ht="41.4">
      <c r="A36" s="546">
        <v>26</v>
      </c>
      <c r="B36" s="547" t="s">
        <v>409</v>
      </c>
      <c r="C36" s="547" t="s">
        <v>75</v>
      </c>
      <c r="D36" s="547" t="s">
        <v>410</v>
      </c>
    </row>
    <row r="37" spans="1:4">
      <c r="A37" s="719" t="s">
        <v>411</v>
      </c>
      <c r="B37" s="719"/>
      <c r="C37" s="719"/>
      <c r="D37" s="719"/>
    </row>
    <row r="38" spans="1:4" ht="138">
      <c r="A38" s="546">
        <v>27</v>
      </c>
      <c r="B38" s="547" t="s">
        <v>147</v>
      </c>
      <c r="C38" s="547" t="s">
        <v>412</v>
      </c>
      <c r="D38" s="547" t="s">
        <v>413</v>
      </c>
    </row>
    <row r="39" spans="1:4" ht="179.4">
      <c r="A39" s="548">
        <v>28</v>
      </c>
      <c r="B39" s="549" t="s">
        <v>148</v>
      </c>
      <c r="C39" s="549" t="s">
        <v>414</v>
      </c>
      <c r="D39" s="549" t="s">
        <v>415</v>
      </c>
    </row>
    <row r="40" spans="1:4" ht="55.2">
      <c r="A40" s="546">
        <v>29</v>
      </c>
      <c r="B40" s="547" t="s">
        <v>149</v>
      </c>
      <c r="C40" s="547" t="s">
        <v>416</v>
      </c>
      <c r="D40" s="547" t="s">
        <v>417</v>
      </c>
    </row>
    <row r="41" spans="1:4" ht="110.4">
      <c r="A41" s="548">
        <v>30</v>
      </c>
      <c r="B41" s="549" t="s">
        <v>150</v>
      </c>
      <c r="C41" s="549" t="s">
        <v>418</v>
      </c>
      <c r="D41" s="549" t="s">
        <v>419</v>
      </c>
    </row>
    <row r="42" spans="1:4" ht="110.4">
      <c r="A42" s="546">
        <v>31</v>
      </c>
      <c r="B42" s="547" t="s">
        <v>151</v>
      </c>
      <c r="C42" s="547" t="s">
        <v>418</v>
      </c>
      <c r="D42" s="547" t="s">
        <v>420</v>
      </c>
    </row>
    <row r="43" spans="1:4" ht="41.4">
      <c r="A43" s="548">
        <v>32</v>
      </c>
      <c r="B43" s="549" t="s">
        <v>152</v>
      </c>
      <c r="C43" s="549" t="s">
        <v>421</v>
      </c>
      <c r="D43" s="549" t="s">
        <v>422</v>
      </c>
    </row>
    <row r="44" spans="1:4" ht="151.80000000000001">
      <c r="A44" s="546">
        <v>33</v>
      </c>
      <c r="B44" s="547" t="s">
        <v>153</v>
      </c>
      <c r="C44" s="547" t="s">
        <v>423</v>
      </c>
      <c r="D44" s="547" t="s">
        <v>424</v>
      </c>
    </row>
    <row r="45" spans="1:4" ht="82.8">
      <c r="A45" s="548">
        <v>34</v>
      </c>
      <c r="B45" s="549" t="s">
        <v>154</v>
      </c>
      <c r="C45" s="549" t="s">
        <v>421</v>
      </c>
      <c r="D45" s="549" t="s">
        <v>425</v>
      </c>
    </row>
    <row r="46" spans="1:4" ht="41.4">
      <c r="A46" s="546">
        <v>35</v>
      </c>
      <c r="B46" s="547" t="s">
        <v>155</v>
      </c>
      <c r="C46" s="547" t="s">
        <v>426</v>
      </c>
      <c r="D46" s="547" t="s">
        <v>427</v>
      </c>
    </row>
    <row r="47" spans="1:4" ht="110.4">
      <c r="A47" s="548">
        <v>36</v>
      </c>
      <c r="B47" s="549" t="s">
        <v>156</v>
      </c>
      <c r="C47" s="549" t="s">
        <v>428</v>
      </c>
      <c r="D47" s="549" t="s">
        <v>429</v>
      </c>
    </row>
    <row r="48" spans="1:4" ht="55.2">
      <c r="A48" s="546">
        <v>37</v>
      </c>
      <c r="B48" s="547" t="s">
        <v>430</v>
      </c>
      <c r="C48" s="547" t="s">
        <v>431</v>
      </c>
      <c r="D48" s="547" t="s">
        <v>432</v>
      </c>
    </row>
    <row r="49" spans="1:4" ht="82.8">
      <c r="A49" s="548">
        <v>38</v>
      </c>
      <c r="B49" s="549" t="s">
        <v>374</v>
      </c>
      <c r="C49" s="549" t="s">
        <v>364</v>
      </c>
      <c r="D49" s="549" t="s">
        <v>370</v>
      </c>
    </row>
    <row r="50" spans="1:4" ht="27.6">
      <c r="A50" s="546">
        <v>39</v>
      </c>
      <c r="B50" s="547" t="s">
        <v>157</v>
      </c>
      <c r="C50" s="547" t="s">
        <v>433</v>
      </c>
      <c r="D50" s="547" t="s">
        <v>434</v>
      </c>
    </row>
    <row r="51" spans="1:4">
      <c r="A51" s="548">
        <v>40</v>
      </c>
      <c r="B51" s="549" t="s">
        <v>158</v>
      </c>
      <c r="C51" s="549" t="s">
        <v>435</v>
      </c>
      <c r="D51" s="549" t="s">
        <v>75</v>
      </c>
    </row>
    <row r="52" spans="1:4" ht="55.2">
      <c r="A52" s="546">
        <v>41</v>
      </c>
      <c r="B52" s="547" t="s">
        <v>146</v>
      </c>
      <c r="C52" s="547" t="s">
        <v>405</v>
      </c>
      <c r="D52" s="547" t="s">
        <v>406</v>
      </c>
    </row>
    <row r="53" spans="1:4">
      <c r="A53" s="719" t="s">
        <v>436</v>
      </c>
      <c r="B53" s="719"/>
      <c r="C53" s="719"/>
      <c r="D53" s="719"/>
    </row>
    <row r="54" spans="1:4" ht="124.2">
      <c r="A54" s="721" t="s">
        <v>1016</v>
      </c>
      <c r="B54" s="722" t="s">
        <v>437</v>
      </c>
      <c r="C54" s="552" t="s">
        <v>438</v>
      </c>
      <c r="D54" s="553" t="s">
        <v>4181</v>
      </c>
    </row>
    <row r="55" spans="1:4" ht="69">
      <c r="A55" s="721"/>
      <c r="B55" s="722"/>
      <c r="C55" s="554" t="s">
        <v>439</v>
      </c>
      <c r="D55" s="555" t="s">
        <v>4182</v>
      </c>
    </row>
    <row r="56" spans="1:4" ht="55.2">
      <c r="A56" s="721"/>
      <c r="B56" s="722"/>
      <c r="C56" s="554" t="s">
        <v>440</v>
      </c>
      <c r="D56" s="555" t="s">
        <v>4183</v>
      </c>
    </row>
    <row r="57" spans="1:4" ht="41.4">
      <c r="A57" s="721"/>
      <c r="B57" s="722"/>
      <c r="C57" s="554" t="s">
        <v>441</v>
      </c>
      <c r="D57" s="555" t="s">
        <v>4184</v>
      </c>
    </row>
    <row r="58" spans="1:4" ht="69">
      <c r="A58" s="721"/>
      <c r="B58" s="722"/>
      <c r="C58" s="723" t="s">
        <v>442</v>
      </c>
      <c r="D58" s="555" t="s">
        <v>4185</v>
      </c>
    </row>
    <row r="59" spans="1:4" ht="41.4">
      <c r="A59" s="721"/>
      <c r="B59" s="722"/>
      <c r="C59" s="723"/>
      <c r="D59" s="555" t="s">
        <v>4186</v>
      </c>
    </row>
    <row r="60" spans="1:4" ht="41.4">
      <c r="A60" s="721"/>
      <c r="B60" s="722"/>
      <c r="C60" s="554" t="s">
        <v>443</v>
      </c>
      <c r="D60" s="554" t="s">
        <v>444</v>
      </c>
    </row>
    <row r="61" spans="1:4" ht="55.2">
      <c r="A61" s="721"/>
      <c r="B61" s="722"/>
      <c r="C61" s="554"/>
      <c r="D61" s="555" t="s">
        <v>4187</v>
      </c>
    </row>
    <row r="62" spans="1:4" ht="110.4">
      <c r="A62" s="721"/>
      <c r="B62" s="722"/>
      <c r="C62" s="556" t="s">
        <v>438</v>
      </c>
      <c r="D62" s="557" t="s">
        <v>4188</v>
      </c>
    </row>
    <row r="63" spans="1:4" ht="55.2">
      <c r="A63" s="546">
        <v>50</v>
      </c>
      <c r="B63" s="547" t="s">
        <v>159</v>
      </c>
      <c r="C63" s="547" t="s">
        <v>445</v>
      </c>
      <c r="D63" s="547" t="s">
        <v>446</v>
      </c>
    </row>
    <row r="64" spans="1:4">
      <c r="A64" s="719" t="s">
        <v>447</v>
      </c>
      <c r="B64" s="719"/>
      <c r="C64" s="719"/>
      <c r="D64" s="719"/>
    </row>
    <row r="65" spans="1:4" ht="55.2">
      <c r="A65" s="550">
        <v>51</v>
      </c>
      <c r="B65" s="551" t="s">
        <v>160</v>
      </c>
      <c r="C65" s="551" t="s">
        <v>448</v>
      </c>
      <c r="D65" s="551" t="s">
        <v>449</v>
      </c>
    </row>
    <row r="66" spans="1:4" ht="69">
      <c r="A66" s="546">
        <v>52</v>
      </c>
      <c r="B66" s="547" t="s">
        <v>161</v>
      </c>
      <c r="C66" s="547" t="s">
        <v>450</v>
      </c>
      <c r="D66" s="547" t="s">
        <v>451</v>
      </c>
    </row>
    <row r="67" spans="1:4" ht="41.4">
      <c r="A67" s="550">
        <v>53</v>
      </c>
      <c r="B67" s="551" t="s">
        <v>452</v>
      </c>
      <c r="C67" s="551" t="s">
        <v>364</v>
      </c>
      <c r="D67" s="551" t="s">
        <v>453</v>
      </c>
    </row>
    <row r="68" spans="1:4">
      <c r="A68" s="719" t="s">
        <v>454</v>
      </c>
      <c r="B68" s="719"/>
      <c r="C68" s="719"/>
      <c r="D68" s="719"/>
    </row>
    <row r="69" spans="1:4" ht="27.6">
      <c r="A69" s="546">
        <v>54</v>
      </c>
      <c r="B69" s="547" t="s">
        <v>162</v>
      </c>
      <c r="C69" s="547" t="s">
        <v>455</v>
      </c>
      <c r="D69" s="547" t="s">
        <v>456</v>
      </c>
    </row>
    <row r="70" spans="1:4" ht="41.4">
      <c r="A70" s="548">
        <v>55</v>
      </c>
      <c r="B70" s="549" t="s">
        <v>452</v>
      </c>
      <c r="C70" s="549" t="s">
        <v>364</v>
      </c>
      <c r="D70" s="549" t="s">
        <v>453</v>
      </c>
    </row>
    <row r="71" spans="1:4">
      <c r="A71" s="719" t="s">
        <v>457</v>
      </c>
      <c r="B71" s="719"/>
      <c r="C71" s="719"/>
      <c r="D71" s="719"/>
    </row>
    <row r="72" spans="1:4" ht="27.6">
      <c r="A72" s="546">
        <v>56</v>
      </c>
      <c r="B72" s="547" t="s">
        <v>458</v>
      </c>
      <c r="C72" s="547" t="s">
        <v>459</v>
      </c>
      <c r="D72" s="547" t="s">
        <v>460</v>
      </c>
    </row>
    <row r="73" spans="1:4">
      <c r="A73" s="719" t="s">
        <v>461</v>
      </c>
      <c r="B73" s="719"/>
      <c r="C73" s="719"/>
      <c r="D73" s="719"/>
    </row>
    <row r="74" spans="1:4" ht="27.6">
      <c r="A74" s="550">
        <v>57</v>
      </c>
      <c r="B74" s="551" t="s">
        <v>458</v>
      </c>
      <c r="C74" s="551" t="s">
        <v>462</v>
      </c>
      <c r="D74" s="551" t="s">
        <v>460</v>
      </c>
    </row>
    <row r="75" spans="1:4">
      <c r="A75" s="719" t="s">
        <v>463</v>
      </c>
      <c r="B75" s="719"/>
      <c r="C75" s="719"/>
      <c r="D75" s="719"/>
    </row>
    <row r="76" spans="1:4" ht="41.4">
      <c r="A76" s="546">
        <v>58</v>
      </c>
      <c r="B76" s="547" t="s">
        <v>464</v>
      </c>
      <c r="C76" s="547" t="s">
        <v>75</v>
      </c>
      <c r="D76" s="547" t="s">
        <v>465</v>
      </c>
    </row>
    <row r="77" spans="1:4">
      <c r="A77" s="724" t="s">
        <v>466</v>
      </c>
      <c r="B77" s="724"/>
      <c r="C77" s="724"/>
      <c r="D77" s="724"/>
    </row>
    <row r="78" spans="1:4">
      <c r="A78" s="544" t="s">
        <v>15</v>
      </c>
      <c r="B78" s="545" t="s">
        <v>352</v>
      </c>
      <c r="C78" s="558"/>
      <c r="D78" s="545" t="s">
        <v>354</v>
      </c>
    </row>
    <row r="79" spans="1:4" ht="96.6">
      <c r="A79" s="548">
        <v>59</v>
      </c>
      <c r="B79" s="549" t="s">
        <v>467</v>
      </c>
      <c r="C79" s="549" t="s">
        <v>75</v>
      </c>
      <c r="D79" s="549" t="s">
        <v>468</v>
      </c>
    </row>
    <row r="80" spans="1:4" ht="41.4">
      <c r="A80" s="546">
        <v>60</v>
      </c>
      <c r="B80" s="547" t="s">
        <v>469</v>
      </c>
      <c r="C80" s="547" t="s">
        <v>75</v>
      </c>
      <c r="D80" s="547" t="s">
        <v>470</v>
      </c>
    </row>
  </sheetData>
  <mergeCells count="16">
    <mergeCell ref="A68:D68"/>
    <mergeCell ref="A71:D71"/>
    <mergeCell ref="A73:D73"/>
    <mergeCell ref="A75:D75"/>
    <mergeCell ref="A77:D77"/>
    <mergeCell ref="A64:D64"/>
    <mergeCell ref="A4:D4"/>
    <mergeCell ref="A8:D8"/>
    <mergeCell ref="A10:D10"/>
    <mergeCell ref="A16:D16"/>
    <mergeCell ref="A26:D26"/>
    <mergeCell ref="A37:D37"/>
    <mergeCell ref="A53:D53"/>
    <mergeCell ref="A54:A62"/>
    <mergeCell ref="B54:B62"/>
    <mergeCell ref="C58:C5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B2:C32"/>
  <sheetViews>
    <sheetView showGridLines="0" zoomScaleNormal="100" workbookViewId="0">
      <selection activeCell="C12" sqref="C12"/>
    </sheetView>
  </sheetViews>
  <sheetFormatPr baseColWidth="10" defaultColWidth="11.33203125" defaultRowHeight="13.8"/>
  <cols>
    <col min="1" max="1" width="6.33203125" style="70" customWidth="1"/>
    <col min="2" max="2" width="18.44140625" style="70" customWidth="1"/>
    <col min="3" max="3" width="67" style="70" bestFit="1" customWidth="1"/>
    <col min="4" max="16384" width="11.33203125" style="70"/>
  </cols>
  <sheetData>
    <row r="2" spans="2:3" ht="17.399999999999999">
      <c r="B2" s="378" t="s">
        <v>4127</v>
      </c>
    </row>
    <row r="3" spans="2:3">
      <c r="B3" s="96"/>
    </row>
    <row r="4" spans="2:3">
      <c r="B4" s="70" t="s">
        <v>3470</v>
      </c>
      <c r="C4" s="70" t="s">
        <v>181</v>
      </c>
    </row>
    <row r="5" spans="2:3">
      <c r="B5" s="70" t="s">
        <v>3471</v>
      </c>
      <c r="C5" s="70" t="s">
        <v>164</v>
      </c>
    </row>
    <row r="6" spans="2:3">
      <c r="B6" s="70" t="s">
        <v>3472</v>
      </c>
      <c r="C6" s="70" t="s">
        <v>163</v>
      </c>
    </row>
    <row r="7" spans="2:3">
      <c r="B7" s="70" t="s">
        <v>3473</v>
      </c>
      <c r="C7" s="70" t="s">
        <v>165</v>
      </c>
    </row>
    <row r="8" spans="2:3">
      <c r="B8" s="70" t="s">
        <v>3474</v>
      </c>
      <c r="C8" s="70" t="s">
        <v>168</v>
      </c>
    </row>
    <row r="9" spans="2:3">
      <c r="B9" s="70" t="s">
        <v>3475</v>
      </c>
      <c r="C9" s="70" t="s">
        <v>177</v>
      </c>
    </row>
    <row r="10" spans="2:3">
      <c r="B10" s="70" t="s">
        <v>3476</v>
      </c>
      <c r="C10" s="70" t="s">
        <v>172</v>
      </c>
    </row>
    <row r="11" spans="2:3">
      <c r="B11" s="70" t="s">
        <v>3477</v>
      </c>
      <c r="C11" s="70" t="s">
        <v>166</v>
      </c>
    </row>
    <row r="12" spans="2:3">
      <c r="B12" s="70" t="s">
        <v>3478</v>
      </c>
      <c r="C12" s="70" t="s">
        <v>167</v>
      </c>
    </row>
    <row r="13" spans="2:3">
      <c r="B13" s="70" t="s">
        <v>3479</v>
      </c>
      <c r="C13" s="70" t="s">
        <v>175</v>
      </c>
    </row>
    <row r="14" spans="2:3">
      <c r="B14" s="70" t="s">
        <v>3480</v>
      </c>
      <c r="C14" s="70" t="s">
        <v>678</v>
      </c>
    </row>
    <row r="15" spans="2:3">
      <c r="B15" s="70" t="s">
        <v>3481</v>
      </c>
      <c r="C15" s="70" t="s">
        <v>679</v>
      </c>
    </row>
    <row r="16" spans="2:3">
      <c r="B16" s="70" t="s">
        <v>3482</v>
      </c>
      <c r="C16" s="70" t="s">
        <v>125</v>
      </c>
    </row>
    <row r="17" spans="2:3">
      <c r="B17" s="70" t="s">
        <v>3483</v>
      </c>
      <c r="C17" s="70" t="s">
        <v>285</v>
      </c>
    </row>
    <row r="18" spans="2:3">
      <c r="B18" s="70" t="s">
        <v>3484</v>
      </c>
      <c r="C18" s="70" t="s">
        <v>178</v>
      </c>
    </row>
    <row r="19" spans="2:3">
      <c r="B19" s="70" t="s">
        <v>3485</v>
      </c>
      <c r="C19" s="70" t="s">
        <v>174</v>
      </c>
    </row>
    <row r="20" spans="2:3">
      <c r="B20" s="70" t="s">
        <v>3486</v>
      </c>
      <c r="C20" s="70" t="s">
        <v>685</v>
      </c>
    </row>
    <row r="21" spans="2:3">
      <c r="B21" s="70" t="s">
        <v>3487</v>
      </c>
      <c r="C21" s="70" t="s">
        <v>179</v>
      </c>
    </row>
    <row r="22" spans="2:3">
      <c r="B22" s="70" t="s">
        <v>3488</v>
      </c>
      <c r="C22" s="70" t="s">
        <v>180</v>
      </c>
    </row>
    <row r="23" spans="2:3">
      <c r="B23" s="70" t="s">
        <v>3489</v>
      </c>
      <c r="C23" s="70" t="s">
        <v>173</v>
      </c>
    </row>
    <row r="24" spans="2:3">
      <c r="B24" s="70" t="s">
        <v>3490</v>
      </c>
      <c r="C24" s="70" t="s">
        <v>171</v>
      </c>
    </row>
    <row r="25" spans="2:3">
      <c r="B25" s="70" t="s">
        <v>3491</v>
      </c>
      <c r="C25" s="70" t="s">
        <v>691</v>
      </c>
    </row>
    <row r="26" spans="2:3">
      <c r="B26" s="70" t="s">
        <v>3492</v>
      </c>
      <c r="C26" s="70" t="s">
        <v>176</v>
      </c>
    </row>
    <row r="27" spans="2:3">
      <c r="B27" s="70" t="s">
        <v>3493</v>
      </c>
      <c r="C27" s="70" t="s">
        <v>6</v>
      </c>
    </row>
    <row r="28" spans="2:3">
      <c r="B28" s="70" t="s">
        <v>3494</v>
      </c>
      <c r="C28" s="70" t="s">
        <v>170</v>
      </c>
    </row>
    <row r="29" spans="2:3">
      <c r="B29" s="70" t="s">
        <v>3495</v>
      </c>
      <c r="C29" s="70" t="s">
        <v>8</v>
      </c>
    </row>
    <row r="30" spans="2:3">
      <c r="B30" s="70" t="s">
        <v>3496</v>
      </c>
      <c r="C30" s="70" t="s">
        <v>1018</v>
      </c>
    </row>
    <row r="31" spans="2:3">
      <c r="B31" s="70" t="s">
        <v>3497</v>
      </c>
      <c r="C31" s="70" t="s">
        <v>1019</v>
      </c>
    </row>
    <row r="32" spans="2:3">
      <c r="B32" s="70" t="s">
        <v>3498</v>
      </c>
      <c r="C32" s="70" t="s">
        <v>11</v>
      </c>
    </row>
  </sheetData>
  <hyperlinks>
    <hyperlink ref="B4" r:id="rId1" location="'Annexe 11-1'!A1" xr:uid="{763E0E64-F588-47FC-A242-062A19EAEA47}"/>
    <hyperlink ref="B5" r:id="rId2" location="'Annexe 11-2'!A1" xr:uid="{00A7C2D1-B225-433F-BE92-7017FBB94FC1}"/>
    <hyperlink ref="B6" r:id="rId3" location="'Annexe 11-3'!A1" xr:uid="{B5A70F63-2CF1-4E5D-8744-BE425C39EA72}"/>
    <hyperlink ref="B7" r:id="rId4" location="'Annexe 11-4'!A1" xr:uid="{2EA3BCD0-B59C-48FC-98F3-88CD2637E5F4}"/>
    <hyperlink ref="B8" r:id="rId5" location="'Annexe 11-5'!A1" xr:uid="{78D8251E-B284-484C-B95F-1036A5ACE58A}"/>
    <hyperlink ref="B9" r:id="rId6" location="'Annexe 11-6'!A1" xr:uid="{9DEB1517-E0BB-469C-908E-92AD6FAA1499}"/>
    <hyperlink ref="B10" r:id="rId7" location="'Annexe 11-7'!A1" xr:uid="{875E36F2-84E8-4DAD-AD6C-4DE1F8FC012D}"/>
    <hyperlink ref="B11" r:id="rId8" location="'Annexe 11-8'!A1" xr:uid="{8614D472-155F-44BB-81B9-A6AFA235944D}"/>
    <hyperlink ref="B12" r:id="rId9" location="'Annexe 11-9'!A1" xr:uid="{1863C737-BEE2-4BBD-867D-B30A03AF4012}"/>
    <hyperlink ref="B13" r:id="rId10" location="'Annexe 11-10'!A1" xr:uid="{6016CD61-967F-4728-A1D3-0E6D5A4E8945}"/>
    <hyperlink ref="B14" r:id="rId11" location="'Annexe 11-11'!A1" xr:uid="{1B946E0B-0D6E-480C-BDA9-08174D15C840}"/>
    <hyperlink ref="B15" r:id="rId12" location="'Annexe 11-12'!A1" xr:uid="{8F51AF45-02F8-4150-BD93-3E349E6D2A94}"/>
    <hyperlink ref="B16" r:id="rId13" location="'Annexe 11-13'!A1" xr:uid="{4E825E22-A5E5-48DD-8A40-749BD91D01C1}"/>
    <hyperlink ref="B17" r:id="rId14" location="'Annexe 11-14'!A1" xr:uid="{9A149E9F-1B84-4E54-93CA-74B3C52284E1}"/>
    <hyperlink ref="B18" r:id="rId15" location="'Annexe 11-15'!A1" xr:uid="{CE59268D-05A1-4A04-B433-342B11C8E466}"/>
    <hyperlink ref="B19" r:id="rId16" location="'Annexe 11-16'!A1" xr:uid="{40B8E300-62E7-48A3-B274-4470BDD3C0DF}"/>
    <hyperlink ref="B20" r:id="rId17" location="'Annexe 11-17'!A1" xr:uid="{25B95FEE-3098-458A-86C1-FBA6A8C0CF0E}"/>
    <hyperlink ref="B21" r:id="rId18" location="'Annexe 11-18'!A1" xr:uid="{5C6B7252-B47F-4CDE-9BD6-F746CE6BD172}"/>
    <hyperlink ref="B22" r:id="rId19" location="'Annexe 11-19'!A1" xr:uid="{C1FDFFC8-81F2-46D9-B387-7E226608FABA}"/>
    <hyperlink ref="B23" r:id="rId20" location="'Annexe 11-20'!A1" xr:uid="{6357C8F3-6D1B-4EAE-8F53-D31415D387B1}"/>
    <hyperlink ref="B24" r:id="rId21" location="'Annexe 11-21'!A1" xr:uid="{7AE7CD3E-4522-4A62-A396-29037F3C3F62}"/>
    <hyperlink ref="B25" r:id="rId22" location="'Annexe 11-22'!A1" xr:uid="{97AB4F6D-07FB-4E06-A261-8101C22D5C7E}"/>
    <hyperlink ref="B26" r:id="rId23" location="'Annexe 11-23'!A1" xr:uid="{9C413DDF-4737-4DA0-A4DB-7FA7CB91364F}"/>
    <hyperlink ref="B27" r:id="rId24" location="'Annexe 11-24'!A1" xr:uid="{EFF1E66F-83E3-4552-AC7D-6EC244F01334}"/>
    <hyperlink ref="B28" r:id="rId25" location="'Annexe 11-25'!A1" xr:uid="{C36C0EE3-E407-4E1D-8EEB-59BA6F3B4D06}"/>
    <hyperlink ref="B29" r:id="rId26" location="'Annexe 11-26'!A1" xr:uid="{DA0DFF91-0EA0-4F13-B09A-41C37A1D6002}"/>
    <hyperlink ref="B30" r:id="rId27" location="'Annexe 11-27'!A1" xr:uid="{BB8ADFA8-5C7C-4C0B-8A6E-B526ED41E883}"/>
    <hyperlink ref="B31" r:id="rId28" location="'Annexe 11-28'!A1" xr:uid="{26430960-78B8-42B9-8F68-72BBC79AD45E}"/>
    <hyperlink ref="B32" r:id="rId29" location="'Annexe 11-29'!A1" xr:uid="{4574E06F-FE53-4EA4-879B-306F72AED8C3}"/>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3B465-7D3D-48FC-ABBF-6A2BBDBC2507}">
  <sheetPr>
    <tabColor rgb="FF00B0F0"/>
  </sheetPr>
  <dimension ref="A1:N81"/>
  <sheetViews>
    <sheetView showGridLines="0" zoomScaleNormal="100" workbookViewId="0">
      <selection activeCell="J28" sqref="J28"/>
    </sheetView>
  </sheetViews>
  <sheetFormatPr baseColWidth="10" defaultColWidth="11.5546875" defaultRowHeight="12"/>
  <cols>
    <col min="1" max="1" width="2.33203125" style="642" bestFit="1" customWidth="1"/>
    <col min="2" max="2" width="17.5546875" style="643" bestFit="1" customWidth="1"/>
    <col min="3" max="3" width="52.5546875" style="668" bestFit="1" customWidth="1"/>
    <col min="4" max="4" width="0.88671875" style="645" customWidth="1"/>
    <col min="5" max="5" width="14.77734375" style="645" bestFit="1" customWidth="1"/>
    <col min="6" max="6" width="10.21875" style="643" bestFit="1" customWidth="1"/>
    <col min="7" max="7" width="8.44140625" style="645" bestFit="1" customWidth="1"/>
    <col min="8" max="8" width="0.88671875" style="645" customWidth="1"/>
    <col min="9" max="9" width="8.44140625" style="645" bestFit="1" customWidth="1"/>
    <col min="10" max="10" width="9.21875" style="645" bestFit="1" customWidth="1"/>
    <col min="11" max="11" width="8.44140625" style="645" bestFit="1" customWidth="1"/>
    <col min="12" max="12" width="0.88671875" style="645" customWidth="1"/>
    <col min="13" max="13" width="12.5546875" style="645" bestFit="1" customWidth="1"/>
    <col min="14" max="14" width="10.44140625" style="642" bestFit="1" customWidth="1"/>
    <col min="15" max="16384" width="11.5546875" style="645"/>
  </cols>
  <sheetData>
    <row r="1" spans="1:14" ht="36">
      <c r="C1" s="644" t="s">
        <v>256</v>
      </c>
      <c r="E1" s="646" t="s">
        <v>181</v>
      </c>
      <c r="F1" s="646" t="s">
        <v>3458</v>
      </c>
      <c r="G1" s="647"/>
      <c r="J1" s="647" t="s">
        <v>257</v>
      </c>
      <c r="K1" s="647">
        <v>2022</v>
      </c>
    </row>
    <row r="2" spans="1:14">
      <c r="C2" s="648"/>
      <c r="F2" s="645"/>
      <c r="I2" s="645" t="s">
        <v>3465</v>
      </c>
      <c r="J2" s="380">
        <v>621.11801242236027</v>
      </c>
    </row>
    <row r="3" spans="1:14">
      <c r="B3" s="726" t="s">
        <v>15</v>
      </c>
      <c r="C3" s="727" t="s">
        <v>200</v>
      </c>
      <c r="E3" s="728" t="s">
        <v>258</v>
      </c>
      <c r="F3" s="728"/>
      <c r="G3" s="728"/>
      <c r="I3" s="728" t="s">
        <v>259</v>
      </c>
      <c r="J3" s="728"/>
      <c r="K3" s="728"/>
      <c r="M3" s="729" t="s">
        <v>260</v>
      </c>
      <c r="N3" s="725" t="s">
        <v>569</v>
      </c>
    </row>
    <row r="4" spans="1:14">
      <c r="B4" s="726"/>
      <c r="C4" s="727"/>
      <c r="E4" s="649" t="s">
        <v>261</v>
      </c>
      <c r="F4" s="649" t="s">
        <v>262</v>
      </c>
      <c r="G4" s="649" t="s">
        <v>263</v>
      </c>
      <c r="I4" s="649" t="s">
        <v>261</v>
      </c>
      <c r="J4" s="649" t="s">
        <v>262</v>
      </c>
      <c r="K4" s="649" t="s">
        <v>263</v>
      </c>
      <c r="M4" s="729"/>
      <c r="N4" s="725"/>
    </row>
    <row r="5" spans="1:14">
      <c r="B5" s="651" t="s">
        <v>137</v>
      </c>
      <c r="C5" s="652"/>
      <c r="E5" s="653">
        <v>0</v>
      </c>
      <c r="F5" s="653">
        <v>0</v>
      </c>
      <c r="G5" s="653">
        <v>0</v>
      </c>
      <c r="I5" s="653">
        <v>0</v>
      </c>
      <c r="J5" s="653">
        <v>0</v>
      </c>
      <c r="K5" s="653">
        <v>0</v>
      </c>
      <c r="M5" s="653">
        <v>0</v>
      </c>
      <c r="N5" s="654"/>
    </row>
    <row r="6" spans="1:14">
      <c r="B6" s="655">
        <v>1</v>
      </c>
      <c r="C6" s="656" t="s">
        <v>264</v>
      </c>
      <c r="E6" s="657"/>
      <c r="F6" s="657">
        <v>0</v>
      </c>
      <c r="G6" s="657">
        <v>0</v>
      </c>
      <c r="I6" s="657"/>
      <c r="J6" s="657">
        <v>0</v>
      </c>
      <c r="K6" s="657">
        <v>0</v>
      </c>
      <c r="M6" s="657">
        <v>0</v>
      </c>
      <c r="N6" s="656"/>
    </row>
    <row r="7" spans="1:14">
      <c r="B7" s="643">
        <v>2</v>
      </c>
      <c r="C7" s="642" t="s">
        <v>265</v>
      </c>
      <c r="E7" s="650"/>
      <c r="F7" s="650">
        <v>0</v>
      </c>
      <c r="G7" s="650">
        <v>0</v>
      </c>
      <c r="I7" s="650"/>
      <c r="J7" s="650">
        <v>0</v>
      </c>
      <c r="K7" s="650">
        <v>0</v>
      </c>
      <c r="M7" s="650">
        <v>0</v>
      </c>
    </row>
    <row r="8" spans="1:14">
      <c r="B8" s="651" t="s">
        <v>138</v>
      </c>
      <c r="C8" s="652"/>
      <c r="E8" s="653">
        <v>5528324</v>
      </c>
      <c r="F8" s="653">
        <v>3024933</v>
      </c>
      <c r="G8" s="653">
        <v>8553257</v>
      </c>
      <c r="I8" s="653">
        <v>7621498</v>
      </c>
      <c r="J8" s="653">
        <v>931759</v>
      </c>
      <c r="K8" s="653">
        <v>8553257</v>
      </c>
      <c r="M8" s="653">
        <v>0</v>
      </c>
      <c r="N8" s="654"/>
    </row>
    <row r="9" spans="1:14">
      <c r="B9" s="658"/>
      <c r="C9" s="659" t="s">
        <v>206</v>
      </c>
      <c r="E9" s="660">
        <v>0</v>
      </c>
      <c r="F9" s="660">
        <v>0</v>
      </c>
      <c r="G9" s="660">
        <v>0</v>
      </c>
      <c r="I9" s="660">
        <v>0</v>
      </c>
      <c r="J9" s="660">
        <v>0</v>
      </c>
      <c r="K9" s="660">
        <v>0</v>
      </c>
      <c r="M9" s="660">
        <v>0</v>
      </c>
      <c r="N9" s="661"/>
    </row>
    <row r="10" spans="1:14">
      <c r="A10" s="662">
        <v>3</v>
      </c>
      <c r="B10" s="655">
        <v>3</v>
      </c>
      <c r="C10" s="656" t="s">
        <v>182</v>
      </c>
      <c r="E10" s="657"/>
      <c r="F10" s="657">
        <v>0</v>
      </c>
      <c r="G10" s="657">
        <v>0</v>
      </c>
      <c r="I10" s="657"/>
      <c r="J10" s="657">
        <v>0</v>
      </c>
      <c r="K10" s="657">
        <v>0</v>
      </c>
      <c r="M10" s="657">
        <v>0</v>
      </c>
      <c r="N10" s="656"/>
    </row>
    <row r="11" spans="1:14">
      <c r="A11" s="662">
        <v>4</v>
      </c>
      <c r="B11" s="643">
        <v>4</v>
      </c>
      <c r="C11" s="642" t="s">
        <v>109</v>
      </c>
      <c r="E11" s="650"/>
      <c r="F11" s="650">
        <v>0</v>
      </c>
      <c r="G11" s="650">
        <v>0</v>
      </c>
      <c r="I11" s="650"/>
      <c r="J11" s="650">
        <v>0</v>
      </c>
      <c r="K11" s="650">
        <v>0</v>
      </c>
      <c r="M11" s="650">
        <v>0</v>
      </c>
    </row>
    <row r="12" spans="1:14">
      <c r="A12" s="662">
        <v>5</v>
      </c>
      <c r="B12" s="655">
        <v>5</v>
      </c>
      <c r="C12" s="656" t="s">
        <v>194</v>
      </c>
      <c r="E12" s="657"/>
      <c r="F12" s="657">
        <v>0</v>
      </c>
      <c r="G12" s="657">
        <v>0</v>
      </c>
      <c r="I12" s="657"/>
      <c r="J12" s="657">
        <v>0</v>
      </c>
      <c r="K12" s="657">
        <v>0</v>
      </c>
      <c r="M12" s="657">
        <v>0</v>
      </c>
      <c r="N12" s="656"/>
    </row>
    <row r="13" spans="1:14">
      <c r="A13" s="662">
        <v>6</v>
      </c>
      <c r="B13" s="643">
        <v>6</v>
      </c>
      <c r="C13" s="642" t="s">
        <v>266</v>
      </c>
      <c r="E13" s="650"/>
      <c r="F13" s="650">
        <v>0</v>
      </c>
      <c r="G13" s="650">
        <v>0</v>
      </c>
      <c r="I13" s="650"/>
      <c r="J13" s="650">
        <v>0</v>
      </c>
      <c r="K13" s="650">
        <v>0</v>
      </c>
      <c r="M13" s="650">
        <v>0</v>
      </c>
    </row>
    <row r="14" spans="1:14">
      <c r="A14" s="662">
        <v>7</v>
      </c>
      <c r="B14" s="655">
        <v>7</v>
      </c>
      <c r="C14" s="656" t="s">
        <v>139</v>
      </c>
      <c r="E14" s="657"/>
      <c r="F14" s="657">
        <v>0</v>
      </c>
      <c r="G14" s="657">
        <v>0</v>
      </c>
      <c r="I14" s="657"/>
      <c r="J14" s="657">
        <v>0</v>
      </c>
      <c r="K14" s="657">
        <v>0</v>
      </c>
      <c r="M14" s="657">
        <v>0</v>
      </c>
      <c r="N14" s="656"/>
    </row>
    <row r="15" spans="1:14">
      <c r="A15" s="662">
        <v>0</v>
      </c>
      <c r="B15" s="658"/>
      <c r="C15" s="659" t="s">
        <v>12</v>
      </c>
      <c r="E15" s="660">
        <v>0</v>
      </c>
      <c r="F15" s="660">
        <v>0</v>
      </c>
      <c r="G15" s="660">
        <v>0</v>
      </c>
      <c r="I15" s="660">
        <v>0</v>
      </c>
      <c r="J15" s="660">
        <v>0</v>
      </c>
      <c r="K15" s="660">
        <v>0</v>
      </c>
      <c r="M15" s="660">
        <v>0</v>
      </c>
      <c r="N15" s="661"/>
    </row>
    <row r="16" spans="1:14">
      <c r="A16" s="662">
        <v>8</v>
      </c>
      <c r="B16" s="643">
        <v>8</v>
      </c>
      <c r="C16" s="642" t="s">
        <v>267</v>
      </c>
      <c r="E16" s="650"/>
      <c r="F16" s="650">
        <v>0</v>
      </c>
      <c r="G16" s="650">
        <v>0</v>
      </c>
      <c r="I16" s="650"/>
      <c r="J16" s="650">
        <v>0</v>
      </c>
      <c r="K16" s="650">
        <v>0</v>
      </c>
      <c r="M16" s="650">
        <v>0</v>
      </c>
    </row>
    <row r="17" spans="1:14">
      <c r="A17" s="662">
        <v>9</v>
      </c>
      <c r="B17" s="655">
        <v>9</v>
      </c>
      <c r="C17" s="656" t="s">
        <v>197</v>
      </c>
      <c r="E17" s="657"/>
      <c r="F17" s="657">
        <v>0</v>
      </c>
      <c r="G17" s="657">
        <v>0</v>
      </c>
      <c r="I17" s="657"/>
      <c r="J17" s="657">
        <v>0</v>
      </c>
      <c r="K17" s="657">
        <v>0</v>
      </c>
      <c r="M17" s="657">
        <v>0</v>
      </c>
      <c r="N17" s="656"/>
    </row>
    <row r="18" spans="1:14">
      <c r="A18" s="662"/>
      <c r="B18" s="643">
        <v>10</v>
      </c>
      <c r="C18" s="642" t="s">
        <v>378</v>
      </c>
      <c r="E18" s="650"/>
      <c r="F18" s="650">
        <v>0</v>
      </c>
      <c r="G18" s="650">
        <v>0</v>
      </c>
      <c r="I18" s="650"/>
      <c r="J18" s="650">
        <v>0</v>
      </c>
      <c r="K18" s="650">
        <v>0</v>
      </c>
      <c r="M18" s="650">
        <v>0</v>
      </c>
    </row>
    <row r="19" spans="1:14">
      <c r="A19" s="662">
        <v>11</v>
      </c>
      <c r="B19" s="655">
        <v>11</v>
      </c>
      <c r="C19" s="656" t="s">
        <v>140</v>
      </c>
      <c r="E19" s="657"/>
      <c r="F19" s="657">
        <v>0</v>
      </c>
      <c r="G19" s="657">
        <v>0</v>
      </c>
      <c r="I19" s="657"/>
      <c r="J19" s="657">
        <v>0</v>
      </c>
      <c r="K19" s="657">
        <v>0</v>
      </c>
      <c r="M19" s="657">
        <v>0</v>
      </c>
      <c r="N19" s="656"/>
    </row>
    <row r="20" spans="1:14">
      <c r="A20" s="662">
        <v>12</v>
      </c>
      <c r="B20" s="643">
        <v>12</v>
      </c>
      <c r="C20" s="642" t="s">
        <v>587</v>
      </c>
      <c r="E20" s="650"/>
      <c r="F20" s="650">
        <v>0</v>
      </c>
      <c r="G20" s="650">
        <v>0</v>
      </c>
      <c r="I20" s="650"/>
      <c r="J20" s="650">
        <v>0</v>
      </c>
      <c r="K20" s="650">
        <v>0</v>
      </c>
      <c r="M20" s="650">
        <v>0</v>
      </c>
    </row>
    <row r="21" spans="1:14">
      <c r="A21" s="662">
        <v>13</v>
      </c>
      <c r="B21" s="655">
        <v>13</v>
      </c>
      <c r="C21" s="656" t="s">
        <v>199</v>
      </c>
      <c r="E21" s="657"/>
      <c r="F21" s="657">
        <v>0</v>
      </c>
      <c r="G21" s="657">
        <v>0</v>
      </c>
      <c r="I21" s="657"/>
      <c r="J21" s="657">
        <v>0</v>
      </c>
      <c r="K21" s="657">
        <v>0</v>
      </c>
      <c r="M21" s="657">
        <v>0</v>
      </c>
      <c r="N21" s="656"/>
    </row>
    <row r="22" spans="1:14">
      <c r="A22" s="662">
        <v>14</v>
      </c>
      <c r="B22" s="643">
        <v>14</v>
      </c>
      <c r="C22" s="642" t="s">
        <v>268</v>
      </c>
      <c r="E22" s="650"/>
      <c r="F22" s="650">
        <v>0</v>
      </c>
      <c r="G22" s="650">
        <v>0</v>
      </c>
      <c r="I22" s="650"/>
      <c r="J22" s="650">
        <v>0</v>
      </c>
      <c r="K22" s="650">
        <v>0</v>
      </c>
      <c r="M22" s="650">
        <v>0</v>
      </c>
    </row>
    <row r="23" spans="1:14">
      <c r="A23" s="662">
        <v>15</v>
      </c>
      <c r="B23" s="655">
        <v>15</v>
      </c>
      <c r="C23" s="656" t="s">
        <v>141</v>
      </c>
      <c r="E23" s="657"/>
      <c r="F23" s="657">
        <v>0</v>
      </c>
      <c r="G23" s="657">
        <v>0</v>
      </c>
      <c r="I23" s="657"/>
      <c r="J23" s="657">
        <v>0</v>
      </c>
      <c r="K23" s="657">
        <v>0</v>
      </c>
      <c r="M23" s="657">
        <v>0</v>
      </c>
      <c r="N23" s="656"/>
    </row>
    <row r="24" spans="1:14">
      <c r="A24" s="662">
        <v>16</v>
      </c>
      <c r="B24" s="643">
        <v>16</v>
      </c>
      <c r="C24" s="642" t="s">
        <v>142</v>
      </c>
      <c r="E24" s="650"/>
      <c r="F24" s="650">
        <v>0</v>
      </c>
      <c r="G24" s="650">
        <v>0</v>
      </c>
      <c r="I24" s="650"/>
      <c r="J24" s="650">
        <v>0</v>
      </c>
      <c r="K24" s="650">
        <v>0</v>
      </c>
      <c r="M24" s="650">
        <v>0</v>
      </c>
    </row>
    <row r="25" spans="1:14">
      <c r="A25" s="662">
        <v>0</v>
      </c>
      <c r="B25" s="658"/>
      <c r="C25" s="659" t="s">
        <v>203</v>
      </c>
      <c r="E25" s="660">
        <v>0</v>
      </c>
      <c r="F25" s="660">
        <v>0</v>
      </c>
      <c r="G25" s="660">
        <v>0</v>
      </c>
      <c r="I25" s="660">
        <v>0</v>
      </c>
      <c r="J25" s="660">
        <v>0</v>
      </c>
      <c r="K25" s="660">
        <v>0</v>
      </c>
      <c r="M25" s="660">
        <v>0</v>
      </c>
      <c r="N25" s="661"/>
    </row>
    <row r="26" spans="1:14">
      <c r="A26" s="662">
        <v>17</v>
      </c>
      <c r="B26" s="655">
        <v>17</v>
      </c>
      <c r="C26" s="656" t="s">
        <v>190</v>
      </c>
      <c r="E26" s="657"/>
      <c r="F26" s="657">
        <v>0</v>
      </c>
      <c r="G26" s="657">
        <v>0</v>
      </c>
      <c r="I26" s="657"/>
      <c r="J26" s="657">
        <v>0</v>
      </c>
      <c r="K26" s="657">
        <v>0</v>
      </c>
      <c r="M26" s="657">
        <v>0</v>
      </c>
      <c r="N26" s="656"/>
    </row>
    <row r="27" spans="1:14">
      <c r="A27" s="662">
        <v>18</v>
      </c>
      <c r="B27" s="643">
        <v>18</v>
      </c>
      <c r="C27" s="642" t="s">
        <v>143</v>
      </c>
      <c r="E27" s="650"/>
      <c r="F27" s="650">
        <v>0</v>
      </c>
      <c r="G27" s="650">
        <v>0</v>
      </c>
      <c r="I27" s="650"/>
      <c r="J27" s="650">
        <v>0</v>
      </c>
      <c r="K27" s="650">
        <v>0</v>
      </c>
      <c r="M27" s="650">
        <v>0</v>
      </c>
    </row>
    <row r="28" spans="1:14">
      <c r="A28" s="662">
        <v>19</v>
      </c>
      <c r="B28" s="655">
        <v>19</v>
      </c>
      <c r="C28" s="656" t="s">
        <v>144</v>
      </c>
      <c r="E28" s="657"/>
      <c r="F28" s="657">
        <v>0</v>
      </c>
      <c r="G28" s="657">
        <v>0</v>
      </c>
      <c r="I28" s="657"/>
      <c r="J28" s="657">
        <v>0</v>
      </c>
      <c r="K28" s="657">
        <v>0</v>
      </c>
      <c r="M28" s="657">
        <v>0</v>
      </c>
      <c r="N28" s="656"/>
    </row>
    <row r="29" spans="1:14">
      <c r="A29" s="662">
        <v>20</v>
      </c>
      <c r="B29" s="643">
        <v>20</v>
      </c>
      <c r="C29" s="642" t="s">
        <v>145</v>
      </c>
      <c r="E29" s="650"/>
      <c r="F29" s="650">
        <v>0</v>
      </c>
      <c r="G29" s="650">
        <v>0</v>
      </c>
      <c r="I29" s="650"/>
      <c r="J29" s="650">
        <v>0</v>
      </c>
      <c r="K29" s="650">
        <v>0</v>
      </c>
      <c r="M29" s="650">
        <v>0</v>
      </c>
    </row>
    <row r="30" spans="1:14">
      <c r="A30" s="662">
        <v>21</v>
      </c>
      <c r="B30" s="655">
        <v>21</v>
      </c>
      <c r="C30" s="656" t="s">
        <v>269</v>
      </c>
      <c r="E30" s="657"/>
      <c r="F30" s="657">
        <v>0</v>
      </c>
      <c r="G30" s="657">
        <v>0</v>
      </c>
      <c r="I30" s="657"/>
      <c r="J30" s="657">
        <v>0</v>
      </c>
      <c r="K30" s="657">
        <v>0</v>
      </c>
      <c r="M30" s="657">
        <v>0</v>
      </c>
      <c r="N30" s="656"/>
    </row>
    <row r="31" spans="1:14">
      <c r="A31" s="662">
        <v>22</v>
      </c>
      <c r="B31" s="643">
        <v>22</v>
      </c>
      <c r="C31" s="642" t="s">
        <v>270</v>
      </c>
      <c r="E31" s="650"/>
      <c r="F31" s="650">
        <v>0</v>
      </c>
      <c r="G31" s="650">
        <v>0</v>
      </c>
      <c r="I31" s="650"/>
      <c r="J31" s="650">
        <v>0</v>
      </c>
      <c r="K31" s="650">
        <v>0</v>
      </c>
      <c r="M31" s="650">
        <v>0</v>
      </c>
    </row>
    <row r="32" spans="1:14">
      <c r="A32" s="662">
        <v>23</v>
      </c>
      <c r="B32" s="655">
        <v>23</v>
      </c>
      <c r="C32" s="656" t="s">
        <v>271</v>
      </c>
      <c r="E32" s="657"/>
      <c r="F32" s="657">
        <v>0</v>
      </c>
      <c r="G32" s="657">
        <v>0</v>
      </c>
      <c r="I32" s="657"/>
      <c r="J32" s="657">
        <v>0</v>
      </c>
      <c r="K32" s="657">
        <v>0</v>
      </c>
      <c r="M32" s="657">
        <v>0</v>
      </c>
      <c r="N32" s="656"/>
    </row>
    <row r="33" spans="1:14">
      <c r="A33" s="662">
        <v>24</v>
      </c>
      <c r="B33" s="643">
        <v>24</v>
      </c>
      <c r="C33" s="642" t="s">
        <v>146</v>
      </c>
      <c r="E33" s="650"/>
      <c r="F33" s="650">
        <v>0</v>
      </c>
      <c r="G33" s="650">
        <v>0</v>
      </c>
      <c r="I33" s="650"/>
      <c r="J33" s="650">
        <v>0</v>
      </c>
      <c r="K33" s="650">
        <v>0</v>
      </c>
      <c r="M33" s="650">
        <v>0</v>
      </c>
    </row>
    <row r="34" spans="1:14" s="663" customFormat="1">
      <c r="A34" s="662">
        <v>25</v>
      </c>
      <c r="B34" s="655">
        <v>25</v>
      </c>
      <c r="C34" s="656" t="s">
        <v>183</v>
      </c>
      <c r="D34" s="645"/>
      <c r="E34" s="657"/>
      <c r="F34" s="657">
        <v>0</v>
      </c>
      <c r="G34" s="657">
        <v>0</v>
      </c>
      <c r="H34" s="645"/>
      <c r="I34" s="657"/>
      <c r="J34" s="657">
        <v>0</v>
      </c>
      <c r="K34" s="657">
        <v>0</v>
      </c>
      <c r="L34" s="645"/>
      <c r="M34" s="657">
        <v>0</v>
      </c>
      <c r="N34" s="656"/>
    </row>
    <row r="35" spans="1:14">
      <c r="A35" s="662">
        <v>26</v>
      </c>
      <c r="B35" s="643">
        <v>26</v>
      </c>
      <c r="C35" s="642" t="s">
        <v>193</v>
      </c>
      <c r="E35" s="650"/>
      <c r="F35" s="650">
        <v>0</v>
      </c>
      <c r="G35" s="650">
        <v>0</v>
      </c>
      <c r="I35" s="650"/>
      <c r="J35" s="650">
        <v>0</v>
      </c>
      <c r="K35" s="650">
        <v>0</v>
      </c>
      <c r="M35" s="650">
        <v>0</v>
      </c>
    </row>
    <row r="36" spans="1:14">
      <c r="A36" s="662">
        <v>0</v>
      </c>
      <c r="B36" s="658"/>
      <c r="C36" s="659" t="s">
        <v>205</v>
      </c>
      <c r="E36" s="660">
        <v>0</v>
      </c>
      <c r="F36" s="660">
        <v>0</v>
      </c>
      <c r="G36" s="660">
        <v>0</v>
      </c>
      <c r="I36" s="660">
        <v>0</v>
      </c>
      <c r="J36" s="660">
        <v>0</v>
      </c>
      <c r="K36" s="660">
        <v>0</v>
      </c>
      <c r="M36" s="660">
        <v>0</v>
      </c>
      <c r="N36" s="661"/>
    </row>
    <row r="37" spans="1:14">
      <c r="A37" s="662">
        <v>27</v>
      </c>
      <c r="B37" s="655">
        <v>27</v>
      </c>
      <c r="C37" s="656" t="s">
        <v>147</v>
      </c>
      <c r="E37" s="657"/>
      <c r="F37" s="657">
        <v>0</v>
      </c>
      <c r="G37" s="657">
        <v>0</v>
      </c>
      <c r="I37" s="657"/>
      <c r="J37" s="657">
        <v>0</v>
      </c>
      <c r="K37" s="657">
        <v>0</v>
      </c>
      <c r="M37" s="657">
        <v>0</v>
      </c>
      <c r="N37" s="656"/>
    </row>
    <row r="38" spans="1:14">
      <c r="A38" s="662">
        <v>28</v>
      </c>
      <c r="B38" s="643">
        <v>28</v>
      </c>
      <c r="C38" s="642" t="s">
        <v>148</v>
      </c>
      <c r="E38" s="650"/>
      <c r="F38" s="650">
        <v>0</v>
      </c>
      <c r="G38" s="650">
        <v>0</v>
      </c>
      <c r="I38" s="650"/>
      <c r="J38" s="650">
        <v>0</v>
      </c>
      <c r="K38" s="650">
        <v>0</v>
      </c>
      <c r="M38" s="650">
        <v>0</v>
      </c>
    </row>
    <row r="39" spans="1:14">
      <c r="A39" s="662">
        <v>29</v>
      </c>
      <c r="B39" s="655">
        <v>29</v>
      </c>
      <c r="C39" s="656" t="s">
        <v>149</v>
      </c>
      <c r="E39" s="657"/>
      <c r="F39" s="657">
        <v>0</v>
      </c>
      <c r="G39" s="657">
        <v>0</v>
      </c>
      <c r="I39" s="657"/>
      <c r="J39" s="657">
        <v>0</v>
      </c>
      <c r="K39" s="657">
        <v>0</v>
      </c>
      <c r="M39" s="657">
        <v>0</v>
      </c>
      <c r="N39" s="656"/>
    </row>
    <row r="40" spans="1:14">
      <c r="A40" s="662">
        <v>30</v>
      </c>
      <c r="B40" s="643">
        <v>30</v>
      </c>
      <c r="C40" s="642" t="s">
        <v>150</v>
      </c>
      <c r="E40" s="650"/>
      <c r="F40" s="650">
        <v>0</v>
      </c>
      <c r="G40" s="650">
        <v>0</v>
      </c>
      <c r="I40" s="650"/>
      <c r="J40" s="650">
        <v>0</v>
      </c>
      <c r="K40" s="650">
        <v>0</v>
      </c>
      <c r="M40" s="650">
        <v>0</v>
      </c>
    </row>
    <row r="41" spans="1:14">
      <c r="A41" s="662">
        <v>31</v>
      </c>
      <c r="B41" s="655">
        <v>31</v>
      </c>
      <c r="C41" s="656" t="s">
        <v>151</v>
      </c>
      <c r="E41" s="657"/>
      <c r="F41" s="657">
        <v>0</v>
      </c>
      <c r="G41" s="657">
        <v>0</v>
      </c>
      <c r="I41" s="657"/>
      <c r="J41" s="657">
        <v>0</v>
      </c>
      <c r="K41" s="657">
        <v>0</v>
      </c>
      <c r="M41" s="657">
        <v>0</v>
      </c>
      <c r="N41" s="656"/>
    </row>
    <row r="42" spans="1:14">
      <c r="A42" s="662">
        <v>32</v>
      </c>
      <c r="B42" s="643">
        <v>32</v>
      </c>
      <c r="C42" s="642" t="s">
        <v>152</v>
      </c>
      <c r="E42" s="650"/>
      <c r="F42" s="650">
        <v>0</v>
      </c>
      <c r="G42" s="650">
        <v>0</v>
      </c>
      <c r="I42" s="650"/>
      <c r="J42" s="650">
        <v>0</v>
      </c>
      <c r="K42" s="650">
        <v>0</v>
      </c>
      <c r="M42" s="650">
        <v>0</v>
      </c>
    </row>
    <row r="43" spans="1:14">
      <c r="A43" s="662">
        <v>33</v>
      </c>
      <c r="B43" s="655">
        <v>33</v>
      </c>
      <c r="C43" s="656" t="s">
        <v>153</v>
      </c>
      <c r="E43" s="657"/>
      <c r="F43" s="657">
        <v>0</v>
      </c>
      <c r="G43" s="657">
        <v>0</v>
      </c>
      <c r="I43" s="657"/>
      <c r="J43" s="657">
        <v>0</v>
      </c>
      <c r="K43" s="657">
        <v>0</v>
      </c>
      <c r="M43" s="657">
        <v>0</v>
      </c>
      <c r="N43" s="656"/>
    </row>
    <row r="44" spans="1:14">
      <c r="A44" s="662">
        <v>34</v>
      </c>
      <c r="B44" s="643">
        <v>34</v>
      </c>
      <c r="C44" s="642" t="s">
        <v>154</v>
      </c>
      <c r="E44" s="650"/>
      <c r="F44" s="650">
        <v>0</v>
      </c>
      <c r="G44" s="650">
        <v>0</v>
      </c>
      <c r="I44" s="650"/>
      <c r="J44" s="650">
        <v>0</v>
      </c>
      <c r="K44" s="650">
        <v>0</v>
      </c>
      <c r="M44" s="650">
        <v>0</v>
      </c>
    </row>
    <row r="45" spans="1:14">
      <c r="A45" s="662">
        <v>35</v>
      </c>
      <c r="B45" s="655">
        <v>35</v>
      </c>
      <c r="C45" s="656" t="s">
        <v>155</v>
      </c>
      <c r="E45" s="657"/>
      <c r="F45" s="657">
        <v>0</v>
      </c>
      <c r="G45" s="657">
        <v>0</v>
      </c>
      <c r="I45" s="657"/>
      <c r="J45" s="657">
        <v>0</v>
      </c>
      <c r="K45" s="657">
        <v>0</v>
      </c>
      <c r="M45" s="657">
        <v>0</v>
      </c>
      <c r="N45" s="656"/>
    </row>
    <row r="46" spans="1:14">
      <c r="A46" s="662">
        <v>36</v>
      </c>
      <c r="B46" s="643">
        <v>36</v>
      </c>
      <c r="C46" s="642" t="s">
        <v>156</v>
      </c>
      <c r="E46" s="650"/>
      <c r="F46" s="650">
        <v>0</v>
      </c>
      <c r="G46" s="650">
        <v>0</v>
      </c>
      <c r="I46" s="650"/>
      <c r="J46" s="650">
        <v>0</v>
      </c>
      <c r="K46" s="650">
        <v>0</v>
      </c>
      <c r="M46" s="650">
        <v>0</v>
      </c>
    </row>
    <row r="47" spans="1:14">
      <c r="A47" s="662">
        <v>37</v>
      </c>
      <c r="B47" s="655">
        <v>37</v>
      </c>
      <c r="C47" s="656" t="s">
        <v>272</v>
      </c>
      <c r="E47" s="657"/>
      <c r="F47" s="657">
        <v>0</v>
      </c>
      <c r="G47" s="657">
        <v>0</v>
      </c>
      <c r="I47" s="657"/>
      <c r="J47" s="657">
        <v>0</v>
      </c>
      <c r="K47" s="657">
        <v>0</v>
      </c>
      <c r="M47" s="657">
        <v>0</v>
      </c>
      <c r="N47" s="656"/>
    </row>
    <row r="48" spans="1:14">
      <c r="A48" s="662">
        <v>38</v>
      </c>
      <c r="B48" s="643">
        <v>38</v>
      </c>
      <c r="C48" s="642" t="s">
        <v>273</v>
      </c>
      <c r="E48" s="650"/>
      <c r="F48" s="650">
        <v>0</v>
      </c>
      <c r="G48" s="650">
        <v>0</v>
      </c>
      <c r="I48" s="650"/>
      <c r="J48" s="650">
        <v>0</v>
      </c>
      <c r="K48" s="650">
        <v>0</v>
      </c>
      <c r="M48" s="650">
        <v>0</v>
      </c>
    </row>
    <row r="49" spans="1:14">
      <c r="A49" s="662">
        <v>39</v>
      </c>
      <c r="B49" s="655">
        <v>39</v>
      </c>
      <c r="C49" s="656" t="s">
        <v>157</v>
      </c>
      <c r="E49" s="657"/>
      <c r="F49" s="657">
        <v>0</v>
      </c>
      <c r="G49" s="657">
        <v>0</v>
      </c>
      <c r="I49" s="657"/>
      <c r="J49" s="657">
        <v>0</v>
      </c>
      <c r="K49" s="657">
        <v>0</v>
      </c>
      <c r="M49" s="657">
        <v>0</v>
      </c>
      <c r="N49" s="656"/>
    </row>
    <row r="50" spans="1:14">
      <c r="A50" s="662">
        <v>40</v>
      </c>
      <c r="B50" s="643">
        <v>40</v>
      </c>
      <c r="C50" s="642" t="s">
        <v>158</v>
      </c>
      <c r="E50" s="650"/>
      <c r="F50" s="650">
        <v>0</v>
      </c>
      <c r="G50" s="650">
        <v>0</v>
      </c>
      <c r="I50" s="650"/>
      <c r="J50" s="650">
        <v>0</v>
      </c>
      <c r="K50" s="650">
        <v>0</v>
      </c>
      <c r="M50" s="650">
        <v>0</v>
      </c>
    </row>
    <row r="51" spans="1:14">
      <c r="A51" s="662">
        <v>41</v>
      </c>
      <c r="B51" s="655">
        <v>41</v>
      </c>
      <c r="C51" s="656" t="s">
        <v>274</v>
      </c>
      <c r="E51" s="657"/>
      <c r="F51" s="657">
        <v>0</v>
      </c>
      <c r="G51" s="657">
        <v>0</v>
      </c>
      <c r="I51" s="657"/>
      <c r="J51" s="657">
        <v>0</v>
      </c>
      <c r="K51" s="657">
        <v>0</v>
      </c>
      <c r="M51" s="657">
        <v>0</v>
      </c>
      <c r="N51" s="656"/>
    </row>
    <row r="52" spans="1:14">
      <c r="A52" s="662"/>
      <c r="B52" s="643">
        <v>42</v>
      </c>
      <c r="C52" s="642" t="s">
        <v>472</v>
      </c>
      <c r="E52" s="650"/>
      <c r="F52" s="650">
        <v>0</v>
      </c>
      <c r="G52" s="650">
        <v>0</v>
      </c>
      <c r="I52" s="650"/>
      <c r="J52" s="650">
        <v>0</v>
      </c>
      <c r="K52" s="650">
        <v>0</v>
      </c>
      <c r="M52" s="650">
        <v>0</v>
      </c>
    </row>
    <row r="53" spans="1:14">
      <c r="A53" s="662">
        <v>0</v>
      </c>
      <c r="B53" s="658"/>
      <c r="C53" s="659" t="s">
        <v>204</v>
      </c>
      <c r="E53" s="660">
        <v>0</v>
      </c>
      <c r="F53" s="660">
        <v>0</v>
      </c>
      <c r="G53" s="660">
        <v>0</v>
      </c>
      <c r="I53" s="660">
        <v>0</v>
      </c>
      <c r="J53" s="660">
        <v>0</v>
      </c>
      <c r="K53" s="660">
        <v>0</v>
      </c>
      <c r="M53" s="660">
        <v>0</v>
      </c>
      <c r="N53" s="661"/>
    </row>
    <row r="54" spans="1:14">
      <c r="A54" s="662">
        <v>43</v>
      </c>
      <c r="B54" s="655">
        <v>43</v>
      </c>
      <c r="C54" s="656" t="s">
        <v>184</v>
      </c>
      <c r="E54" s="657"/>
      <c r="F54" s="657">
        <v>0</v>
      </c>
      <c r="G54" s="657">
        <v>0</v>
      </c>
      <c r="I54" s="657"/>
      <c r="J54" s="657">
        <v>0</v>
      </c>
      <c r="K54" s="657">
        <v>0</v>
      </c>
      <c r="M54" s="657">
        <v>0</v>
      </c>
      <c r="N54" s="656"/>
    </row>
    <row r="55" spans="1:14">
      <c r="A55" s="662">
        <v>44</v>
      </c>
      <c r="B55" s="643">
        <v>44</v>
      </c>
      <c r="C55" s="642" t="s">
        <v>187</v>
      </c>
      <c r="E55" s="650"/>
      <c r="F55" s="650">
        <v>0</v>
      </c>
      <c r="G55" s="650">
        <v>0</v>
      </c>
      <c r="I55" s="650"/>
      <c r="J55" s="650">
        <v>0</v>
      </c>
      <c r="K55" s="650">
        <v>0</v>
      </c>
      <c r="M55" s="650">
        <v>0</v>
      </c>
    </row>
    <row r="56" spans="1:14">
      <c r="A56" s="662"/>
      <c r="B56" s="655">
        <v>45</v>
      </c>
      <c r="C56" s="656" t="s">
        <v>186</v>
      </c>
      <c r="E56" s="657"/>
      <c r="F56" s="657">
        <v>0</v>
      </c>
      <c r="G56" s="657">
        <v>0</v>
      </c>
      <c r="I56" s="657"/>
      <c r="J56" s="657">
        <v>0</v>
      </c>
      <c r="K56" s="657">
        <v>0</v>
      </c>
      <c r="M56" s="657">
        <v>0</v>
      </c>
      <c r="N56" s="656"/>
    </row>
    <row r="57" spans="1:14">
      <c r="A57" s="662"/>
      <c r="B57" s="643">
        <v>46</v>
      </c>
      <c r="C57" s="642" t="s">
        <v>185</v>
      </c>
      <c r="E57" s="650"/>
      <c r="F57" s="650">
        <v>0</v>
      </c>
      <c r="G57" s="650">
        <v>0</v>
      </c>
      <c r="I57" s="650"/>
      <c r="J57" s="650">
        <v>0</v>
      </c>
      <c r="K57" s="650">
        <v>0</v>
      </c>
      <c r="M57" s="650">
        <v>0</v>
      </c>
    </row>
    <row r="58" spans="1:14">
      <c r="A58" s="662"/>
      <c r="B58" s="655">
        <v>47</v>
      </c>
      <c r="C58" s="656" t="s">
        <v>188</v>
      </c>
      <c r="E58" s="657"/>
      <c r="F58" s="657">
        <v>0</v>
      </c>
      <c r="G58" s="657">
        <v>0</v>
      </c>
      <c r="I58" s="657"/>
      <c r="J58" s="657">
        <v>0</v>
      </c>
      <c r="K58" s="657">
        <v>0</v>
      </c>
      <c r="M58" s="657">
        <v>0</v>
      </c>
      <c r="N58" s="656"/>
    </row>
    <row r="59" spans="1:14">
      <c r="A59" s="662"/>
      <c r="B59" s="643">
        <v>48</v>
      </c>
      <c r="C59" s="642" t="s">
        <v>192</v>
      </c>
      <c r="E59" s="650"/>
      <c r="F59" s="650">
        <v>0</v>
      </c>
      <c r="G59" s="650">
        <v>0</v>
      </c>
      <c r="I59" s="650"/>
      <c r="J59" s="650">
        <v>0</v>
      </c>
      <c r="K59" s="650">
        <v>0</v>
      </c>
      <c r="M59" s="650">
        <v>0</v>
      </c>
    </row>
    <row r="60" spans="1:14">
      <c r="A60" s="662"/>
      <c r="B60" s="655">
        <v>49</v>
      </c>
      <c r="C60" s="656" t="s">
        <v>195</v>
      </c>
      <c r="E60" s="657"/>
      <c r="F60" s="657">
        <v>0</v>
      </c>
      <c r="G60" s="657">
        <v>0</v>
      </c>
      <c r="I60" s="657"/>
      <c r="J60" s="657">
        <v>0</v>
      </c>
      <c r="K60" s="657">
        <v>0</v>
      </c>
      <c r="M60" s="657">
        <v>0</v>
      </c>
      <c r="N60" s="656"/>
    </row>
    <row r="61" spans="1:14">
      <c r="A61" s="662"/>
      <c r="B61" s="643">
        <v>50</v>
      </c>
      <c r="C61" s="642" t="s">
        <v>1023</v>
      </c>
      <c r="E61" s="650"/>
      <c r="F61" s="650">
        <v>0</v>
      </c>
      <c r="G61" s="650">
        <v>0</v>
      </c>
      <c r="I61" s="650"/>
      <c r="J61" s="650">
        <v>0</v>
      </c>
      <c r="K61" s="650">
        <v>0</v>
      </c>
      <c r="M61" s="650">
        <v>0</v>
      </c>
    </row>
    <row r="62" spans="1:14">
      <c r="A62" s="662"/>
      <c r="B62" s="655">
        <v>51</v>
      </c>
      <c r="C62" s="656" t="s">
        <v>159</v>
      </c>
      <c r="E62" s="657"/>
      <c r="F62" s="657">
        <v>0</v>
      </c>
      <c r="G62" s="657">
        <v>0</v>
      </c>
      <c r="I62" s="657"/>
      <c r="J62" s="657">
        <v>0</v>
      </c>
      <c r="K62" s="657">
        <v>0</v>
      </c>
      <c r="M62" s="657">
        <v>0</v>
      </c>
      <c r="N62" s="656"/>
    </row>
    <row r="63" spans="1:14">
      <c r="A63" s="662">
        <v>0</v>
      </c>
      <c r="B63" s="658"/>
      <c r="C63" s="659" t="s">
        <v>202</v>
      </c>
      <c r="E63" s="660">
        <v>0</v>
      </c>
      <c r="F63" s="660">
        <v>0</v>
      </c>
      <c r="G63" s="660">
        <v>0</v>
      </c>
      <c r="I63" s="660">
        <v>0</v>
      </c>
      <c r="J63" s="660">
        <v>0</v>
      </c>
      <c r="K63" s="660">
        <v>0</v>
      </c>
      <c r="M63" s="660">
        <v>0</v>
      </c>
      <c r="N63" s="661"/>
    </row>
    <row r="64" spans="1:14">
      <c r="A64" s="662">
        <v>52</v>
      </c>
      <c r="B64" s="643">
        <v>52</v>
      </c>
      <c r="C64" s="642" t="s">
        <v>160</v>
      </c>
      <c r="E64" s="650"/>
      <c r="F64" s="650">
        <v>0</v>
      </c>
      <c r="G64" s="650">
        <v>0</v>
      </c>
      <c r="I64" s="650"/>
      <c r="J64" s="650">
        <v>0</v>
      </c>
      <c r="K64" s="650">
        <v>0</v>
      </c>
      <c r="M64" s="650">
        <v>0</v>
      </c>
    </row>
    <row r="65" spans="1:14">
      <c r="A65" s="662">
        <v>53</v>
      </c>
      <c r="B65" s="655">
        <v>53</v>
      </c>
      <c r="C65" s="656" t="s">
        <v>161</v>
      </c>
      <c r="E65" s="657"/>
      <c r="F65" s="657">
        <v>0</v>
      </c>
      <c r="G65" s="657">
        <v>0</v>
      </c>
      <c r="I65" s="657"/>
      <c r="J65" s="657">
        <v>0</v>
      </c>
      <c r="K65" s="657">
        <v>0</v>
      </c>
      <c r="M65" s="657">
        <v>0</v>
      </c>
      <c r="N65" s="656"/>
    </row>
    <row r="66" spans="1:14">
      <c r="A66" s="662">
        <v>54</v>
      </c>
      <c r="B66" s="643">
        <v>54</v>
      </c>
      <c r="C66" s="642" t="s">
        <v>577</v>
      </c>
      <c r="E66" s="650"/>
      <c r="F66" s="650">
        <v>0</v>
      </c>
      <c r="G66" s="650">
        <v>0</v>
      </c>
      <c r="I66" s="650"/>
      <c r="J66" s="650">
        <v>0</v>
      </c>
      <c r="K66" s="650">
        <v>0</v>
      </c>
      <c r="M66" s="650">
        <v>0</v>
      </c>
    </row>
    <row r="67" spans="1:14">
      <c r="A67" s="662"/>
      <c r="B67" s="658"/>
      <c r="C67" s="659" t="s">
        <v>473</v>
      </c>
      <c r="E67" s="660">
        <v>0</v>
      </c>
      <c r="F67" s="660">
        <v>0</v>
      </c>
      <c r="G67" s="660">
        <v>0</v>
      </c>
      <c r="I67" s="660">
        <v>0</v>
      </c>
      <c r="J67" s="660">
        <v>0</v>
      </c>
      <c r="K67" s="660">
        <v>0</v>
      </c>
      <c r="M67" s="660">
        <v>0</v>
      </c>
      <c r="N67" s="661"/>
    </row>
    <row r="68" spans="1:14">
      <c r="A68" s="662"/>
      <c r="B68" s="655">
        <v>55</v>
      </c>
      <c r="C68" s="656" t="s">
        <v>162</v>
      </c>
      <c r="E68" s="657"/>
      <c r="F68" s="657">
        <v>0</v>
      </c>
      <c r="G68" s="657">
        <v>0</v>
      </c>
      <c r="I68" s="657"/>
      <c r="J68" s="657">
        <v>0</v>
      </c>
      <c r="K68" s="657">
        <v>0</v>
      </c>
      <c r="M68" s="657">
        <v>0</v>
      </c>
      <c r="N68" s="656"/>
    </row>
    <row r="69" spans="1:14">
      <c r="A69" s="662"/>
      <c r="B69" s="643">
        <v>56</v>
      </c>
      <c r="C69" s="642" t="s">
        <v>191</v>
      </c>
      <c r="E69" s="650"/>
      <c r="F69" s="650">
        <v>0</v>
      </c>
      <c r="G69" s="650">
        <v>0</v>
      </c>
      <c r="I69" s="650"/>
      <c r="J69" s="650">
        <v>0</v>
      </c>
      <c r="K69" s="650">
        <v>0</v>
      </c>
      <c r="M69" s="650">
        <v>0</v>
      </c>
    </row>
    <row r="70" spans="1:14">
      <c r="A70" s="662">
        <v>0</v>
      </c>
      <c r="B70" s="658"/>
      <c r="C70" s="659" t="s">
        <v>201</v>
      </c>
      <c r="E70" s="660">
        <v>0</v>
      </c>
      <c r="F70" s="660">
        <v>801360</v>
      </c>
      <c r="G70" s="660">
        <v>801360</v>
      </c>
      <c r="I70" s="660">
        <v>801360</v>
      </c>
      <c r="J70" s="660">
        <v>0</v>
      </c>
      <c r="K70" s="660">
        <v>801360</v>
      </c>
      <c r="M70" s="660">
        <v>0</v>
      </c>
      <c r="N70" s="661"/>
    </row>
    <row r="71" spans="1:14">
      <c r="A71" s="662">
        <v>57</v>
      </c>
      <c r="B71" s="655">
        <v>57</v>
      </c>
      <c r="C71" s="656" t="s">
        <v>198</v>
      </c>
      <c r="E71" s="657"/>
      <c r="F71" s="657">
        <v>801360</v>
      </c>
      <c r="G71" s="657">
        <v>801360</v>
      </c>
      <c r="I71" s="657">
        <v>801360</v>
      </c>
      <c r="J71" s="657">
        <v>0</v>
      </c>
      <c r="K71" s="657">
        <v>801360</v>
      </c>
      <c r="M71" s="657">
        <v>0</v>
      </c>
      <c r="N71" s="656"/>
    </row>
    <row r="72" spans="1:14">
      <c r="A72" s="662">
        <v>0</v>
      </c>
      <c r="B72" s="658"/>
      <c r="C72" s="659" t="s">
        <v>207</v>
      </c>
      <c r="E72" s="660">
        <v>5528324</v>
      </c>
      <c r="F72" s="660">
        <v>2223573</v>
      </c>
      <c r="G72" s="660">
        <v>7751897</v>
      </c>
      <c r="I72" s="660">
        <v>6820138</v>
      </c>
      <c r="J72" s="660">
        <v>931759</v>
      </c>
      <c r="K72" s="660">
        <v>7751897</v>
      </c>
      <c r="M72" s="660">
        <v>0</v>
      </c>
      <c r="N72" s="661"/>
    </row>
    <row r="73" spans="1:14">
      <c r="A73" s="662">
        <v>58</v>
      </c>
      <c r="B73" s="643">
        <v>58</v>
      </c>
      <c r="C73" s="642" t="s">
        <v>196</v>
      </c>
      <c r="E73" s="650">
        <v>5528324</v>
      </c>
      <c r="F73" s="650">
        <v>2223573</v>
      </c>
      <c r="G73" s="650">
        <v>7751897</v>
      </c>
      <c r="I73" s="650">
        <v>6820138</v>
      </c>
      <c r="J73" s="650">
        <v>931759</v>
      </c>
      <c r="K73" s="650">
        <v>7751897</v>
      </c>
      <c r="M73" s="650">
        <v>0</v>
      </c>
    </row>
    <row r="74" spans="1:14">
      <c r="A74" s="662"/>
      <c r="B74" s="658"/>
      <c r="C74" s="659" t="s">
        <v>91</v>
      </c>
      <c r="E74" s="660">
        <v>0</v>
      </c>
      <c r="F74" s="660">
        <v>0</v>
      </c>
      <c r="G74" s="660">
        <v>0</v>
      </c>
      <c r="I74" s="660">
        <v>0</v>
      </c>
      <c r="J74" s="660">
        <v>0</v>
      </c>
      <c r="K74" s="660">
        <v>0</v>
      </c>
      <c r="M74" s="660">
        <v>0</v>
      </c>
      <c r="N74" s="661"/>
    </row>
    <row r="75" spans="1:14">
      <c r="A75" s="662"/>
      <c r="B75" s="655">
        <v>59</v>
      </c>
      <c r="C75" s="656" t="s">
        <v>189</v>
      </c>
      <c r="E75" s="657"/>
      <c r="F75" s="657">
        <v>0</v>
      </c>
      <c r="G75" s="657">
        <v>0</v>
      </c>
      <c r="I75" s="657"/>
      <c r="J75" s="657">
        <v>0</v>
      </c>
      <c r="K75" s="657">
        <v>0</v>
      </c>
      <c r="M75" s="657">
        <v>0</v>
      </c>
      <c r="N75" s="656"/>
    </row>
    <row r="76" spans="1:14">
      <c r="A76" s="662">
        <v>0</v>
      </c>
      <c r="B76" s="664"/>
      <c r="C76" s="665"/>
      <c r="D76" s="647"/>
      <c r="E76" s="666"/>
      <c r="F76" s="666"/>
      <c r="G76" s="666"/>
      <c r="H76" s="647"/>
      <c r="I76" s="666"/>
      <c r="J76" s="666"/>
      <c r="K76" s="666"/>
      <c r="L76" s="667"/>
      <c r="M76" s="666"/>
      <c r="N76" s="666"/>
    </row>
    <row r="77" spans="1:14">
      <c r="A77" s="662">
        <v>0</v>
      </c>
      <c r="B77" s="658"/>
      <c r="C77" s="659" t="s">
        <v>3466</v>
      </c>
      <c r="E77" s="660">
        <v>0</v>
      </c>
      <c r="F77" s="660">
        <v>0</v>
      </c>
      <c r="G77" s="660">
        <v>0</v>
      </c>
      <c r="I77" s="643"/>
      <c r="J77" s="643"/>
      <c r="K77" s="643"/>
      <c r="L77" s="643"/>
      <c r="M77" s="643"/>
      <c r="N77" s="643"/>
    </row>
    <row r="78" spans="1:14">
      <c r="A78" s="662">
        <v>60</v>
      </c>
      <c r="B78" s="655">
        <v>60</v>
      </c>
      <c r="C78" s="656" t="s">
        <v>467</v>
      </c>
      <c r="E78" s="657"/>
      <c r="F78" s="657">
        <v>0</v>
      </c>
      <c r="G78" s="657">
        <v>0</v>
      </c>
      <c r="I78" s="650"/>
      <c r="J78" s="650"/>
      <c r="K78" s="650"/>
      <c r="M78" s="650"/>
    </row>
    <row r="79" spans="1:14">
      <c r="A79" s="662">
        <v>61</v>
      </c>
      <c r="B79" s="643">
        <v>61</v>
      </c>
      <c r="C79" s="642" t="s">
        <v>469</v>
      </c>
      <c r="E79" s="650"/>
      <c r="F79" s="650">
        <v>0</v>
      </c>
      <c r="G79" s="650">
        <v>0</v>
      </c>
      <c r="I79" s="650"/>
      <c r="J79" s="650"/>
      <c r="K79" s="650"/>
      <c r="M79" s="650"/>
    </row>
    <row r="80" spans="1:14">
      <c r="B80" s="658"/>
      <c r="C80" s="659" t="s">
        <v>3467</v>
      </c>
      <c r="E80" s="660">
        <v>0</v>
      </c>
      <c r="F80" s="660">
        <v>0</v>
      </c>
      <c r="G80" s="660">
        <v>0</v>
      </c>
      <c r="I80" s="650"/>
      <c r="J80" s="650"/>
      <c r="K80" s="650"/>
      <c r="M80" s="650"/>
    </row>
    <row r="81" spans="2:13">
      <c r="B81" s="655">
        <v>62</v>
      </c>
      <c r="C81" s="656" t="s">
        <v>3467</v>
      </c>
      <c r="E81" s="657"/>
      <c r="F81" s="657">
        <v>0</v>
      </c>
      <c r="G81" s="657">
        <v>0</v>
      </c>
      <c r="I81" s="650"/>
      <c r="J81" s="650"/>
      <c r="K81" s="650"/>
      <c r="M81" s="650"/>
    </row>
  </sheetData>
  <mergeCells count="6">
    <mergeCell ref="N3:N4"/>
    <mergeCell ref="B3:B4"/>
    <mergeCell ref="C3:C4"/>
    <mergeCell ref="E3:G3"/>
    <mergeCell ref="I3:K3"/>
    <mergeCell ref="M3:M4"/>
  </mergeCells>
  <dataValidations count="1">
    <dataValidation type="list" allowBlank="1" showInputMessage="1" showErrorMessage="1" sqref="N77:N81 N5:N8 N73 N75 N10:N71" xr:uid="{195EC140-219E-4FE0-9DD2-7DE7D530F711}">
      <formula1>FinalDiff</formula1>
    </dataValidation>
  </dataValidation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F4E81-7E6A-42D0-BE5B-03FDD64F2EF6}">
  <sheetPr>
    <tabColor rgb="FF00B0F0"/>
  </sheetPr>
  <dimension ref="A1:N81"/>
  <sheetViews>
    <sheetView showGridLines="0" zoomScaleNormal="100" zoomScaleSheetLayoutView="100" workbookViewId="0">
      <selection activeCell="J28" sqref="J28"/>
    </sheetView>
  </sheetViews>
  <sheetFormatPr baseColWidth="10" defaultColWidth="11.5546875" defaultRowHeight="12"/>
  <cols>
    <col min="1" max="1" width="2.33203125" style="642" bestFit="1" customWidth="1"/>
    <col min="2" max="2" width="17.5546875" style="643" bestFit="1" customWidth="1"/>
    <col min="3" max="3" width="52.5546875" style="668" bestFit="1" customWidth="1"/>
    <col min="4" max="4" width="0.88671875" style="645" customWidth="1"/>
    <col min="5" max="5" width="15.5546875" style="645" customWidth="1"/>
    <col min="6" max="6" width="12.109375" style="643" bestFit="1" customWidth="1"/>
    <col min="7" max="7" width="12.44140625" style="645" bestFit="1" customWidth="1"/>
    <col min="8" max="8" width="0.88671875" style="645" customWidth="1"/>
    <col min="9" max="9" width="12.44140625" style="645" bestFit="1" customWidth="1"/>
    <col min="10" max="10" width="11" style="645" bestFit="1" customWidth="1"/>
    <col min="11" max="11" width="12.44140625" style="645" bestFit="1" customWidth="1"/>
    <col min="12" max="12" width="0.88671875" style="645" customWidth="1"/>
    <col min="13" max="13" width="12.5546875" style="645" bestFit="1" customWidth="1"/>
    <col min="14" max="14" width="31.88671875" style="642" bestFit="1" customWidth="1"/>
    <col min="15" max="16384" width="11.5546875" style="645"/>
  </cols>
  <sheetData>
    <row r="1" spans="1:14" ht="36">
      <c r="C1" s="644" t="s">
        <v>256</v>
      </c>
      <c r="E1" s="646" t="s">
        <v>164</v>
      </c>
      <c r="F1" s="646" t="s">
        <v>3468</v>
      </c>
      <c r="G1" s="647"/>
      <c r="J1" s="647" t="s">
        <v>257</v>
      </c>
      <c r="K1" s="647">
        <v>2022</v>
      </c>
    </row>
    <row r="2" spans="1:14">
      <c r="C2" s="648"/>
      <c r="F2" s="645"/>
      <c r="I2" s="645" t="s">
        <v>3465</v>
      </c>
      <c r="J2" s="380">
        <v>621.11801242236027</v>
      </c>
    </row>
    <row r="3" spans="1:14">
      <c r="B3" s="726" t="s">
        <v>15</v>
      </c>
      <c r="C3" s="727" t="s">
        <v>200</v>
      </c>
      <c r="E3" s="728" t="s">
        <v>258</v>
      </c>
      <c r="F3" s="728"/>
      <c r="G3" s="728"/>
      <c r="I3" s="728" t="s">
        <v>259</v>
      </c>
      <c r="J3" s="728"/>
      <c r="K3" s="728"/>
      <c r="M3" s="729" t="s">
        <v>260</v>
      </c>
      <c r="N3" s="725" t="s">
        <v>569</v>
      </c>
    </row>
    <row r="4" spans="1:14">
      <c r="B4" s="726"/>
      <c r="C4" s="727"/>
      <c r="E4" s="649" t="s">
        <v>261</v>
      </c>
      <c r="F4" s="649" t="s">
        <v>262</v>
      </c>
      <c r="G4" s="649" t="s">
        <v>263</v>
      </c>
      <c r="I4" s="649" t="s">
        <v>261</v>
      </c>
      <c r="J4" s="649" t="s">
        <v>262</v>
      </c>
      <c r="K4" s="649" t="s">
        <v>263</v>
      </c>
      <c r="M4" s="729"/>
      <c r="N4" s="725"/>
    </row>
    <row r="5" spans="1:14">
      <c r="B5" s="651" t="s">
        <v>137</v>
      </c>
      <c r="C5" s="652"/>
      <c r="E5" s="653">
        <v>0</v>
      </c>
      <c r="F5" s="653">
        <v>0</v>
      </c>
      <c r="G5" s="653">
        <v>0</v>
      </c>
      <c r="I5" s="653">
        <v>0</v>
      </c>
      <c r="J5" s="653">
        <v>0</v>
      </c>
      <c r="K5" s="653">
        <v>0</v>
      </c>
      <c r="M5" s="653">
        <v>0</v>
      </c>
      <c r="N5" s="654"/>
    </row>
    <row r="6" spans="1:14">
      <c r="B6" s="655">
        <v>1</v>
      </c>
      <c r="C6" s="656" t="s">
        <v>264</v>
      </c>
      <c r="E6" s="657"/>
      <c r="F6" s="657">
        <v>0</v>
      </c>
      <c r="G6" s="657">
        <v>0</v>
      </c>
      <c r="I6" s="657"/>
      <c r="J6" s="657">
        <v>0</v>
      </c>
      <c r="K6" s="657">
        <v>0</v>
      </c>
      <c r="M6" s="657">
        <v>0</v>
      </c>
      <c r="N6" s="656"/>
    </row>
    <row r="7" spans="1:14">
      <c r="B7" s="643">
        <v>2</v>
      </c>
      <c r="C7" s="642" t="s">
        <v>265</v>
      </c>
      <c r="E7" s="650"/>
      <c r="F7" s="650">
        <v>0</v>
      </c>
      <c r="G7" s="650">
        <v>0</v>
      </c>
      <c r="I7" s="650"/>
      <c r="J7" s="650">
        <v>0</v>
      </c>
      <c r="K7" s="650">
        <v>0</v>
      </c>
      <c r="M7" s="650">
        <v>0</v>
      </c>
    </row>
    <row r="8" spans="1:14">
      <c r="B8" s="651" t="s">
        <v>138</v>
      </c>
      <c r="C8" s="652"/>
      <c r="E8" s="653">
        <v>52024123479.5</v>
      </c>
      <c r="F8" s="653">
        <v>-2642756289</v>
      </c>
      <c r="G8" s="653">
        <v>49381367190.5</v>
      </c>
      <c r="I8" s="653">
        <v>49106790432</v>
      </c>
      <c r="J8" s="653">
        <v>316093186</v>
      </c>
      <c r="K8" s="653">
        <v>49422883618</v>
      </c>
      <c r="M8" s="653">
        <v>-41516427.5</v>
      </c>
      <c r="N8" s="654"/>
    </row>
    <row r="9" spans="1:14">
      <c r="B9" s="658"/>
      <c r="C9" s="659" t="s">
        <v>206</v>
      </c>
      <c r="E9" s="660">
        <v>256389297</v>
      </c>
      <c r="F9" s="660">
        <v>0</v>
      </c>
      <c r="G9" s="660">
        <v>256389297</v>
      </c>
      <c r="I9" s="660">
        <v>145705503</v>
      </c>
      <c r="J9" s="660">
        <v>110683794</v>
      </c>
      <c r="K9" s="660">
        <v>256389297</v>
      </c>
      <c r="M9" s="660">
        <v>0</v>
      </c>
      <c r="N9" s="661"/>
    </row>
    <row r="10" spans="1:14">
      <c r="A10" s="662">
        <v>3</v>
      </c>
      <c r="B10" s="655">
        <v>3</v>
      </c>
      <c r="C10" s="656" t="s">
        <v>182</v>
      </c>
      <c r="E10" s="657">
        <v>231313147</v>
      </c>
      <c r="F10" s="657">
        <v>0</v>
      </c>
      <c r="G10" s="657">
        <v>231313147</v>
      </c>
      <c r="I10" s="657">
        <v>129455503</v>
      </c>
      <c r="J10" s="657">
        <v>101857644</v>
      </c>
      <c r="K10" s="657">
        <v>231313147</v>
      </c>
      <c r="M10" s="657">
        <v>0</v>
      </c>
      <c r="N10" s="656"/>
    </row>
    <row r="11" spans="1:14">
      <c r="A11" s="662">
        <v>4</v>
      </c>
      <c r="B11" s="643">
        <v>4</v>
      </c>
      <c r="C11" s="642" t="s">
        <v>109</v>
      </c>
      <c r="E11" s="650"/>
      <c r="F11" s="650">
        <v>0</v>
      </c>
      <c r="G11" s="650">
        <v>0</v>
      </c>
      <c r="I11" s="650"/>
      <c r="J11" s="650">
        <v>0</v>
      </c>
      <c r="K11" s="650">
        <v>0</v>
      </c>
      <c r="M11" s="650">
        <v>0</v>
      </c>
    </row>
    <row r="12" spans="1:14">
      <c r="A12" s="662">
        <v>5</v>
      </c>
      <c r="B12" s="655">
        <v>5</v>
      </c>
      <c r="C12" s="656" t="s">
        <v>194</v>
      </c>
      <c r="E12" s="657">
        <v>5000000</v>
      </c>
      <c r="F12" s="657">
        <v>0</v>
      </c>
      <c r="G12" s="657">
        <v>5000000</v>
      </c>
      <c r="I12" s="657">
        <v>5000000</v>
      </c>
      <c r="J12" s="657">
        <v>0</v>
      </c>
      <c r="K12" s="657">
        <v>5000000</v>
      </c>
      <c r="M12" s="657">
        <v>0</v>
      </c>
      <c r="N12" s="656"/>
    </row>
    <row r="13" spans="1:14">
      <c r="A13" s="662">
        <v>6</v>
      </c>
      <c r="B13" s="643">
        <v>6</v>
      </c>
      <c r="C13" s="642" t="s">
        <v>266</v>
      </c>
      <c r="E13" s="650"/>
      <c r="F13" s="650">
        <v>0</v>
      </c>
      <c r="G13" s="650">
        <v>0</v>
      </c>
      <c r="I13" s="650"/>
      <c r="J13" s="650">
        <v>0</v>
      </c>
      <c r="K13" s="650">
        <v>0</v>
      </c>
      <c r="M13" s="650">
        <v>0</v>
      </c>
    </row>
    <row r="14" spans="1:14">
      <c r="A14" s="662">
        <v>7</v>
      </c>
      <c r="B14" s="655">
        <v>7</v>
      </c>
      <c r="C14" s="656" t="s">
        <v>139</v>
      </c>
      <c r="E14" s="657">
        <v>20076150</v>
      </c>
      <c r="F14" s="657">
        <v>0</v>
      </c>
      <c r="G14" s="657">
        <v>20076150</v>
      </c>
      <c r="I14" s="657">
        <v>11250000</v>
      </c>
      <c r="J14" s="657">
        <v>8826150</v>
      </c>
      <c r="K14" s="657">
        <v>20076150</v>
      </c>
      <c r="M14" s="657">
        <v>0</v>
      </c>
      <c r="N14" s="656"/>
    </row>
    <row r="15" spans="1:14">
      <c r="A15" s="662">
        <v>0</v>
      </c>
      <c r="B15" s="658"/>
      <c r="C15" s="659" t="s">
        <v>12</v>
      </c>
      <c r="E15" s="660">
        <v>0</v>
      </c>
      <c r="F15" s="660">
        <v>0</v>
      </c>
      <c r="G15" s="660">
        <v>0</v>
      </c>
      <c r="I15" s="660">
        <v>0</v>
      </c>
      <c r="J15" s="660">
        <v>0</v>
      </c>
      <c r="K15" s="660">
        <v>0</v>
      </c>
      <c r="M15" s="660">
        <v>0</v>
      </c>
      <c r="N15" s="661"/>
    </row>
    <row r="16" spans="1:14">
      <c r="A16" s="662">
        <v>8</v>
      </c>
      <c r="B16" s="643">
        <v>8</v>
      </c>
      <c r="C16" s="642" t="s">
        <v>267</v>
      </c>
      <c r="E16" s="650"/>
      <c r="F16" s="650">
        <v>0</v>
      </c>
      <c r="G16" s="650">
        <v>0</v>
      </c>
      <c r="I16" s="650"/>
      <c r="J16" s="650">
        <v>0</v>
      </c>
      <c r="K16" s="650">
        <v>0</v>
      </c>
      <c r="M16" s="650">
        <v>0</v>
      </c>
    </row>
    <row r="17" spans="1:14">
      <c r="A17" s="662">
        <v>9</v>
      </c>
      <c r="B17" s="655">
        <v>9</v>
      </c>
      <c r="C17" s="656" t="s">
        <v>197</v>
      </c>
      <c r="E17" s="657"/>
      <c r="F17" s="657">
        <v>0</v>
      </c>
      <c r="G17" s="657">
        <v>0</v>
      </c>
      <c r="I17" s="657"/>
      <c r="J17" s="657">
        <v>0</v>
      </c>
      <c r="K17" s="657">
        <v>0</v>
      </c>
      <c r="M17" s="657">
        <v>0</v>
      </c>
      <c r="N17" s="656"/>
    </row>
    <row r="18" spans="1:14">
      <c r="A18" s="662"/>
      <c r="B18" s="643">
        <v>10</v>
      </c>
      <c r="C18" s="642" t="s">
        <v>378</v>
      </c>
      <c r="E18" s="650"/>
      <c r="F18" s="650">
        <v>0</v>
      </c>
      <c r="G18" s="650">
        <v>0</v>
      </c>
      <c r="I18" s="650"/>
      <c r="J18" s="650">
        <v>0</v>
      </c>
      <c r="K18" s="650">
        <v>0</v>
      </c>
      <c r="M18" s="650">
        <v>0</v>
      </c>
    </row>
    <row r="19" spans="1:14">
      <c r="A19" s="662">
        <v>11</v>
      </c>
      <c r="B19" s="655">
        <v>11</v>
      </c>
      <c r="C19" s="656" t="s">
        <v>140</v>
      </c>
      <c r="E19" s="657"/>
      <c r="F19" s="657">
        <v>0</v>
      </c>
      <c r="G19" s="657">
        <v>0</v>
      </c>
      <c r="I19" s="657"/>
      <c r="J19" s="657">
        <v>0</v>
      </c>
      <c r="K19" s="657">
        <v>0</v>
      </c>
      <c r="M19" s="657">
        <v>0</v>
      </c>
      <c r="N19" s="656"/>
    </row>
    <row r="20" spans="1:14">
      <c r="A20" s="662">
        <v>12</v>
      </c>
      <c r="B20" s="643">
        <v>12</v>
      </c>
      <c r="C20" s="642" t="s">
        <v>587</v>
      </c>
      <c r="E20" s="650"/>
      <c r="F20" s="650">
        <v>0</v>
      </c>
      <c r="G20" s="650">
        <v>0</v>
      </c>
      <c r="I20" s="650"/>
      <c r="J20" s="650">
        <v>0</v>
      </c>
      <c r="K20" s="650">
        <v>0</v>
      </c>
      <c r="M20" s="650">
        <v>0</v>
      </c>
    </row>
    <row r="21" spans="1:14">
      <c r="A21" s="662">
        <v>13</v>
      </c>
      <c r="B21" s="655">
        <v>13</v>
      </c>
      <c r="C21" s="656" t="s">
        <v>199</v>
      </c>
      <c r="E21" s="657"/>
      <c r="F21" s="657">
        <v>0</v>
      </c>
      <c r="G21" s="657">
        <v>0</v>
      </c>
      <c r="I21" s="657"/>
      <c r="J21" s="657">
        <v>0</v>
      </c>
      <c r="K21" s="657">
        <v>0</v>
      </c>
      <c r="M21" s="657">
        <v>0</v>
      </c>
      <c r="N21" s="656"/>
    </row>
    <row r="22" spans="1:14">
      <c r="A22" s="662">
        <v>14</v>
      </c>
      <c r="B22" s="643">
        <v>14</v>
      </c>
      <c r="C22" s="642" t="s">
        <v>268</v>
      </c>
      <c r="E22" s="650"/>
      <c r="F22" s="650">
        <v>0</v>
      </c>
      <c r="G22" s="650">
        <v>0</v>
      </c>
      <c r="I22" s="650"/>
      <c r="J22" s="650">
        <v>0</v>
      </c>
      <c r="K22" s="650">
        <v>0</v>
      </c>
      <c r="M22" s="650">
        <v>0</v>
      </c>
    </row>
    <row r="23" spans="1:14">
      <c r="A23" s="662">
        <v>15</v>
      </c>
      <c r="B23" s="655">
        <v>15</v>
      </c>
      <c r="C23" s="656" t="s">
        <v>141</v>
      </c>
      <c r="E23" s="657"/>
      <c r="F23" s="657">
        <v>0</v>
      </c>
      <c r="G23" s="657">
        <v>0</v>
      </c>
      <c r="I23" s="657"/>
      <c r="J23" s="657">
        <v>0</v>
      </c>
      <c r="K23" s="657">
        <v>0</v>
      </c>
      <c r="M23" s="657">
        <v>0</v>
      </c>
      <c r="N23" s="656"/>
    </row>
    <row r="24" spans="1:14">
      <c r="A24" s="662">
        <v>16</v>
      </c>
      <c r="B24" s="643">
        <v>16</v>
      </c>
      <c r="C24" s="642" t="s">
        <v>142</v>
      </c>
      <c r="E24" s="650"/>
      <c r="F24" s="650">
        <v>0</v>
      </c>
      <c r="G24" s="650">
        <v>0</v>
      </c>
      <c r="I24" s="650"/>
      <c r="J24" s="650">
        <v>0</v>
      </c>
      <c r="K24" s="650">
        <v>0</v>
      </c>
      <c r="M24" s="650">
        <v>0</v>
      </c>
    </row>
    <row r="25" spans="1:14">
      <c r="A25" s="662">
        <v>0</v>
      </c>
      <c r="B25" s="658"/>
      <c r="C25" s="659" t="s">
        <v>203</v>
      </c>
      <c r="E25" s="660">
        <v>1596379293</v>
      </c>
      <c r="F25" s="660">
        <v>0</v>
      </c>
      <c r="G25" s="660">
        <v>1596379293</v>
      </c>
      <c r="I25" s="660">
        <v>1550000000</v>
      </c>
      <c r="J25" s="660">
        <v>46379293</v>
      </c>
      <c r="K25" s="660">
        <v>1596379293</v>
      </c>
      <c r="M25" s="660">
        <v>0</v>
      </c>
      <c r="N25" s="661"/>
    </row>
    <row r="26" spans="1:14">
      <c r="A26" s="662">
        <v>17</v>
      </c>
      <c r="B26" s="655">
        <v>17</v>
      </c>
      <c r="C26" s="656" t="s">
        <v>190</v>
      </c>
      <c r="E26" s="657"/>
      <c r="F26" s="657">
        <v>0</v>
      </c>
      <c r="G26" s="657">
        <v>0</v>
      </c>
      <c r="I26" s="657"/>
      <c r="J26" s="657">
        <v>0</v>
      </c>
      <c r="K26" s="657">
        <v>0</v>
      </c>
      <c r="M26" s="657">
        <v>0</v>
      </c>
      <c r="N26" s="656"/>
    </row>
    <row r="27" spans="1:14">
      <c r="A27" s="662">
        <v>18</v>
      </c>
      <c r="B27" s="643">
        <v>18</v>
      </c>
      <c r="C27" s="642" t="s">
        <v>143</v>
      </c>
      <c r="E27" s="650"/>
      <c r="F27" s="650">
        <v>0</v>
      </c>
      <c r="G27" s="650">
        <v>0</v>
      </c>
      <c r="I27" s="650"/>
      <c r="J27" s="650">
        <v>0</v>
      </c>
      <c r="K27" s="650">
        <v>0</v>
      </c>
      <c r="M27" s="650">
        <v>0</v>
      </c>
    </row>
    <row r="28" spans="1:14">
      <c r="A28" s="662">
        <v>19</v>
      </c>
      <c r="B28" s="655">
        <v>19</v>
      </c>
      <c r="C28" s="656" t="s">
        <v>144</v>
      </c>
      <c r="E28" s="657"/>
      <c r="F28" s="657">
        <v>0</v>
      </c>
      <c r="G28" s="657">
        <v>0</v>
      </c>
      <c r="I28" s="657"/>
      <c r="J28" s="657">
        <v>0</v>
      </c>
      <c r="K28" s="657">
        <v>0</v>
      </c>
      <c r="M28" s="657">
        <v>0</v>
      </c>
      <c r="N28" s="656"/>
    </row>
    <row r="29" spans="1:14">
      <c r="A29" s="662">
        <v>20</v>
      </c>
      <c r="B29" s="643">
        <v>20</v>
      </c>
      <c r="C29" s="642" t="s">
        <v>145</v>
      </c>
      <c r="E29" s="650"/>
      <c r="F29" s="650">
        <v>0</v>
      </c>
      <c r="G29" s="650">
        <v>0</v>
      </c>
      <c r="I29" s="650"/>
      <c r="J29" s="650">
        <v>0</v>
      </c>
      <c r="K29" s="650">
        <v>0</v>
      </c>
      <c r="M29" s="650">
        <v>0</v>
      </c>
    </row>
    <row r="30" spans="1:14">
      <c r="A30" s="662">
        <v>21</v>
      </c>
      <c r="B30" s="655">
        <v>21</v>
      </c>
      <c r="C30" s="656" t="s">
        <v>269</v>
      </c>
      <c r="E30" s="657">
        <v>46379293</v>
      </c>
      <c r="F30" s="657">
        <v>0</v>
      </c>
      <c r="G30" s="657">
        <v>46379293</v>
      </c>
      <c r="I30" s="657"/>
      <c r="J30" s="657">
        <v>46379293</v>
      </c>
      <c r="K30" s="657">
        <v>46379293</v>
      </c>
      <c r="M30" s="657">
        <v>0</v>
      </c>
      <c r="N30" s="656"/>
    </row>
    <row r="31" spans="1:14">
      <c r="A31" s="662">
        <v>22</v>
      </c>
      <c r="B31" s="643">
        <v>22</v>
      </c>
      <c r="C31" s="642" t="s">
        <v>270</v>
      </c>
      <c r="E31" s="650"/>
      <c r="F31" s="650">
        <v>0</v>
      </c>
      <c r="G31" s="650">
        <v>0</v>
      </c>
      <c r="I31" s="650"/>
      <c r="J31" s="650">
        <v>0</v>
      </c>
      <c r="K31" s="650">
        <v>0</v>
      </c>
      <c r="M31" s="650">
        <v>0</v>
      </c>
    </row>
    <row r="32" spans="1:14">
      <c r="A32" s="662">
        <v>23</v>
      </c>
      <c r="B32" s="655">
        <v>23</v>
      </c>
      <c r="C32" s="656" t="s">
        <v>271</v>
      </c>
      <c r="E32" s="657"/>
      <c r="F32" s="657">
        <v>0</v>
      </c>
      <c r="G32" s="657">
        <v>0</v>
      </c>
      <c r="I32" s="657"/>
      <c r="J32" s="657">
        <v>0</v>
      </c>
      <c r="K32" s="657">
        <v>0</v>
      </c>
      <c r="M32" s="657">
        <v>0</v>
      </c>
      <c r="N32" s="656"/>
    </row>
    <row r="33" spans="1:14">
      <c r="A33" s="662">
        <v>24</v>
      </c>
      <c r="B33" s="643">
        <v>24</v>
      </c>
      <c r="C33" s="642" t="s">
        <v>146</v>
      </c>
      <c r="E33" s="650"/>
      <c r="F33" s="650">
        <v>0</v>
      </c>
      <c r="G33" s="650">
        <v>0</v>
      </c>
      <c r="I33" s="650"/>
      <c r="J33" s="650">
        <v>0</v>
      </c>
      <c r="K33" s="650">
        <v>0</v>
      </c>
      <c r="M33" s="650">
        <v>0</v>
      </c>
    </row>
    <row r="34" spans="1:14" s="663" customFormat="1">
      <c r="A34" s="662">
        <v>25</v>
      </c>
      <c r="B34" s="655">
        <v>25</v>
      </c>
      <c r="C34" s="656" t="s">
        <v>183</v>
      </c>
      <c r="D34" s="645"/>
      <c r="E34" s="657"/>
      <c r="F34" s="657">
        <v>0</v>
      </c>
      <c r="G34" s="657">
        <v>0</v>
      </c>
      <c r="H34" s="645"/>
      <c r="I34" s="657"/>
      <c r="J34" s="657">
        <v>0</v>
      </c>
      <c r="K34" s="657">
        <v>0</v>
      </c>
      <c r="L34" s="645"/>
      <c r="M34" s="657">
        <v>0</v>
      </c>
      <c r="N34" s="656"/>
    </row>
    <row r="35" spans="1:14">
      <c r="A35" s="662">
        <v>26</v>
      </c>
      <c r="B35" s="643">
        <v>26</v>
      </c>
      <c r="C35" s="642" t="s">
        <v>193</v>
      </c>
      <c r="E35" s="650">
        <v>1550000000</v>
      </c>
      <c r="F35" s="650">
        <v>0</v>
      </c>
      <c r="G35" s="650">
        <v>1550000000</v>
      </c>
      <c r="I35" s="650">
        <v>1550000000</v>
      </c>
      <c r="J35" s="650">
        <v>0</v>
      </c>
      <c r="K35" s="650">
        <v>1550000000</v>
      </c>
      <c r="M35" s="650">
        <v>0</v>
      </c>
    </row>
    <row r="36" spans="1:14">
      <c r="A36" s="662">
        <v>0</v>
      </c>
      <c r="B36" s="658"/>
      <c r="C36" s="659" t="s">
        <v>205</v>
      </c>
      <c r="E36" s="660">
        <v>43402124025</v>
      </c>
      <c r="F36" s="660">
        <v>-2006151172</v>
      </c>
      <c r="G36" s="660">
        <v>41395972853</v>
      </c>
      <c r="I36" s="660">
        <v>41246356406</v>
      </c>
      <c r="J36" s="660">
        <v>149616447</v>
      </c>
      <c r="K36" s="660">
        <v>41395972853</v>
      </c>
      <c r="M36" s="660">
        <v>0</v>
      </c>
      <c r="N36" s="661"/>
    </row>
    <row r="37" spans="1:14">
      <c r="A37" s="662">
        <v>27</v>
      </c>
      <c r="B37" s="655">
        <v>27</v>
      </c>
      <c r="C37" s="656" t="s">
        <v>147</v>
      </c>
      <c r="E37" s="657">
        <v>23562525263</v>
      </c>
      <c r="F37" s="657">
        <v>-2006151172</v>
      </c>
      <c r="G37" s="657">
        <v>21556374091</v>
      </c>
      <c r="I37" s="657">
        <v>21411757644</v>
      </c>
      <c r="J37" s="657">
        <v>144616447</v>
      </c>
      <c r="K37" s="657">
        <v>21556374091</v>
      </c>
      <c r="M37" s="657">
        <v>0</v>
      </c>
      <c r="N37" s="656"/>
    </row>
    <row r="38" spans="1:14">
      <c r="A38" s="662">
        <v>28</v>
      </c>
      <c r="B38" s="643">
        <v>28</v>
      </c>
      <c r="C38" s="642" t="s">
        <v>148</v>
      </c>
      <c r="E38" s="650">
        <v>1847117235</v>
      </c>
      <c r="F38" s="650">
        <v>0</v>
      </c>
      <c r="G38" s="650">
        <v>1847117235</v>
      </c>
      <c r="I38" s="650">
        <v>2904542234</v>
      </c>
      <c r="J38" s="650">
        <v>-1057424999</v>
      </c>
      <c r="K38" s="650">
        <v>1847117235</v>
      </c>
      <c r="M38" s="650">
        <v>0</v>
      </c>
    </row>
    <row r="39" spans="1:14">
      <c r="A39" s="662">
        <v>29</v>
      </c>
      <c r="B39" s="655">
        <v>29</v>
      </c>
      <c r="C39" s="656" t="s">
        <v>149</v>
      </c>
      <c r="E39" s="657">
        <v>1155508445</v>
      </c>
      <c r="F39" s="657">
        <v>0</v>
      </c>
      <c r="G39" s="657">
        <v>1155508445</v>
      </c>
      <c r="I39" s="657"/>
      <c r="J39" s="657">
        <v>1155508445</v>
      </c>
      <c r="K39" s="657">
        <v>1155508445</v>
      </c>
      <c r="M39" s="657">
        <v>0</v>
      </c>
      <c r="N39" s="656"/>
    </row>
    <row r="40" spans="1:14">
      <c r="A40" s="662">
        <v>30</v>
      </c>
      <c r="B40" s="643">
        <v>30</v>
      </c>
      <c r="C40" s="642" t="s">
        <v>150</v>
      </c>
      <c r="E40" s="650">
        <v>761094240</v>
      </c>
      <c r="F40" s="650">
        <v>0</v>
      </c>
      <c r="G40" s="650">
        <v>761094240</v>
      </c>
      <c r="I40" s="650">
        <v>793264124</v>
      </c>
      <c r="J40" s="650">
        <v>-32169884</v>
      </c>
      <c r="K40" s="650">
        <v>761094240</v>
      </c>
      <c r="M40" s="650">
        <v>0</v>
      </c>
    </row>
    <row r="41" spans="1:14">
      <c r="A41" s="662">
        <v>31</v>
      </c>
      <c r="B41" s="655">
        <v>31</v>
      </c>
      <c r="C41" s="656" t="s">
        <v>151</v>
      </c>
      <c r="E41" s="657"/>
      <c r="F41" s="657">
        <v>0</v>
      </c>
      <c r="G41" s="657">
        <v>0</v>
      </c>
      <c r="I41" s="657"/>
      <c r="J41" s="657">
        <v>0</v>
      </c>
      <c r="K41" s="657">
        <v>0</v>
      </c>
      <c r="M41" s="657">
        <v>0</v>
      </c>
      <c r="N41" s="656"/>
    </row>
    <row r="42" spans="1:14">
      <c r="A42" s="662">
        <v>32</v>
      </c>
      <c r="B42" s="643">
        <v>32</v>
      </c>
      <c r="C42" s="642" t="s">
        <v>152</v>
      </c>
      <c r="E42" s="650"/>
      <c r="F42" s="650">
        <v>0</v>
      </c>
      <c r="G42" s="650">
        <v>0</v>
      </c>
      <c r="I42" s="650"/>
      <c r="J42" s="650">
        <v>0</v>
      </c>
      <c r="K42" s="650">
        <v>0</v>
      </c>
      <c r="M42" s="650">
        <v>0</v>
      </c>
    </row>
    <row r="43" spans="1:14">
      <c r="A43" s="662">
        <v>33</v>
      </c>
      <c r="B43" s="655">
        <v>33</v>
      </c>
      <c r="C43" s="656" t="s">
        <v>153</v>
      </c>
      <c r="E43" s="657"/>
      <c r="F43" s="657">
        <v>0</v>
      </c>
      <c r="G43" s="657">
        <v>0</v>
      </c>
      <c r="I43" s="657"/>
      <c r="J43" s="657">
        <v>0</v>
      </c>
      <c r="K43" s="657">
        <v>0</v>
      </c>
      <c r="M43" s="657">
        <v>0</v>
      </c>
      <c r="N43" s="656"/>
    </row>
    <row r="44" spans="1:14">
      <c r="A44" s="662">
        <v>34</v>
      </c>
      <c r="B44" s="643">
        <v>34</v>
      </c>
      <c r="C44" s="642" t="s">
        <v>154</v>
      </c>
      <c r="E44" s="650">
        <v>75124650</v>
      </c>
      <c r="F44" s="650">
        <v>0</v>
      </c>
      <c r="G44" s="650">
        <v>75124650</v>
      </c>
      <c r="I44" s="650">
        <v>75124650</v>
      </c>
      <c r="J44" s="650">
        <v>0</v>
      </c>
      <c r="K44" s="650">
        <v>75124650</v>
      </c>
      <c r="M44" s="650">
        <v>0</v>
      </c>
    </row>
    <row r="45" spans="1:14">
      <c r="A45" s="662">
        <v>35</v>
      </c>
      <c r="B45" s="655">
        <v>35</v>
      </c>
      <c r="C45" s="656" t="s">
        <v>155</v>
      </c>
      <c r="E45" s="657">
        <v>172877911</v>
      </c>
      <c r="F45" s="657">
        <v>0</v>
      </c>
      <c r="G45" s="657">
        <v>172877911</v>
      </c>
      <c r="I45" s="657">
        <v>172877911</v>
      </c>
      <c r="J45" s="657">
        <v>0</v>
      </c>
      <c r="K45" s="657">
        <v>172877911</v>
      </c>
      <c r="M45" s="657">
        <v>0</v>
      </c>
      <c r="N45" s="656"/>
    </row>
    <row r="46" spans="1:14">
      <c r="A46" s="662">
        <v>36</v>
      </c>
      <c r="B46" s="643">
        <v>36</v>
      </c>
      <c r="C46" s="642" t="s">
        <v>156</v>
      </c>
      <c r="E46" s="650"/>
      <c r="F46" s="650">
        <v>0</v>
      </c>
      <c r="G46" s="650">
        <v>0</v>
      </c>
      <c r="I46" s="650"/>
      <c r="J46" s="650">
        <v>0</v>
      </c>
      <c r="K46" s="650">
        <v>0</v>
      </c>
      <c r="M46" s="650">
        <v>0</v>
      </c>
    </row>
    <row r="47" spans="1:14">
      <c r="A47" s="662">
        <v>37</v>
      </c>
      <c r="B47" s="655">
        <v>37</v>
      </c>
      <c r="C47" s="656" t="s">
        <v>272</v>
      </c>
      <c r="E47" s="657"/>
      <c r="F47" s="657">
        <v>0</v>
      </c>
      <c r="G47" s="657">
        <v>0</v>
      </c>
      <c r="I47" s="657"/>
      <c r="J47" s="657">
        <v>0</v>
      </c>
      <c r="K47" s="657">
        <v>0</v>
      </c>
      <c r="M47" s="657">
        <v>0</v>
      </c>
      <c r="N47" s="656"/>
    </row>
    <row r="48" spans="1:14">
      <c r="A48" s="662">
        <v>38</v>
      </c>
      <c r="B48" s="643">
        <v>38</v>
      </c>
      <c r="C48" s="642" t="s">
        <v>273</v>
      </c>
      <c r="E48" s="650"/>
      <c r="F48" s="650">
        <v>0</v>
      </c>
      <c r="G48" s="650">
        <v>0</v>
      </c>
      <c r="I48" s="650"/>
      <c r="J48" s="650">
        <v>0</v>
      </c>
      <c r="K48" s="650">
        <v>0</v>
      </c>
      <c r="M48" s="650">
        <v>0</v>
      </c>
    </row>
    <row r="49" spans="1:14">
      <c r="A49" s="662">
        <v>39</v>
      </c>
      <c r="B49" s="655">
        <v>39</v>
      </c>
      <c r="C49" s="656" t="s">
        <v>157</v>
      </c>
      <c r="E49" s="657">
        <v>6133626</v>
      </c>
      <c r="F49" s="657">
        <v>0</v>
      </c>
      <c r="G49" s="657">
        <v>6133626</v>
      </c>
      <c r="I49" s="657">
        <v>15770264</v>
      </c>
      <c r="J49" s="657">
        <v>-9636638</v>
      </c>
      <c r="K49" s="657">
        <v>6133626</v>
      </c>
      <c r="M49" s="657">
        <v>0</v>
      </c>
      <c r="N49" s="656"/>
    </row>
    <row r="50" spans="1:14">
      <c r="A50" s="662">
        <v>40</v>
      </c>
      <c r="B50" s="643">
        <v>40</v>
      </c>
      <c r="C50" s="642" t="s">
        <v>158</v>
      </c>
      <c r="E50" s="650">
        <v>9493045593</v>
      </c>
      <c r="F50" s="650">
        <v>0</v>
      </c>
      <c r="G50" s="650">
        <v>9493045593</v>
      </c>
      <c r="I50" s="650">
        <v>9493045593</v>
      </c>
      <c r="J50" s="650">
        <v>0</v>
      </c>
      <c r="K50" s="650">
        <v>9493045593</v>
      </c>
      <c r="M50" s="650">
        <v>0</v>
      </c>
    </row>
    <row r="51" spans="1:14">
      <c r="A51" s="662">
        <v>41</v>
      </c>
      <c r="B51" s="655">
        <v>41</v>
      </c>
      <c r="C51" s="656" t="s">
        <v>274</v>
      </c>
      <c r="E51" s="657"/>
      <c r="F51" s="657">
        <v>0</v>
      </c>
      <c r="G51" s="657">
        <v>0</v>
      </c>
      <c r="I51" s="657"/>
      <c r="J51" s="657">
        <v>0</v>
      </c>
      <c r="K51" s="657">
        <v>0</v>
      </c>
      <c r="M51" s="657">
        <v>0</v>
      </c>
      <c r="N51" s="656"/>
    </row>
    <row r="52" spans="1:14">
      <c r="A52" s="662"/>
      <c r="B52" s="643">
        <v>42</v>
      </c>
      <c r="C52" s="642" t="s">
        <v>472</v>
      </c>
      <c r="E52" s="650">
        <v>6328697062</v>
      </c>
      <c r="F52" s="650">
        <v>0</v>
      </c>
      <c r="G52" s="650">
        <v>6328697062</v>
      </c>
      <c r="I52" s="650">
        <v>6379973986</v>
      </c>
      <c r="J52" s="650">
        <v>-51276924</v>
      </c>
      <c r="K52" s="650">
        <v>6328697062</v>
      </c>
      <c r="M52" s="650">
        <v>0</v>
      </c>
    </row>
    <row r="53" spans="1:14">
      <c r="A53" s="662">
        <v>0</v>
      </c>
      <c r="B53" s="658"/>
      <c r="C53" s="659" t="s">
        <v>204</v>
      </c>
      <c r="E53" s="660">
        <v>5781482202.5</v>
      </c>
      <c r="F53" s="660">
        <v>0</v>
      </c>
      <c r="G53" s="660">
        <v>5781482202.5</v>
      </c>
      <c r="I53" s="660">
        <v>5804701430</v>
      </c>
      <c r="J53" s="660">
        <v>0</v>
      </c>
      <c r="K53" s="660">
        <v>5804701430</v>
      </c>
      <c r="M53" s="660">
        <v>-23219227.5</v>
      </c>
      <c r="N53" s="661"/>
    </row>
    <row r="54" spans="1:14">
      <c r="A54" s="662">
        <v>43</v>
      </c>
      <c r="B54" s="655">
        <v>43</v>
      </c>
      <c r="C54" s="656" t="s">
        <v>184</v>
      </c>
      <c r="E54" s="657"/>
      <c r="F54" s="657">
        <v>0</v>
      </c>
      <c r="G54" s="657">
        <v>0</v>
      </c>
      <c r="I54" s="657">
        <v>2709552717</v>
      </c>
      <c r="J54" s="657">
        <v>0</v>
      </c>
      <c r="K54" s="657">
        <v>2709552717</v>
      </c>
      <c r="M54" s="657">
        <v>-2709552717</v>
      </c>
      <c r="N54" s="656" t="s">
        <v>3461</v>
      </c>
    </row>
    <row r="55" spans="1:14">
      <c r="A55" s="662">
        <v>44</v>
      </c>
      <c r="B55" s="643">
        <v>44</v>
      </c>
      <c r="C55" s="642" t="s">
        <v>187</v>
      </c>
      <c r="E55" s="650"/>
      <c r="F55" s="650">
        <v>0</v>
      </c>
      <c r="G55" s="650">
        <v>0</v>
      </c>
      <c r="I55" s="650">
        <v>490911503</v>
      </c>
      <c r="J55" s="650">
        <v>0</v>
      </c>
      <c r="K55" s="650">
        <v>490911503</v>
      </c>
      <c r="M55" s="650">
        <v>-490911503</v>
      </c>
      <c r="N55" s="642" t="s">
        <v>3461</v>
      </c>
    </row>
    <row r="56" spans="1:14">
      <c r="A56" s="662"/>
      <c r="B56" s="655">
        <v>45</v>
      </c>
      <c r="C56" s="656" t="s">
        <v>186</v>
      </c>
      <c r="E56" s="657"/>
      <c r="F56" s="657">
        <v>0</v>
      </c>
      <c r="G56" s="657">
        <v>0</v>
      </c>
      <c r="I56" s="657">
        <v>613697873</v>
      </c>
      <c r="J56" s="657">
        <v>0</v>
      </c>
      <c r="K56" s="657">
        <v>613697873</v>
      </c>
      <c r="M56" s="657">
        <v>-613697873</v>
      </c>
      <c r="N56" s="656" t="s">
        <v>3461</v>
      </c>
    </row>
    <row r="57" spans="1:14">
      <c r="A57" s="662"/>
      <c r="B57" s="643">
        <v>46</v>
      </c>
      <c r="C57" s="642" t="s">
        <v>185</v>
      </c>
      <c r="E57" s="650">
        <v>5781482202.5</v>
      </c>
      <c r="F57" s="650">
        <v>0</v>
      </c>
      <c r="G57" s="650">
        <v>5781482202.5</v>
      </c>
      <c r="I57" s="650">
        <v>1357055906</v>
      </c>
      <c r="J57" s="650">
        <v>0</v>
      </c>
      <c r="K57" s="650">
        <v>1357055906</v>
      </c>
      <c r="M57" s="650">
        <v>4424426296.5</v>
      </c>
      <c r="N57" s="642" t="s">
        <v>3461</v>
      </c>
    </row>
    <row r="58" spans="1:14">
      <c r="A58" s="662"/>
      <c r="B58" s="655">
        <v>47</v>
      </c>
      <c r="C58" s="656" t="s">
        <v>188</v>
      </c>
      <c r="E58" s="657"/>
      <c r="F58" s="657">
        <v>0</v>
      </c>
      <c r="G58" s="657">
        <v>0</v>
      </c>
      <c r="I58" s="657">
        <v>306819727</v>
      </c>
      <c r="J58" s="657">
        <v>0</v>
      </c>
      <c r="K58" s="657">
        <v>306819727</v>
      </c>
      <c r="M58" s="657">
        <v>-306819727</v>
      </c>
      <c r="N58" s="656" t="s">
        <v>3461</v>
      </c>
    </row>
    <row r="59" spans="1:14">
      <c r="A59" s="662"/>
      <c r="B59" s="643">
        <v>48</v>
      </c>
      <c r="C59" s="642" t="s">
        <v>192</v>
      </c>
      <c r="E59" s="650"/>
      <c r="F59" s="650">
        <v>0</v>
      </c>
      <c r="G59" s="650">
        <v>0</v>
      </c>
      <c r="I59" s="650">
        <v>54293189</v>
      </c>
      <c r="J59" s="650">
        <v>0</v>
      </c>
      <c r="K59" s="650">
        <v>54293189</v>
      </c>
      <c r="M59" s="650">
        <v>-54293189</v>
      </c>
      <c r="N59" s="642" t="s">
        <v>3461</v>
      </c>
    </row>
    <row r="60" spans="1:14">
      <c r="A60" s="662"/>
      <c r="B60" s="655">
        <v>49</v>
      </c>
      <c r="C60" s="656" t="s">
        <v>195</v>
      </c>
      <c r="E60" s="657"/>
      <c r="F60" s="657">
        <v>0</v>
      </c>
      <c r="G60" s="657">
        <v>0</v>
      </c>
      <c r="I60" s="657"/>
      <c r="J60" s="657">
        <v>0</v>
      </c>
      <c r="K60" s="657">
        <v>0</v>
      </c>
      <c r="M60" s="657">
        <v>0</v>
      </c>
      <c r="N60" s="656"/>
    </row>
    <row r="61" spans="1:14">
      <c r="A61" s="662"/>
      <c r="B61" s="643">
        <v>50</v>
      </c>
      <c r="C61" s="642" t="s">
        <v>1023</v>
      </c>
      <c r="E61" s="650"/>
      <c r="F61" s="650">
        <v>0</v>
      </c>
      <c r="G61" s="650">
        <v>0</v>
      </c>
      <c r="I61" s="650">
        <v>272370515</v>
      </c>
      <c r="J61" s="650">
        <v>0</v>
      </c>
      <c r="K61" s="650">
        <v>272370515</v>
      </c>
      <c r="M61" s="650">
        <v>-272370515</v>
      </c>
      <c r="N61" s="642" t="s">
        <v>3461</v>
      </c>
    </row>
    <row r="62" spans="1:14">
      <c r="A62" s="662"/>
      <c r="B62" s="655">
        <v>51</v>
      </c>
      <c r="C62" s="656" t="s">
        <v>159</v>
      </c>
      <c r="E62" s="657"/>
      <c r="F62" s="657">
        <v>0</v>
      </c>
      <c r="G62" s="657">
        <v>0</v>
      </c>
      <c r="I62" s="657"/>
      <c r="J62" s="657">
        <v>0</v>
      </c>
      <c r="K62" s="657">
        <v>0</v>
      </c>
      <c r="M62" s="657">
        <v>0</v>
      </c>
      <c r="N62" s="656"/>
    </row>
    <row r="63" spans="1:14">
      <c r="A63" s="662">
        <v>0</v>
      </c>
      <c r="B63" s="658"/>
      <c r="C63" s="659" t="s">
        <v>202</v>
      </c>
      <c r="E63" s="660">
        <v>9413652</v>
      </c>
      <c r="F63" s="660">
        <v>0</v>
      </c>
      <c r="G63" s="660">
        <v>9413652</v>
      </c>
      <c r="I63" s="660">
        <v>0</v>
      </c>
      <c r="J63" s="660">
        <v>9413652</v>
      </c>
      <c r="K63" s="660">
        <v>9413652</v>
      </c>
      <c r="M63" s="660">
        <v>0</v>
      </c>
      <c r="N63" s="661"/>
    </row>
    <row r="64" spans="1:14">
      <c r="A64" s="662">
        <v>52</v>
      </c>
      <c r="B64" s="643">
        <v>52</v>
      </c>
      <c r="C64" s="642" t="s">
        <v>160</v>
      </c>
      <c r="E64" s="650"/>
      <c r="F64" s="650">
        <v>0</v>
      </c>
      <c r="G64" s="650">
        <v>0</v>
      </c>
      <c r="I64" s="650"/>
      <c r="J64" s="650">
        <v>0</v>
      </c>
      <c r="K64" s="650">
        <v>0</v>
      </c>
      <c r="M64" s="650">
        <v>0</v>
      </c>
    </row>
    <row r="65" spans="1:14">
      <c r="A65" s="662">
        <v>53</v>
      </c>
      <c r="B65" s="655">
        <v>53</v>
      </c>
      <c r="C65" s="656" t="s">
        <v>161</v>
      </c>
      <c r="E65" s="657">
        <v>9413652</v>
      </c>
      <c r="F65" s="657">
        <v>0</v>
      </c>
      <c r="G65" s="657">
        <v>9413652</v>
      </c>
      <c r="I65" s="657"/>
      <c r="J65" s="657">
        <v>9413652</v>
      </c>
      <c r="K65" s="657">
        <v>9413652</v>
      </c>
      <c r="M65" s="657">
        <v>0</v>
      </c>
      <c r="N65" s="656"/>
    </row>
    <row r="66" spans="1:14">
      <c r="A66" s="662">
        <v>54</v>
      </c>
      <c r="B66" s="643">
        <v>54</v>
      </c>
      <c r="C66" s="642" t="s">
        <v>577</v>
      </c>
      <c r="E66" s="650"/>
      <c r="F66" s="650">
        <v>0</v>
      </c>
      <c r="G66" s="650">
        <v>0</v>
      </c>
      <c r="I66" s="650"/>
      <c r="J66" s="650">
        <v>0</v>
      </c>
      <c r="K66" s="650">
        <v>0</v>
      </c>
      <c r="M66" s="650">
        <v>0</v>
      </c>
    </row>
    <row r="67" spans="1:14">
      <c r="A67" s="662"/>
      <c r="B67" s="658"/>
      <c r="C67" s="659" t="s">
        <v>473</v>
      </c>
      <c r="E67" s="660">
        <v>0</v>
      </c>
      <c r="F67" s="660">
        <v>0</v>
      </c>
      <c r="G67" s="660">
        <v>0</v>
      </c>
      <c r="I67" s="660">
        <v>0</v>
      </c>
      <c r="J67" s="660">
        <v>0</v>
      </c>
      <c r="K67" s="660">
        <v>0</v>
      </c>
      <c r="M67" s="660">
        <v>0</v>
      </c>
      <c r="N67" s="661"/>
    </row>
    <row r="68" spans="1:14">
      <c r="A68" s="662"/>
      <c r="B68" s="655">
        <v>55</v>
      </c>
      <c r="C68" s="656" t="s">
        <v>162</v>
      </c>
      <c r="E68" s="657"/>
      <c r="F68" s="657">
        <v>0</v>
      </c>
      <c r="G68" s="657">
        <v>0</v>
      </c>
      <c r="I68" s="657"/>
      <c r="J68" s="657">
        <v>0</v>
      </c>
      <c r="K68" s="657">
        <v>0</v>
      </c>
      <c r="M68" s="657">
        <v>0</v>
      </c>
      <c r="N68" s="656"/>
    </row>
    <row r="69" spans="1:14">
      <c r="A69" s="662"/>
      <c r="B69" s="643">
        <v>56</v>
      </c>
      <c r="C69" s="642" t="s">
        <v>191</v>
      </c>
      <c r="E69" s="650"/>
      <c r="F69" s="650">
        <v>0</v>
      </c>
      <c r="G69" s="650">
        <v>0</v>
      </c>
      <c r="I69" s="650"/>
      <c r="J69" s="650">
        <v>0</v>
      </c>
      <c r="K69" s="650">
        <v>0</v>
      </c>
      <c r="M69" s="650">
        <v>0</v>
      </c>
    </row>
    <row r="70" spans="1:14">
      <c r="A70" s="662">
        <v>0</v>
      </c>
      <c r="B70" s="658"/>
      <c r="C70" s="659" t="s">
        <v>201</v>
      </c>
      <c r="E70" s="660">
        <v>31767013</v>
      </c>
      <c r="F70" s="660">
        <v>997920</v>
      </c>
      <c r="G70" s="660">
        <v>32764933</v>
      </c>
      <c r="I70" s="660">
        <v>32771390</v>
      </c>
      <c r="J70" s="660">
        <v>-6457</v>
      </c>
      <c r="K70" s="660">
        <v>32764933</v>
      </c>
      <c r="M70" s="660">
        <v>0</v>
      </c>
      <c r="N70" s="661"/>
    </row>
    <row r="71" spans="1:14">
      <c r="A71" s="662">
        <v>57</v>
      </c>
      <c r="B71" s="655">
        <v>57</v>
      </c>
      <c r="C71" s="656" t="s">
        <v>198</v>
      </c>
      <c r="E71" s="657">
        <v>31767013</v>
      </c>
      <c r="F71" s="657">
        <v>997920</v>
      </c>
      <c r="G71" s="657">
        <v>32764933</v>
      </c>
      <c r="I71" s="657">
        <v>32771390</v>
      </c>
      <c r="J71" s="657">
        <v>-6457</v>
      </c>
      <c r="K71" s="657">
        <v>32764933</v>
      </c>
      <c r="M71" s="657">
        <v>0</v>
      </c>
      <c r="N71" s="656"/>
    </row>
    <row r="72" spans="1:14">
      <c r="A72" s="662">
        <v>0</v>
      </c>
      <c r="B72" s="658"/>
      <c r="C72" s="659" t="s">
        <v>207</v>
      </c>
      <c r="E72" s="660">
        <v>308964960</v>
      </c>
      <c r="F72" s="660">
        <v>0</v>
      </c>
      <c r="G72" s="660">
        <v>308964960</v>
      </c>
      <c r="I72" s="660">
        <v>317255703</v>
      </c>
      <c r="J72" s="660">
        <v>6457</v>
      </c>
      <c r="K72" s="660">
        <v>317262160</v>
      </c>
      <c r="M72" s="660">
        <v>-8297200</v>
      </c>
      <c r="N72" s="661"/>
    </row>
    <row r="73" spans="1:14">
      <c r="A73" s="662">
        <v>58</v>
      </c>
      <c r="B73" s="643">
        <v>58</v>
      </c>
      <c r="C73" s="642" t="s">
        <v>196</v>
      </c>
      <c r="E73" s="650">
        <v>308964960</v>
      </c>
      <c r="F73" s="650">
        <v>0</v>
      </c>
      <c r="G73" s="650">
        <v>308964960</v>
      </c>
      <c r="I73" s="650">
        <v>317255703</v>
      </c>
      <c r="J73" s="650">
        <v>6457</v>
      </c>
      <c r="K73" s="650">
        <v>317262160</v>
      </c>
      <c r="M73" s="650">
        <v>-8297200</v>
      </c>
      <c r="N73" s="642" t="s">
        <v>3463</v>
      </c>
    </row>
    <row r="74" spans="1:14">
      <c r="A74" s="662"/>
      <c r="B74" s="658"/>
      <c r="C74" s="659" t="s">
        <v>91</v>
      </c>
      <c r="E74" s="660">
        <v>637603037</v>
      </c>
      <c r="F74" s="660">
        <v>-637603037</v>
      </c>
      <c r="G74" s="660">
        <v>0</v>
      </c>
      <c r="I74" s="660">
        <v>10000000</v>
      </c>
      <c r="J74" s="660">
        <v>0</v>
      </c>
      <c r="K74" s="660">
        <v>10000000</v>
      </c>
      <c r="M74" s="660">
        <v>-10000000</v>
      </c>
      <c r="N74" s="661"/>
    </row>
    <row r="75" spans="1:14">
      <c r="A75" s="662"/>
      <c r="B75" s="655">
        <v>59</v>
      </c>
      <c r="C75" s="656" t="s">
        <v>189</v>
      </c>
      <c r="E75" s="657">
        <v>637603037</v>
      </c>
      <c r="F75" s="657">
        <v>-637603037</v>
      </c>
      <c r="G75" s="657">
        <v>0</v>
      </c>
      <c r="I75" s="657">
        <v>10000000</v>
      </c>
      <c r="J75" s="657">
        <v>0</v>
      </c>
      <c r="K75" s="657">
        <v>10000000</v>
      </c>
      <c r="M75" s="657">
        <v>-10000000</v>
      </c>
      <c r="N75" s="656" t="s">
        <v>3460</v>
      </c>
    </row>
    <row r="76" spans="1:14">
      <c r="A76" s="662">
        <v>0</v>
      </c>
      <c r="B76" s="664"/>
      <c r="C76" s="665"/>
      <c r="D76" s="647"/>
      <c r="E76" s="666"/>
      <c r="F76" s="666"/>
      <c r="G76" s="666"/>
      <c r="H76" s="647"/>
      <c r="I76" s="666"/>
      <c r="J76" s="666"/>
      <c r="K76" s="666"/>
      <c r="L76" s="667"/>
      <c r="M76" s="666"/>
      <c r="N76" s="666"/>
    </row>
    <row r="77" spans="1:14">
      <c r="A77" s="662">
        <v>0</v>
      </c>
      <c r="B77" s="658"/>
      <c r="C77" s="659" t="s">
        <v>3466</v>
      </c>
      <c r="E77" s="660">
        <v>0</v>
      </c>
      <c r="F77" s="660">
        <v>0</v>
      </c>
      <c r="G77" s="660">
        <v>0</v>
      </c>
      <c r="I77" s="643"/>
      <c r="J77" s="643"/>
      <c r="K77" s="643"/>
      <c r="L77" s="643"/>
      <c r="M77" s="643"/>
      <c r="N77" s="643"/>
    </row>
    <row r="78" spans="1:14">
      <c r="A78" s="662">
        <v>60</v>
      </c>
      <c r="B78" s="655">
        <v>60</v>
      </c>
      <c r="C78" s="656" t="s">
        <v>467</v>
      </c>
      <c r="E78" s="657"/>
      <c r="F78" s="657">
        <v>0</v>
      </c>
      <c r="G78" s="657">
        <v>0</v>
      </c>
      <c r="I78" s="650"/>
      <c r="J78" s="650"/>
      <c r="K78" s="650"/>
      <c r="M78" s="650"/>
    </row>
    <row r="79" spans="1:14">
      <c r="A79" s="662">
        <v>61</v>
      </c>
      <c r="B79" s="643">
        <v>61</v>
      </c>
      <c r="C79" s="642" t="s">
        <v>469</v>
      </c>
      <c r="E79" s="650"/>
      <c r="F79" s="650">
        <v>0</v>
      </c>
      <c r="G79" s="650">
        <v>0</v>
      </c>
      <c r="I79" s="650"/>
      <c r="J79" s="650"/>
      <c r="K79" s="650"/>
      <c r="M79" s="650"/>
    </row>
    <row r="80" spans="1:14">
      <c r="B80" s="658"/>
      <c r="C80" s="659" t="s">
        <v>3467</v>
      </c>
      <c r="E80" s="660">
        <v>0</v>
      </c>
      <c r="F80" s="660">
        <v>0</v>
      </c>
      <c r="G80" s="660">
        <v>0</v>
      </c>
      <c r="I80" s="650"/>
      <c r="J80" s="650"/>
      <c r="K80" s="650"/>
      <c r="M80" s="650"/>
    </row>
    <row r="81" spans="2:13">
      <c r="B81" s="655">
        <v>62</v>
      </c>
      <c r="C81" s="656" t="s">
        <v>3467</v>
      </c>
      <c r="E81" s="657"/>
      <c r="F81" s="657">
        <v>0</v>
      </c>
      <c r="G81" s="657">
        <v>0</v>
      </c>
      <c r="I81" s="650"/>
      <c r="J81" s="650"/>
      <c r="K81" s="650"/>
      <c r="M81" s="650"/>
    </row>
  </sheetData>
  <mergeCells count="6">
    <mergeCell ref="N3:N4"/>
    <mergeCell ref="B3:B4"/>
    <mergeCell ref="C3:C4"/>
    <mergeCell ref="E3:G3"/>
    <mergeCell ref="I3:K3"/>
    <mergeCell ref="M3:M4"/>
  </mergeCells>
  <dataValidations count="1">
    <dataValidation type="list" allowBlank="1" showInputMessage="1" showErrorMessage="1" sqref="N77:N81 N5:N8 N10:N71 N73 N75" xr:uid="{E6045A8E-B931-4971-B1C4-B79041F5E6F2}">
      <formula1>FinalDiff</formula1>
    </dataValidation>
  </dataValidations>
  <pageMargins left="0.7" right="0.7" top="0.75" bottom="0.75" header="0.3" footer="0.3"/>
  <pageSetup paperSize="9" scale="67" orientation="landscape" r:id="rId1"/>
  <rowBreaks count="1" manualBreakCount="1">
    <brk id="51" max="16383" man="1"/>
  </row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2EB15-F1DB-4613-892F-47042B5E0FBB}">
  <sheetPr>
    <tabColor rgb="FF00B0F0"/>
  </sheetPr>
  <dimension ref="A1:N81"/>
  <sheetViews>
    <sheetView showGridLines="0" zoomScaleNormal="100" workbookViewId="0">
      <selection activeCell="J28" sqref="J28"/>
    </sheetView>
  </sheetViews>
  <sheetFormatPr baseColWidth="10" defaultColWidth="11.5546875" defaultRowHeight="12"/>
  <cols>
    <col min="1" max="1" width="2.33203125" style="642" bestFit="1" customWidth="1"/>
    <col min="2" max="2" width="17.5546875" style="643" bestFit="1" customWidth="1"/>
    <col min="3" max="3" width="52.5546875" style="668" bestFit="1" customWidth="1"/>
    <col min="4" max="4" width="0.88671875" style="645" customWidth="1"/>
    <col min="5" max="5" width="12.77734375" style="645" bestFit="1" customWidth="1"/>
    <col min="6" max="6" width="12.5546875" style="643" bestFit="1" customWidth="1"/>
    <col min="7" max="7" width="12.77734375" style="645" bestFit="1" customWidth="1"/>
    <col min="8" max="8" width="0.88671875" style="645" customWidth="1"/>
    <col min="9" max="11" width="12.77734375" style="645" bestFit="1" customWidth="1"/>
    <col min="12" max="12" width="0.88671875" style="645" customWidth="1"/>
    <col min="13" max="13" width="12.5546875" style="645" bestFit="1" customWidth="1"/>
    <col min="14" max="14" width="21.5546875" style="642" bestFit="1" customWidth="1"/>
    <col min="15" max="16384" width="11.5546875" style="645"/>
  </cols>
  <sheetData>
    <row r="1" spans="1:14" ht="24">
      <c r="C1" s="644" t="s">
        <v>256</v>
      </c>
      <c r="E1" s="646" t="s">
        <v>163</v>
      </c>
      <c r="F1" s="646" t="s">
        <v>3469</v>
      </c>
      <c r="G1" s="647"/>
      <c r="J1" s="647" t="s">
        <v>257</v>
      </c>
      <c r="K1" s="647">
        <v>2022</v>
      </c>
    </row>
    <row r="2" spans="1:14">
      <c r="C2" s="648"/>
      <c r="F2" s="645"/>
      <c r="I2" s="645" t="s">
        <v>3465</v>
      </c>
      <c r="J2" s="380">
        <v>621.11801242236027</v>
      </c>
    </row>
    <row r="3" spans="1:14">
      <c r="B3" s="726" t="s">
        <v>15</v>
      </c>
      <c r="C3" s="727" t="s">
        <v>200</v>
      </c>
      <c r="E3" s="728" t="s">
        <v>258</v>
      </c>
      <c r="F3" s="728"/>
      <c r="G3" s="728"/>
      <c r="I3" s="728" t="s">
        <v>259</v>
      </c>
      <c r="J3" s="728"/>
      <c r="K3" s="728"/>
      <c r="M3" s="729" t="s">
        <v>260</v>
      </c>
      <c r="N3" s="725" t="s">
        <v>569</v>
      </c>
    </row>
    <row r="4" spans="1:14">
      <c r="B4" s="726"/>
      <c r="C4" s="727"/>
      <c r="E4" s="649" t="s">
        <v>261</v>
      </c>
      <c r="F4" s="649" t="s">
        <v>262</v>
      </c>
      <c r="G4" s="649" t="s">
        <v>263</v>
      </c>
      <c r="I4" s="649" t="s">
        <v>261</v>
      </c>
      <c r="J4" s="649" t="s">
        <v>262</v>
      </c>
      <c r="K4" s="649" t="s">
        <v>263</v>
      </c>
      <c r="M4" s="729"/>
      <c r="N4" s="725"/>
    </row>
    <row r="5" spans="1:14">
      <c r="B5" s="651" t="s">
        <v>137</v>
      </c>
      <c r="C5" s="652"/>
      <c r="E5" s="653">
        <v>0</v>
      </c>
      <c r="F5" s="653">
        <v>0</v>
      </c>
      <c r="G5" s="653">
        <v>0</v>
      </c>
      <c r="I5" s="653">
        <v>0</v>
      </c>
      <c r="J5" s="653">
        <v>0</v>
      </c>
      <c r="K5" s="653">
        <v>0</v>
      </c>
      <c r="M5" s="653">
        <v>0</v>
      </c>
      <c r="N5" s="654"/>
    </row>
    <row r="6" spans="1:14">
      <c r="B6" s="655">
        <v>1</v>
      </c>
      <c r="C6" s="656" t="s">
        <v>264</v>
      </c>
      <c r="E6" s="657"/>
      <c r="F6" s="657">
        <v>0</v>
      </c>
      <c r="G6" s="657">
        <v>0</v>
      </c>
      <c r="I6" s="657"/>
      <c r="J6" s="657">
        <v>0</v>
      </c>
      <c r="K6" s="657">
        <v>0</v>
      </c>
      <c r="M6" s="657">
        <v>0</v>
      </c>
      <c r="N6" s="656"/>
    </row>
    <row r="7" spans="1:14">
      <c r="B7" s="643">
        <v>2</v>
      </c>
      <c r="C7" s="642" t="s">
        <v>265</v>
      </c>
      <c r="E7" s="650"/>
      <c r="F7" s="650">
        <v>0</v>
      </c>
      <c r="G7" s="650">
        <v>0</v>
      </c>
      <c r="I7" s="650"/>
      <c r="J7" s="650">
        <v>0</v>
      </c>
      <c r="K7" s="650">
        <v>0</v>
      </c>
      <c r="M7" s="650">
        <v>0</v>
      </c>
    </row>
    <row r="8" spans="1:14">
      <c r="B8" s="651" t="s">
        <v>138</v>
      </c>
      <c r="C8" s="652"/>
      <c r="E8" s="669">
        <v>85421743480.562286</v>
      </c>
      <c r="F8" s="669">
        <v>-6059324021</v>
      </c>
      <c r="G8" s="669">
        <v>79362419459.562286</v>
      </c>
      <c r="I8" s="669">
        <v>40660194565</v>
      </c>
      <c r="J8" s="669">
        <v>38702106907</v>
      </c>
      <c r="K8" s="669">
        <v>79362301472</v>
      </c>
      <c r="M8" s="669">
        <v>117987.56227755547</v>
      </c>
      <c r="N8" s="654"/>
    </row>
    <row r="9" spans="1:14">
      <c r="B9" s="658"/>
      <c r="C9" s="659" t="s">
        <v>206</v>
      </c>
      <c r="E9" s="660">
        <v>20006059493</v>
      </c>
      <c r="F9" s="660">
        <v>-16000000</v>
      </c>
      <c r="G9" s="660">
        <v>19990059493</v>
      </c>
      <c r="I9" s="660">
        <v>19563921740</v>
      </c>
      <c r="J9" s="660">
        <v>426137753</v>
      </c>
      <c r="K9" s="660">
        <v>19990059493</v>
      </c>
      <c r="M9" s="660">
        <v>0</v>
      </c>
      <c r="N9" s="661"/>
    </row>
    <row r="10" spans="1:14">
      <c r="A10" s="662">
        <v>3</v>
      </c>
      <c r="B10" s="655">
        <v>3</v>
      </c>
      <c r="C10" s="656" t="s">
        <v>182</v>
      </c>
      <c r="E10" s="657">
        <v>19563971740</v>
      </c>
      <c r="F10" s="657">
        <v>0</v>
      </c>
      <c r="G10" s="657">
        <v>19563971740</v>
      </c>
      <c r="I10" s="657">
        <v>19563921740</v>
      </c>
      <c r="J10" s="657">
        <v>50000</v>
      </c>
      <c r="K10" s="657">
        <v>19563971740</v>
      </c>
      <c r="M10" s="657">
        <v>0</v>
      </c>
      <c r="N10" s="656"/>
    </row>
    <row r="11" spans="1:14">
      <c r="A11" s="662">
        <v>4</v>
      </c>
      <c r="B11" s="643">
        <v>4</v>
      </c>
      <c r="C11" s="642" t="s">
        <v>109</v>
      </c>
      <c r="E11" s="650">
        <v>344657753</v>
      </c>
      <c r="F11" s="650">
        <v>0</v>
      </c>
      <c r="G11" s="650">
        <v>344657753</v>
      </c>
      <c r="I11" s="650"/>
      <c r="J11" s="650">
        <v>344657753</v>
      </c>
      <c r="K11" s="650">
        <v>344657753</v>
      </c>
      <c r="M11" s="650">
        <v>0</v>
      </c>
    </row>
    <row r="12" spans="1:14">
      <c r="A12" s="662">
        <v>5</v>
      </c>
      <c r="B12" s="655">
        <v>5</v>
      </c>
      <c r="C12" s="656" t="s">
        <v>194</v>
      </c>
      <c r="E12" s="657"/>
      <c r="F12" s="657">
        <v>0</v>
      </c>
      <c r="G12" s="657">
        <v>0</v>
      </c>
      <c r="I12" s="657"/>
      <c r="J12" s="657">
        <v>0</v>
      </c>
      <c r="K12" s="657">
        <v>0</v>
      </c>
      <c r="M12" s="657">
        <v>0</v>
      </c>
      <c r="N12" s="656"/>
    </row>
    <row r="13" spans="1:14">
      <c r="A13" s="662">
        <v>6</v>
      </c>
      <c r="B13" s="643">
        <v>6</v>
      </c>
      <c r="C13" s="642" t="s">
        <v>266</v>
      </c>
      <c r="E13" s="650">
        <v>16000000</v>
      </c>
      <c r="F13" s="650">
        <v>-16000000</v>
      </c>
      <c r="G13" s="650">
        <v>0</v>
      </c>
      <c r="I13" s="650"/>
      <c r="J13" s="650">
        <v>0</v>
      </c>
      <c r="K13" s="650">
        <v>0</v>
      </c>
      <c r="M13" s="650">
        <v>0</v>
      </c>
    </row>
    <row r="14" spans="1:14">
      <c r="A14" s="662">
        <v>7</v>
      </c>
      <c r="B14" s="655">
        <v>7</v>
      </c>
      <c r="C14" s="656" t="s">
        <v>139</v>
      </c>
      <c r="E14" s="657">
        <v>81430000</v>
      </c>
      <c r="F14" s="657">
        <v>0</v>
      </c>
      <c r="G14" s="657">
        <v>81430000</v>
      </c>
      <c r="I14" s="657"/>
      <c r="J14" s="657">
        <v>81430000</v>
      </c>
      <c r="K14" s="657">
        <v>81430000</v>
      </c>
      <c r="M14" s="657">
        <v>0</v>
      </c>
      <c r="N14" s="656"/>
    </row>
    <row r="15" spans="1:14">
      <c r="A15" s="662">
        <v>0</v>
      </c>
      <c r="B15" s="658"/>
      <c r="C15" s="659" t="s">
        <v>12</v>
      </c>
      <c r="E15" s="660">
        <v>0</v>
      </c>
      <c r="F15" s="660">
        <v>0</v>
      </c>
      <c r="G15" s="660">
        <v>0</v>
      </c>
      <c r="I15" s="660">
        <v>0</v>
      </c>
      <c r="J15" s="660">
        <v>0</v>
      </c>
      <c r="K15" s="660">
        <v>0</v>
      </c>
      <c r="M15" s="660">
        <v>0</v>
      </c>
      <c r="N15" s="661"/>
    </row>
    <row r="16" spans="1:14">
      <c r="A16" s="662">
        <v>8</v>
      </c>
      <c r="B16" s="643">
        <v>8</v>
      </c>
      <c r="C16" s="642" t="s">
        <v>267</v>
      </c>
      <c r="E16" s="650"/>
      <c r="F16" s="650">
        <v>0</v>
      </c>
      <c r="G16" s="650">
        <v>0</v>
      </c>
      <c r="I16" s="650"/>
      <c r="J16" s="650">
        <v>0</v>
      </c>
      <c r="K16" s="650">
        <v>0</v>
      </c>
      <c r="M16" s="650">
        <v>0</v>
      </c>
    </row>
    <row r="17" spans="1:14">
      <c r="A17" s="662">
        <v>9</v>
      </c>
      <c r="B17" s="655">
        <v>9</v>
      </c>
      <c r="C17" s="656" t="s">
        <v>197</v>
      </c>
      <c r="E17" s="657"/>
      <c r="F17" s="657">
        <v>0</v>
      </c>
      <c r="G17" s="657">
        <v>0</v>
      </c>
      <c r="I17" s="657"/>
      <c r="J17" s="657">
        <v>0</v>
      </c>
      <c r="K17" s="657">
        <v>0</v>
      </c>
      <c r="M17" s="657">
        <v>0</v>
      </c>
      <c r="N17" s="656"/>
    </row>
    <row r="18" spans="1:14">
      <c r="A18" s="662"/>
      <c r="B18" s="643">
        <v>10</v>
      </c>
      <c r="C18" s="642" t="s">
        <v>378</v>
      </c>
      <c r="E18" s="650"/>
      <c r="F18" s="650">
        <v>0</v>
      </c>
      <c r="G18" s="650">
        <v>0</v>
      </c>
      <c r="I18" s="650"/>
      <c r="J18" s="650">
        <v>0</v>
      </c>
      <c r="K18" s="650">
        <v>0</v>
      </c>
      <c r="M18" s="650">
        <v>0</v>
      </c>
    </row>
    <row r="19" spans="1:14">
      <c r="A19" s="662">
        <v>11</v>
      </c>
      <c r="B19" s="655">
        <v>11</v>
      </c>
      <c r="C19" s="656" t="s">
        <v>140</v>
      </c>
      <c r="E19" s="657"/>
      <c r="F19" s="657">
        <v>0</v>
      </c>
      <c r="G19" s="657">
        <v>0</v>
      </c>
      <c r="I19" s="657"/>
      <c r="J19" s="657">
        <v>0</v>
      </c>
      <c r="K19" s="657">
        <v>0</v>
      </c>
      <c r="M19" s="657">
        <v>0</v>
      </c>
      <c r="N19" s="656"/>
    </row>
    <row r="20" spans="1:14">
      <c r="A20" s="662">
        <v>12</v>
      </c>
      <c r="B20" s="643">
        <v>12</v>
      </c>
      <c r="C20" s="642" t="s">
        <v>587</v>
      </c>
      <c r="E20" s="650"/>
      <c r="F20" s="650">
        <v>0</v>
      </c>
      <c r="G20" s="650">
        <v>0</v>
      </c>
      <c r="I20" s="650"/>
      <c r="J20" s="650">
        <v>0</v>
      </c>
      <c r="K20" s="650">
        <v>0</v>
      </c>
      <c r="M20" s="650">
        <v>0</v>
      </c>
    </row>
    <row r="21" spans="1:14">
      <c r="A21" s="662">
        <v>13</v>
      </c>
      <c r="B21" s="655">
        <v>13</v>
      </c>
      <c r="C21" s="656" t="s">
        <v>199</v>
      </c>
      <c r="E21" s="657"/>
      <c r="F21" s="657">
        <v>0</v>
      </c>
      <c r="G21" s="657">
        <v>0</v>
      </c>
      <c r="I21" s="657"/>
      <c r="J21" s="657">
        <v>0</v>
      </c>
      <c r="K21" s="657">
        <v>0</v>
      </c>
      <c r="M21" s="657">
        <v>0</v>
      </c>
      <c r="N21" s="656"/>
    </row>
    <row r="22" spans="1:14">
      <c r="A22" s="662">
        <v>14</v>
      </c>
      <c r="B22" s="643">
        <v>14</v>
      </c>
      <c r="C22" s="642" t="s">
        <v>268</v>
      </c>
      <c r="E22" s="650"/>
      <c r="F22" s="650">
        <v>0</v>
      </c>
      <c r="G22" s="650">
        <v>0</v>
      </c>
      <c r="I22" s="650"/>
      <c r="J22" s="650">
        <v>0</v>
      </c>
      <c r="K22" s="650">
        <v>0</v>
      </c>
      <c r="M22" s="650">
        <v>0</v>
      </c>
    </row>
    <row r="23" spans="1:14">
      <c r="A23" s="662">
        <v>15</v>
      </c>
      <c r="B23" s="655">
        <v>15</v>
      </c>
      <c r="C23" s="656" t="s">
        <v>141</v>
      </c>
      <c r="E23" s="657"/>
      <c r="F23" s="657">
        <v>0</v>
      </c>
      <c r="G23" s="657">
        <v>0</v>
      </c>
      <c r="I23" s="657"/>
      <c r="J23" s="657">
        <v>0</v>
      </c>
      <c r="K23" s="657">
        <v>0</v>
      </c>
      <c r="M23" s="657">
        <v>0</v>
      </c>
      <c r="N23" s="656"/>
    </row>
    <row r="24" spans="1:14">
      <c r="A24" s="662">
        <v>16</v>
      </c>
      <c r="B24" s="643">
        <v>16</v>
      </c>
      <c r="C24" s="642" t="s">
        <v>142</v>
      </c>
      <c r="E24" s="650"/>
      <c r="F24" s="650">
        <v>0</v>
      </c>
      <c r="G24" s="650">
        <v>0</v>
      </c>
      <c r="I24" s="650"/>
      <c r="J24" s="650">
        <v>0</v>
      </c>
      <c r="K24" s="650">
        <v>0</v>
      </c>
      <c r="M24" s="650">
        <v>0</v>
      </c>
    </row>
    <row r="25" spans="1:14">
      <c r="A25" s="662">
        <v>0</v>
      </c>
      <c r="B25" s="658"/>
      <c r="C25" s="659" t="s">
        <v>203</v>
      </c>
      <c r="E25" s="660">
        <v>14446116251</v>
      </c>
      <c r="F25" s="660">
        <v>0</v>
      </c>
      <c r="G25" s="660">
        <v>14446116251</v>
      </c>
      <c r="I25" s="660">
        <v>700210162</v>
      </c>
      <c r="J25" s="660">
        <v>13745906089</v>
      </c>
      <c r="K25" s="660">
        <v>14446116251</v>
      </c>
      <c r="M25" s="660">
        <v>0</v>
      </c>
      <c r="N25" s="661"/>
    </row>
    <row r="26" spans="1:14">
      <c r="A26" s="662">
        <v>17</v>
      </c>
      <c r="B26" s="655">
        <v>17</v>
      </c>
      <c r="C26" s="656" t="s">
        <v>190</v>
      </c>
      <c r="E26" s="657"/>
      <c r="F26" s="657">
        <v>0</v>
      </c>
      <c r="G26" s="657">
        <v>0</v>
      </c>
      <c r="I26" s="657"/>
      <c r="J26" s="657">
        <v>0</v>
      </c>
      <c r="K26" s="657">
        <v>0</v>
      </c>
      <c r="M26" s="657">
        <v>0</v>
      </c>
      <c r="N26" s="656"/>
    </row>
    <row r="27" spans="1:14">
      <c r="A27" s="662">
        <v>18</v>
      </c>
      <c r="B27" s="643">
        <v>18</v>
      </c>
      <c r="C27" s="642" t="s">
        <v>143</v>
      </c>
      <c r="E27" s="650">
        <v>700210162</v>
      </c>
      <c r="F27" s="650">
        <v>0</v>
      </c>
      <c r="G27" s="650">
        <v>700210162</v>
      </c>
      <c r="I27" s="650">
        <v>700210162</v>
      </c>
      <c r="J27" s="650">
        <v>0</v>
      </c>
      <c r="K27" s="650">
        <v>700210162</v>
      </c>
      <c r="M27" s="650">
        <v>0</v>
      </c>
    </row>
    <row r="28" spans="1:14">
      <c r="A28" s="662">
        <v>19</v>
      </c>
      <c r="B28" s="655">
        <v>19</v>
      </c>
      <c r="C28" s="656" t="s">
        <v>144</v>
      </c>
      <c r="E28" s="657"/>
      <c r="F28" s="657">
        <v>0</v>
      </c>
      <c r="G28" s="657">
        <v>0</v>
      </c>
      <c r="I28" s="657"/>
      <c r="J28" s="657">
        <v>0</v>
      </c>
      <c r="K28" s="657">
        <v>0</v>
      </c>
      <c r="M28" s="657">
        <v>0</v>
      </c>
      <c r="N28" s="656"/>
    </row>
    <row r="29" spans="1:14">
      <c r="A29" s="662">
        <v>20</v>
      </c>
      <c r="B29" s="643">
        <v>20</v>
      </c>
      <c r="C29" s="642" t="s">
        <v>145</v>
      </c>
      <c r="E29" s="650"/>
      <c r="F29" s="650">
        <v>0</v>
      </c>
      <c r="G29" s="650">
        <v>0</v>
      </c>
      <c r="I29" s="650"/>
      <c r="J29" s="650">
        <v>0</v>
      </c>
      <c r="K29" s="650">
        <v>0</v>
      </c>
      <c r="M29" s="650">
        <v>0</v>
      </c>
    </row>
    <row r="30" spans="1:14">
      <c r="A30" s="662">
        <v>21</v>
      </c>
      <c r="B30" s="655">
        <v>21</v>
      </c>
      <c r="C30" s="656" t="s">
        <v>269</v>
      </c>
      <c r="E30" s="657"/>
      <c r="F30" s="657">
        <v>0</v>
      </c>
      <c r="G30" s="657">
        <v>0</v>
      </c>
      <c r="I30" s="657"/>
      <c r="J30" s="657">
        <v>0</v>
      </c>
      <c r="K30" s="657">
        <v>0</v>
      </c>
      <c r="M30" s="657">
        <v>0</v>
      </c>
      <c r="N30" s="656"/>
    </row>
    <row r="31" spans="1:14">
      <c r="A31" s="662">
        <v>22</v>
      </c>
      <c r="B31" s="643">
        <v>22</v>
      </c>
      <c r="C31" s="642" t="s">
        <v>270</v>
      </c>
      <c r="E31" s="650"/>
      <c r="F31" s="650">
        <v>0</v>
      </c>
      <c r="G31" s="650">
        <v>0</v>
      </c>
      <c r="I31" s="650"/>
      <c r="J31" s="650">
        <v>0</v>
      </c>
      <c r="K31" s="650">
        <v>0</v>
      </c>
      <c r="M31" s="650">
        <v>0</v>
      </c>
    </row>
    <row r="32" spans="1:14">
      <c r="A32" s="662">
        <v>23</v>
      </c>
      <c r="B32" s="655">
        <v>23</v>
      </c>
      <c r="C32" s="656" t="s">
        <v>271</v>
      </c>
      <c r="E32" s="657">
        <v>13745906089</v>
      </c>
      <c r="F32" s="657">
        <v>0</v>
      </c>
      <c r="G32" s="657">
        <v>13745906089</v>
      </c>
      <c r="I32" s="657"/>
      <c r="J32" s="657">
        <v>13745906089</v>
      </c>
      <c r="K32" s="657">
        <v>13745906089</v>
      </c>
      <c r="M32" s="657">
        <v>0</v>
      </c>
      <c r="N32" s="656"/>
    </row>
    <row r="33" spans="1:14">
      <c r="A33" s="662">
        <v>24</v>
      </c>
      <c r="B33" s="643">
        <v>24</v>
      </c>
      <c r="C33" s="642" t="s">
        <v>146</v>
      </c>
      <c r="E33" s="650"/>
      <c r="F33" s="650">
        <v>0</v>
      </c>
      <c r="G33" s="650">
        <v>0</v>
      </c>
      <c r="I33" s="650"/>
      <c r="J33" s="650">
        <v>0</v>
      </c>
      <c r="K33" s="650">
        <v>0</v>
      </c>
      <c r="M33" s="650">
        <v>0</v>
      </c>
    </row>
    <row r="34" spans="1:14" s="663" customFormat="1">
      <c r="A34" s="662">
        <v>25</v>
      </c>
      <c r="B34" s="655">
        <v>25</v>
      </c>
      <c r="C34" s="656" t="s">
        <v>183</v>
      </c>
      <c r="D34" s="645"/>
      <c r="E34" s="657"/>
      <c r="F34" s="657">
        <v>0</v>
      </c>
      <c r="G34" s="657">
        <v>0</v>
      </c>
      <c r="H34" s="645"/>
      <c r="I34" s="657"/>
      <c r="J34" s="657">
        <v>0</v>
      </c>
      <c r="K34" s="657">
        <v>0</v>
      </c>
      <c r="L34" s="645"/>
      <c r="M34" s="657">
        <v>0</v>
      </c>
      <c r="N34" s="656"/>
    </row>
    <row r="35" spans="1:14">
      <c r="A35" s="662">
        <v>26</v>
      </c>
      <c r="B35" s="643">
        <v>26</v>
      </c>
      <c r="C35" s="642" t="s">
        <v>193</v>
      </c>
      <c r="E35" s="650"/>
      <c r="F35" s="650">
        <v>0</v>
      </c>
      <c r="G35" s="650">
        <v>0</v>
      </c>
      <c r="I35" s="650"/>
      <c r="J35" s="650">
        <v>0</v>
      </c>
      <c r="K35" s="650">
        <v>0</v>
      </c>
      <c r="M35" s="650">
        <v>0</v>
      </c>
    </row>
    <row r="36" spans="1:14">
      <c r="A36" s="662">
        <v>0</v>
      </c>
      <c r="B36" s="658"/>
      <c r="C36" s="659" t="s">
        <v>205</v>
      </c>
      <c r="E36" s="660">
        <v>38369034041.562279</v>
      </c>
      <c r="F36" s="660">
        <v>-976343138</v>
      </c>
      <c r="G36" s="660">
        <v>37392690903.562279</v>
      </c>
      <c r="I36" s="660">
        <v>13039579829</v>
      </c>
      <c r="J36" s="660">
        <v>24353011087</v>
      </c>
      <c r="K36" s="660">
        <v>37392590916</v>
      </c>
      <c r="M36" s="660">
        <v>99987.562277555466</v>
      </c>
      <c r="N36" s="661"/>
    </row>
    <row r="37" spans="1:14">
      <c r="A37" s="662">
        <v>27</v>
      </c>
      <c r="B37" s="655">
        <v>27</v>
      </c>
      <c r="C37" s="656" t="s">
        <v>147</v>
      </c>
      <c r="E37" s="657">
        <v>2136072482</v>
      </c>
      <c r="F37" s="657">
        <v>-976356009</v>
      </c>
      <c r="G37" s="657">
        <v>1159716473</v>
      </c>
      <c r="I37" s="657">
        <v>1159716473</v>
      </c>
      <c r="J37" s="657">
        <v>0</v>
      </c>
      <c r="K37" s="657">
        <v>1159716473</v>
      </c>
      <c r="M37" s="657">
        <v>0</v>
      </c>
      <c r="N37" s="656"/>
    </row>
    <row r="38" spans="1:14">
      <c r="A38" s="662">
        <v>28</v>
      </c>
      <c r="B38" s="643">
        <v>28</v>
      </c>
      <c r="C38" s="642" t="s">
        <v>148</v>
      </c>
      <c r="E38" s="650">
        <v>5214687194</v>
      </c>
      <c r="F38" s="650">
        <v>0</v>
      </c>
      <c r="G38" s="650">
        <v>5214687194</v>
      </c>
      <c r="I38" s="650">
        <v>4784683952</v>
      </c>
      <c r="J38" s="650">
        <v>430003252</v>
      </c>
      <c r="K38" s="650">
        <v>5214687204</v>
      </c>
      <c r="M38" s="650">
        <v>-10</v>
      </c>
      <c r="N38" s="642" t="s">
        <v>3464</v>
      </c>
    </row>
    <row r="39" spans="1:14">
      <c r="A39" s="662">
        <v>29</v>
      </c>
      <c r="B39" s="655">
        <v>29</v>
      </c>
      <c r="C39" s="656" t="s">
        <v>149</v>
      </c>
      <c r="E39" s="657">
        <v>400000</v>
      </c>
      <c r="F39" s="657">
        <v>0</v>
      </c>
      <c r="G39" s="657">
        <v>400000</v>
      </c>
      <c r="I39" s="657">
        <v>300000</v>
      </c>
      <c r="J39" s="657">
        <v>0</v>
      </c>
      <c r="K39" s="657">
        <v>300000</v>
      </c>
      <c r="M39" s="657">
        <v>100000</v>
      </c>
      <c r="N39" s="656" t="s">
        <v>3464</v>
      </c>
    </row>
    <row r="40" spans="1:14">
      <c r="A40" s="662">
        <v>30</v>
      </c>
      <c r="B40" s="643">
        <v>30</v>
      </c>
      <c r="C40" s="642" t="s">
        <v>150</v>
      </c>
      <c r="E40" s="650">
        <v>10209148561</v>
      </c>
      <c r="F40" s="650">
        <v>0</v>
      </c>
      <c r="G40" s="650">
        <v>10209148561</v>
      </c>
      <c r="I40" s="650">
        <v>3228798729</v>
      </c>
      <c r="J40" s="650">
        <v>6980349832</v>
      </c>
      <c r="K40" s="650">
        <v>10209148561</v>
      </c>
      <c r="M40" s="650">
        <v>0</v>
      </c>
    </row>
    <row r="41" spans="1:14">
      <c r="A41" s="662">
        <v>31</v>
      </c>
      <c r="B41" s="655">
        <v>31</v>
      </c>
      <c r="C41" s="656" t="s">
        <v>151</v>
      </c>
      <c r="E41" s="657"/>
      <c r="F41" s="657">
        <v>0</v>
      </c>
      <c r="G41" s="657">
        <v>0</v>
      </c>
      <c r="I41" s="657"/>
      <c r="J41" s="657">
        <v>0</v>
      </c>
      <c r="K41" s="657">
        <v>0</v>
      </c>
      <c r="M41" s="657">
        <v>0</v>
      </c>
      <c r="N41" s="656"/>
    </row>
    <row r="42" spans="1:14">
      <c r="A42" s="662">
        <v>32</v>
      </c>
      <c r="B42" s="643">
        <v>32</v>
      </c>
      <c r="C42" s="642" t="s">
        <v>152</v>
      </c>
      <c r="E42" s="650">
        <v>1272817803.5622776</v>
      </c>
      <c r="F42" s="650">
        <v>0</v>
      </c>
      <c r="G42" s="650">
        <v>1272817803.5622776</v>
      </c>
      <c r="I42" s="650">
        <v>1136481556</v>
      </c>
      <c r="J42" s="650">
        <v>136336250</v>
      </c>
      <c r="K42" s="650">
        <v>1272817806</v>
      </c>
      <c r="M42" s="650">
        <v>-2.4377224445343018</v>
      </c>
      <c r="N42" s="642" t="s">
        <v>3464</v>
      </c>
    </row>
    <row r="43" spans="1:14">
      <c r="A43" s="662">
        <v>33</v>
      </c>
      <c r="B43" s="655">
        <v>33</v>
      </c>
      <c r="C43" s="656" t="s">
        <v>153</v>
      </c>
      <c r="E43" s="657"/>
      <c r="F43" s="657">
        <v>0</v>
      </c>
      <c r="G43" s="657">
        <v>0</v>
      </c>
      <c r="I43" s="657"/>
      <c r="J43" s="657">
        <v>0</v>
      </c>
      <c r="K43" s="657">
        <v>0</v>
      </c>
      <c r="M43" s="657">
        <v>0</v>
      </c>
      <c r="N43" s="656"/>
    </row>
    <row r="44" spans="1:14">
      <c r="A44" s="662">
        <v>34</v>
      </c>
      <c r="B44" s="643">
        <v>34</v>
      </c>
      <c r="C44" s="642" t="s">
        <v>154</v>
      </c>
      <c r="E44" s="650">
        <v>23184358</v>
      </c>
      <c r="F44" s="650">
        <v>12871</v>
      </c>
      <c r="G44" s="650">
        <v>23197229</v>
      </c>
      <c r="I44" s="650">
        <v>18696383</v>
      </c>
      <c r="J44" s="650">
        <v>4500846</v>
      </c>
      <c r="K44" s="650">
        <v>23197229</v>
      </c>
      <c r="M44" s="650">
        <v>0</v>
      </c>
    </row>
    <row r="45" spans="1:14">
      <c r="A45" s="662">
        <v>35</v>
      </c>
      <c r="B45" s="655">
        <v>35</v>
      </c>
      <c r="C45" s="656" t="s">
        <v>155</v>
      </c>
      <c r="E45" s="657"/>
      <c r="F45" s="657">
        <v>0</v>
      </c>
      <c r="G45" s="657">
        <v>0</v>
      </c>
      <c r="I45" s="657"/>
      <c r="J45" s="657">
        <v>0</v>
      </c>
      <c r="K45" s="657">
        <v>0</v>
      </c>
      <c r="M45" s="657">
        <v>0</v>
      </c>
      <c r="N45" s="656"/>
    </row>
    <row r="46" spans="1:14">
      <c r="A46" s="662">
        <v>36</v>
      </c>
      <c r="B46" s="643">
        <v>36</v>
      </c>
      <c r="C46" s="642" t="s">
        <v>156</v>
      </c>
      <c r="E46" s="650"/>
      <c r="F46" s="650">
        <v>0</v>
      </c>
      <c r="G46" s="650">
        <v>0</v>
      </c>
      <c r="I46" s="650"/>
      <c r="J46" s="650">
        <v>0</v>
      </c>
      <c r="K46" s="650">
        <v>0</v>
      </c>
      <c r="M46" s="650">
        <v>0</v>
      </c>
    </row>
    <row r="47" spans="1:14">
      <c r="A47" s="662">
        <v>37</v>
      </c>
      <c r="B47" s="655">
        <v>37</v>
      </c>
      <c r="C47" s="656" t="s">
        <v>272</v>
      </c>
      <c r="E47" s="657"/>
      <c r="F47" s="657">
        <v>0</v>
      </c>
      <c r="G47" s="657">
        <v>0</v>
      </c>
      <c r="I47" s="657"/>
      <c r="J47" s="657">
        <v>0</v>
      </c>
      <c r="K47" s="657">
        <v>0</v>
      </c>
      <c r="M47" s="657">
        <v>0</v>
      </c>
      <c r="N47" s="656"/>
    </row>
    <row r="48" spans="1:14">
      <c r="A48" s="662">
        <v>38</v>
      </c>
      <c r="B48" s="643">
        <v>38</v>
      </c>
      <c r="C48" s="642" t="s">
        <v>273</v>
      </c>
      <c r="E48" s="650"/>
      <c r="F48" s="650">
        <v>0</v>
      </c>
      <c r="G48" s="650">
        <v>0</v>
      </c>
      <c r="I48" s="650"/>
      <c r="J48" s="650">
        <v>0</v>
      </c>
      <c r="K48" s="650">
        <v>0</v>
      </c>
      <c r="M48" s="650">
        <v>0</v>
      </c>
    </row>
    <row r="49" spans="1:14">
      <c r="A49" s="662">
        <v>39</v>
      </c>
      <c r="B49" s="655">
        <v>39</v>
      </c>
      <c r="C49" s="656" t="s">
        <v>157</v>
      </c>
      <c r="E49" s="657">
        <v>19512723643</v>
      </c>
      <c r="F49" s="657">
        <v>0</v>
      </c>
      <c r="G49" s="657">
        <v>19512723643</v>
      </c>
      <c r="I49" s="657">
        <v>2710902736</v>
      </c>
      <c r="J49" s="657">
        <v>16801820907</v>
      </c>
      <c r="K49" s="657">
        <v>19512723643</v>
      </c>
      <c r="M49" s="657">
        <v>0</v>
      </c>
      <c r="N49" s="656"/>
    </row>
    <row r="50" spans="1:14">
      <c r="A50" s="662">
        <v>40</v>
      </c>
      <c r="B50" s="643">
        <v>40</v>
      </c>
      <c r="C50" s="642" t="s">
        <v>158</v>
      </c>
      <c r="E50" s="650"/>
      <c r="F50" s="650">
        <v>0</v>
      </c>
      <c r="G50" s="650">
        <v>0</v>
      </c>
      <c r="I50" s="650"/>
      <c r="J50" s="650">
        <v>0</v>
      </c>
      <c r="K50" s="650">
        <v>0</v>
      </c>
      <c r="M50" s="650">
        <v>0</v>
      </c>
    </row>
    <row r="51" spans="1:14">
      <c r="A51" s="662">
        <v>41</v>
      </c>
      <c r="B51" s="655">
        <v>41</v>
      </c>
      <c r="C51" s="656" t="s">
        <v>274</v>
      </c>
      <c r="E51" s="657"/>
      <c r="F51" s="657">
        <v>0</v>
      </c>
      <c r="G51" s="657">
        <v>0</v>
      </c>
      <c r="I51" s="657"/>
      <c r="J51" s="657">
        <v>0</v>
      </c>
      <c r="K51" s="657">
        <v>0</v>
      </c>
      <c r="M51" s="657">
        <v>0</v>
      </c>
      <c r="N51" s="656"/>
    </row>
    <row r="52" spans="1:14">
      <c r="A52" s="662"/>
      <c r="B52" s="643">
        <v>42</v>
      </c>
      <c r="C52" s="642" t="s">
        <v>472</v>
      </c>
      <c r="E52" s="650"/>
      <c r="F52" s="650">
        <v>0</v>
      </c>
      <c r="G52" s="650">
        <v>0</v>
      </c>
      <c r="I52" s="650"/>
      <c r="J52" s="650">
        <v>0</v>
      </c>
      <c r="K52" s="650">
        <v>0</v>
      </c>
      <c r="M52" s="650">
        <v>0</v>
      </c>
    </row>
    <row r="53" spans="1:14">
      <c r="A53" s="662">
        <v>0</v>
      </c>
      <c r="B53" s="658"/>
      <c r="C53" s="659" t="s">
        <v>204</v>
      </c>
      <c r="E53" s="660">
        <v>11140748852</v>
      </c>
      <c r="F53" s="660">
        <v>-5079396883</v>
      </c>
      <c r="G53" s="660">
        <v>6061351969</v>
      </c>
      <c r="I53" s="660">
        <v>6061351969</v>
      </c>
      <c r="J53" s="660">
        <v>0</v>
      </c>
      <c r="K53" s="660">
        <v>6061351969</v>
      </c>
      <c r="M53" s="660">
        <v>0</v>
      </c>
      <c r="N53" s="661"/>
    </row>
    <row r="54" spans="1:14">
      <c r="A54" s="662">
        <v>43</v>
      </c>
      <c r="B54" s="655">
        <v>43</v>
      </c>
      <c r="C54" s="656" t="s">
        <v>184</v>
      </c>
      <c r="E54" s="657"/>
      <c r="F54" s="657">
        <v>5060698358</v>
      </c>
      <c r="G54" s="657">
        <v>5060698358</v>
      </c>
      <c r="I54" s="657">
        <v>5060698358</v>
      </c>
      <c r="J54" s="657">
        <v>0</v>
      </c>
      <c r="K54" s="657">
        <v>5060698358</v>
      </c>
      <c r="M54" s="657">
        <v>0</v>
      </c>
      <c r="N54" s="656"/>
    </row>
    <row r="55" spans="1:14">
      <c r="A55" s="662">
        <v>44</v>
      </c>
      <c r="B55" s="643">
        <v>44</v>
      </c>
      <c r="C55" s="642" t="s">
        <v>187</v>
      </c>
      <c r="E55" s="650"/>
      <c r="F55" s="650">
        <v>82821682</v>
      </c>
      <c r="G55" s="650">
        <v>82821682</v>
      </c>
      <c r="I55" s="650">
        <v>82821682</v>
      </c>
      <c r="J55" s="650">
        <v>0</v>
      </c>
      <c r="K55" s="650">
        <v>82821682</v>
      </c>
      <c r="M55" s="650">
        <v>0</v>
      </c>
    </row>
    <row r="56" spans="1:14">
      <c r="A56" s="662"/>
      <c r="B56" s="655">
        <v>45</v>
      </c>
      <c r="C56" s="656" t="s">
        <v>186</v>
      </c>
      <c r="E56" s="657"/>
      <c r="F56" s="657">
        <v>103417232</v>
      </c>
      <c r="G56" s="657">
        <v>103417232</v>
      </c>
      <c r="I56" s="657">
        <v>103417232</v>
      </c>
      <c r="J56" s="657">
        <v>0</v>
      </c>
      <c r="K56" s="657">
        <v>103417232</v>
      </c>
      <c r="M56" s="657">
        <v>0</v>
      </c>
      <c r="N56" s="656"/>
    </row>
    <row r="57" spans="1:14">
      <c r="A57" s="662"/>
      <c r="B57" s="643">
        <v>46</v>
      </c>
      <c r="C57" s="642" t="s">
        <v>185</v>
      </c>
      <c r="E57" s="650">
        <v>11140748852</v>
      </c>
      <c r="F57" s="650">
        <v>-10708175946</v>
      </c>
      <c r="G57" s="650">
        <v>432572906</v>
      </c>
      <c r="I57" s="650">
        <v>432572906</v>
      </c>
      <c r="J57" s="650">
        <v>0</v>
      </c>
      <c r="K57" s="650">
        <v>432572906</v>
      </c>
      <c r="M57" s="650">
        <v>0</v>
      </c>
    </row>
    <row r="58" spans="1:14">
      <c r="A58" s="662"/>
      <c r="B58" s="655">
        <v>47</v>
      </c>
      <c r="C58" s="656" t="s">
        <v>188</v>
      </c>
      <c r="E58" s="657"/>
      <c r="F58" s="657">
        <v>51435059</v>
      </c>
      <c r="G58" s="657">
        <v>51435059</v>
      </c>
      <c r="I58" s="657">
        <v>51435059</v>
      </c>
      <c r="J58" s="657">
        <v>0</v>
      </c>
      <c r="K58" s="657">
        <v>51435059</v>
      </c>
      <c r="M58" s="657">
        <v>0</v>
      </c>
      <c r="N58" s="656"/>
    </row>
    <row r="59" spans="1:14">
      <c r="A59" s="662"/>
      <c r="B59" s="643">
        <v>48</v>
      </c>
      <c r="C59" s="642" t="s">
        <v>192</v>
      </c>
      <c r="E59" s="650"/>
      <c r="F59" s="650">
        <v>33147645</v>
      </c>
      <c r="G59" s="650">
        <v>33147645</v>
      </c>
      <c r="I59" s="650">
        <v>33147645</v>
      </c>
      <c r="J59" s="650">
        <v>0</v>
      </c>
      <c r="K59" s="650">
        <v>33147645</v>
      </c>
      <c r="M59" s="650">
        <v>0</v>
      </c>
    </row>
    <row r="60" spans="1:14">
      <c r="A60" s="662"/>
      <c r="B60" s="655">
        <v>49</v>
      </c>
      <c r="C60" s="656" t="s">
        <v>195</v>
      </c>
      <c r="E60" s="657"/>
      <c r="F60" s="657">
        <v>28354930</v>
      </c>
      <c r="G60" s="657">
        <v>28354930</v>
      </c>
      <c r="I60" s="657">
        <v>28354930</v>
      </c>
      <c r="J60" s="657">
        <v>0</v>
      </c>
      <c r="K60" s="657">
        <v>28354930</v>
      </c>
      <c r="M60" s="657">
        <v>0</v>
      </c>
      <c r="N60" s="656"/>
    </row>
    <row r="61" spans="1:14">
      <c r="A61" s="662"/>
      <c r="B61" s="643">
        <v>50</v>
      </c>
      <c r="C61" s="642" t="s">
        <v>1023</v>
      </c>
      <c r="E61" s="650"/>
      <c r="F61" s="650">
        <v>197604113</v>
      </c>
      <c r="G61" s="650">
        <v>197604113</v>
      </c>
      <c r="I61" s="650">
        <v>197604113</v>
      </c>
      <c r="J61" s="650">
        <v>0</v>
      </c>
      <c r="K61" s="650">
        <v>197604113</v>
      </c>
      <c r="M61" s="650">
        <v>0</v>
      </c>
    </row>
    <row r="62" spans="1:14">
      <c r="A62" s="662"/>
      <c r="B62" s="655">
        <v>51</v>
      </c>
      <c r="C62" s="656" t="s">
        <v>159</v>
      </c>
      <c r="E62" s="657"/>
      <c r="F62" s="657">
        <v>71300044</v>
      </c>
      <c r="G62" s="657">
        <v>71300044</v>
      </c>
      <c r="I62" s="657">
        <v>71300044</v>
      </c>
      <c r="J62" s="657">
        <v>0</v>
      </c>
      <c r="K62" s="657">
        <v>71300044</v>
      </c>
      <c r="M62" s="657">
        <v>0</v>
      </c>
      <c r="N62" s="656"/>
    </row>
    <row r="63" spans="1:14">
      <c r="A63" s="662">
        <v>0</v>
      </c>
      <c r="B63" s="658"/>
      <c r="C63" s="659" t="s">
        <v>202</v>
      </c>
      <c r="E63" s="660">
        <v>102506250</v>
      </c>
      <c r="F63" s="660">
        <v>0</v>
      </c>
      <c r="G63" s="660">
        <v>102506250</v>
      </c>
      <c r="I63" s="660">
        <v>102506250</v>
      </c>
      <c r="J63" s="660">
        <v>0</v>
      </c>
      <c r="K63" s="660">
        <v>102506250</v>
      </c>
      <c r="M63" s="660">
        <v>0</v>
      </c>
      <c r="N63" s="661"/>
    </row>
    <row r="64" spans="1:14">
      <c r="A64" s="662">
        <v>52</v>
      </c>
      <c r="B64" s="643">
        <v>52</v>
      </c>
      <c r="C64" s="642" t="s">
        <v>160</v>
      </c>
      <c r="E64" s="650">
        <v>102506250</v>
      </c>
      <c r="F64" s="650">
        <v>0</v>
      </c>
      <c r="G64" s="650">
        <v>102506250</v>
      </c>
      <c r="I64" s="650">
        <v>102506250</v>
      </c>
      <c r="J64" s="650">
        <v>0</v>
      </c>
      <c r="K64" s="650">
        <v>102506250</v>
      </c>
      <c r="M64" s="650">
        <v>0</v>
      </c>
    </row>
    <row r="65" spans="1:14">
      <c r="A65" s="662">
        <v>53</v>
      </c>
      <c r="B65" s="655">
        <v>53</v>
      </c>
      <c r="C65" s="656" t="s">
        <v>161</v>
      </c>
      <c r="E65" s="657"/>
      <c r="F65" s="657">
        <v>0</v>
      </c>
      <c r="G65" s="657">
        <v>0</v>
      </c>
      <c r="I65" s="657"/>
      <c r="J65" s="657">
        <v>0</v>
      </c>
      <c r="K65" s="657">
        <v>0</v>
      </c>
      <c r="M65" s="657">
        <v>0</v>
      </c>
      <c r="N65" s="656"/>
    </row>
    <row r="66" spans="1:14">
      <c r="A66" s="662">
        <v>54</v>
      </c>
      <c r="B66" s="643">
        <v>54</v>
      </c>
      <c r="C66" s="642" t="s">
        <v>577</v>
      </c>
      <c r="E66" s="650"/>
      <c r="F66" s="650">
        <v>0</v>
      </c>
      <c r="G66" s="650">
        <v>0</v>
      </c>
      <c r="I66" s="650"/>
      <c r="J66" s="650">
        <v>0</v>
      </c>
      <c r="K66" s="650">
        <v>0</v>
      </c>
      <c r="M66" s="650">
        <v>0</v>
      </c>
    </row>
    <row r="67" spans="1:14">
      <c r="A67" s="662"/>
      <c r="B67" s="658"/>
      <c r="C67" s="659" t="s">
        <v>473</v>
      </c>
      <c r="E67" s="660">
        <v>263649547</v>
      </c>
      <c r="F67" s="660">
        <v>12416000</v>
      </c>
      <c r="G67" s="660">
        <v>276065547</v>
      </c>
      <c r="I67" s="660">
        <v>276065547</v>
      </c>
      <c r="J67" s="660">
        <v>0</v>
      </c>
      <c r="K67" s="660">
        <v>276065547</v>
      </c>
      <c r="M67" s="660">
        <v>0</v>
      </c>
      <c r="N67" s="661"/>
    </row>
    <row r="68" spans="1:14">
      <c r="A68" s="662"/>
      <c r="B68" s="655">
        <v>55</v>
      </c>
      <c r="C68" s="656" t="s">
        <v>162</v>
      </c>
      <c r="E68" s="657">
        <v>2539000</v>
      </c>
      <c r="F68" s="657">
        <v>0</v>
      </c>
      <c r="G68" s="657">
        <v>2539000</v>
      </c>
      <c r="I68" s="657">
        <v>2539000</v>
      </c>
      <c r="J68" s="657">
        <v>0</v>
      </c>
      <c r="K68" s="657">
        <v>2539000</v>
      </c>
      <c r="M68" s="657">
        <v>0</v>
      </c>
      <c r="N68" s="656"/>
    </row>
    <row r="69" spans="1:14">
      <c r="A69" s="662"/>
      <c r="B69" s="643">
        <v>56</v>
      </c>
      <c r="C69" s="642" t="s">
        <v>191</v>
      </c>
      <c r="E69" s="650">
        <v>261110547</v>
      </c>
      <c r="F69" s="650">
        <v>12416000</v>
      </c>
      <c r="G69" s="650">
        <v>273526547</v>
      </c>
      <c r="I69" s="650">
        <v>273526547</v>
      </c>
      <c r="J69" s="650">
        <v>0</v>
      </c>
      <c r="K69" s="650">
        <v>273526547</v>
      </c>
      <c r="M69" s="650">
        <v>0</v>
      </c>
    </row>
    <row r="70" spans="1:14">
      <c r="A70" s="662">
        <v>0</v>
      </c>
      <c r="B70" s="658"/>
      <c r="C70" s="659" t="s">
        <v>201</v>
      </c>
      <c r="E70" s="660">
        <v>0</v>
      </c>
      <c r="F70" s="660">
        <v>92413440</v>
      </c>
      <c r="G70" s="660">
        <v>92413440</v>
      </c>
      <c r="I70" s="660">
        <v>92413440</v>
      </c>
      <c r="J70" s="660">
        <v>0</v>
      </c>
      <c r="K70" s="660">
        <v>92413440</v>
      </c>
      <c r="M70" s="660">
        <v>0</v>
      </c>
      <c r="N70" s="661"/>
    </row>
    <row r="71" spans="1:14">
      <c r="A71" s="662">
        <v>57</v>
      </c>
      <c r="B71" s="655">
        <v>57</v>
      </c>
      <c r="C71" s="656" t="s">
        <v>198</v>
      </c>
      <c r="E71" s="657"/>
      <c r="F71" s="657">
        <v>92413440</v>
      </c>
      <c r="G71" s="657">
        <v>92413440</v>
      </c>
      <c r="I71" s="657">
        <v>92413440</v>
      </c>
      <c r="J71" s="657">
        <v>0</v>
      </c>
      <c r="K71" s="657">
        <v>92413440</v>
      </c>
      <c r="M71" s="657">
        <v>0</v>
      </c>
      <c r="N71" s="656"/>
    </row>
    <row r="72" spans="1:14">
      <c r="A72" s="662">
        <v>0</v>
      </c>
      <c r="B72" s="658"/>
      <c r="C72" s="659" t="s">
        <v>207</v>
      </c>
      <c r="E72" s="660">
        <v>916559068</v>
      </c>
      <c r="F72" s="660">
        <v>-92413440</v>
      </c>
      <c r="G72" s="660">
        <v>824145628</v>
      </c>
      <c r="I72" s="660">
        <v>824145628</v>
      </c>
      <c r="J72" s="660">
        <v>0</v>
      </c>
      <c r="K72" s="660">
        <v>824145628</v>
      </c>
      <c r="M72" s="660">
        <v>0</v>
      </c>
      <c r="N72" s="661"/>
    </row>
    <row r="73" spans="1:14">
      <c r="A73" s="662">
        <v>58</v>
      </c>
      <c r="B73" s="643">
        <v>58</v>
      </c>
      <c r="C73" s="642" t="s">
        <v>196</v>
      </c>
      <c r="E73" s="650">
        <v>916559068</v>
      </c>
      <c r="F73" s="650">
        <v>-92413440</v>
      </c>
      <c r="G73" s="650">
        <v>824145628</v>
      </c>
      <c r="I73" s="650">
        <v>824145628</v>
      </c>
      <c r="J73" s="650">
        <v>0</v>
      </c>
      <c r="K73" s="650">
        <v>824145628</v>
      </c>
      <c r="M73" s="650">
        <v>0</v>
      </c>
    </row>
    <row r="74" spans="1:14">
      <c r="A74" s="662"/>
      <c r="B74" s="658"/>
      <c r="C74" s="659" t="s">
        <v>91</v>
      </c>
      <c r="E74" s="660">
        <v>177069978</v>
      </c>
      <c r="F74" s="660">
        <v>0</v>
      </c>
      <c r="G74" s="660">
        <v>177069978</v>
      </c>
      <c r="I74" s="660">
        <v>0</v>
      </c>
      <c r="J74" s="660">
        <v>177051978</v>
      </c>
      <c r="K74" s="660">
        <v>177051978</v>
      </c>
      <c r="M74" s="660">
        <v>18000</v>
      </c>
      <c r="N74" s="661"/>
    </row>
    <row r="75" spans="1:14">
      <c r="A75" s="662"/>
      <c r="B75" s="655">
        <v>59</v>
      </c>
      <c r="C75" s="656" t="s">
        <v>189</v>
      </c>
      <c r="E75" s="657">
        <v>177069978</v>
      </c>
      <c r="F75" s="657">
        <v>0</v>
      </c>
      <c r="G75" s="657">
        <v>177069978</v>
      </c>
      <c r="I75" s="657"/>
      <c r="J75" s="657">
        <v>177051978</v>
      </c>
      <c r="K75" s="657">
        <v>177051978</v>
      </c>
      <c r="M75" s="657">
        <v>18000</v>
      </c>
      <c r="N75" s="656" t="s">
        <v>3464</v>
      </c>
    </row>
    <row r="76" spans="1:14">
      <c r="A76" s="662">
        <v>0</v>
      </c>
      <c r="B76" s="664"/>
      <c r="C76" s="665"/>
      <c r="D76" s="647"/>
      <c r="E76" s="666"/>
      <c r="F76" s="666"/>
      <c r="G76" s="666"/>
      <c r="H76" s="647"/>
      <c r="I76" s="666"/>
      <c r="J76" s="666"/>
      <c r="K76" s="666"/>
      <c r="L76" s="667"/>
      <c r="M76" s="666"/>
      <c r="N76" s="666"/>
    </row>
    <row r="77" spans="1:14">
      <c r="A77" s="662">
        <v>0</v>
      </c>
      <c r="B77" s="658"/>
      <c r="C77" s="659" t="s">
        <v>3466</v>
      </c>
      <c r="E77" s="660">
        <v>670912291.48468685</v>
      </c>
      <c r="F77" s="660">
        <v>0</v>
      </c>
      <c r="G77" s="660">
        <v>670912291.48468685</v>
      </c>
      <c r="I77" s="643"/>
      <c r="J77" s="643"/>
      <c r="K77" s="643"/>
      <c r="L77" s="643"/>
      <c r="M77" s="643"/>
      <c r="N77" s="643"/>
    </row>
    <row r="78" spans="1:14">
      <c r="A78" s="662">
        <v>60</v>
      </c>
      <c r="B78" s="655">
        <v>60</v>
      </c>
      <c r="C78" s="656" t="s">
        <v>467</v>
      </c>
      <c r="E78" s="657">
        <v>648276688.60468686</v>
      </c>
      <c r="F78" s="657">
        <v>0</v>
      </c>
      <c r="G78" s="657">
        <v>648276688.60468686</v>
      </c>
      <c r="I78" s="650"/>
      <c r="J78" s="650"/>
      <c r="K78" s="650"/>
      <c r="M78" s="650"/>
    </row>
    <row r="79" spans="1:14">
      <c r="A79" s="662">
        <v>61</v>
      </c>
      <c r="B79" s="643">
        <v>61</v>
      </c>
      <c r="C79" s="642" t="s">
        <v>469</v>
      </c>
      <c r="E79" s="650">
        <v>22635602.879999999</v>
      </c>
      <c r="F79" s="650">
        <v>0</v>
      </c>
      <c r="G79" s="650">
        <v>22635602.879999999</v>
      </c>
      <c r="I79" s="650"/>
      <c r="J79" s="650"/>
      <c r="K79" s="650"/>
      <c r="M79" s="650"/>
    </row>
    <row r="80" spans="1:14">
      <c r="B80" s="658"/>
      <c r="C80" s="659" t="s">
        <v>3467</v>
      </c>
      <c r="E80" s="660">
        <v>0</v>
      </c>
      <c r="F80" s="660">
        <v>0</v>
      </c>
      <c r="G80" s="660">
        <v>0</v>
      </c>
      <c r="I80" s="670"/>
      <c r="J80" s="650"/>
      <c r="K80" s="650"/>
      <c r="M80" s="650"/>
    </row>
    <row r="81" spans="2:13">
      <c r="B81" s="655">
        <v>62</v>
      </c>
      <c r="C81" s="656" t="s">
        <v>3467</v>
      </c>
      <c r="E81" s="657"/>
      <c r="F81" s="657">
        <v>0</v>
      </c>
      <c r="G81" s="657">
        <v>0</v>
      </c>
      <c r="I81" s="650"/>
      <c r="J81" s="650"/>
      <c r="K81" s="650"/>
      <c r="M81" s="650"/>
    </row>
  </sheetData>
  <mergeCells count="6">
    <mergeCell ref="N3:N4"/>
    <mergeCell ref="B3:B4"/>
    <mergeCell ref="C3:C4"/>
    <mergeCell ref="E3:G3"/>
    <mergeCell ref="I3:K3"/>
    <mergeCell ref="M3:M4"/>
  </mergeCells>
  <dataValidations count="1">
    <dataValidation type="list" allowBlank="1" showInputMessage="1" showErrorMessage="1" sqref="N77:N81 N5:N8 N73 N75 N10:N71" xr:uid="{A1173C44-5AA6-4723-A8CE-95224003F16A}">
      <formula1>FinalDiff</formula1>
    </dataValidation>
  </dataValidations>
  <pageMargins left="0.7" right="0.7" top="0.75" bottom="0.75" header="0.3" footer="0.3"/>
  <pageSetup paperSize="9" orientation="landscape"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5720E-1B71-4F0A-96F1-1606B1EDC621}">
  <sheetPr>
    <tabColor rgb="FF00B0F0"/>
  </sheetPr>
  <dimension ref="A1:N81"/>
  <sheetViews>
    <sheetView showGridLines="0" zoomScaleNormal="100" workbookViewId="0">
      <pane xSplit="22788" topLeftCell="Z1"/>
      <selection activeCell="J28" sqref="J28"/>
      <selection pane="topRight" activeCell="J28" sqref="J28"/>
    </sheetView>
  </sheetViews>
  <sheetFormatPr baseColWidth="10" defaultColWidth="11.5546875" defaultRowHeight="12"/>
  <cols>
    <col min="1" max="1" width="2.33203125" style="642" bestFit="1" customWidth="1"/>
    <col min="2" max="2" width="17.5546875" style="643" bestFit="1" customWidth="1"/>
    <col min="3" max="3" width="52.5546875" style="668" bestFit="1" customWidth="1"/>
    <col min="4" max="4" width="0.88671875" style="645" customWidth="1"/>
    <col min="5" max="5" width="12.5546875" style="645" bestFit="1" customWidth="1"/>
    <col min="6" max="6" width="10.21875" style="643" bestFit="1" customWidth="1"/>
    <col min="7" max="7" width="12.44140625" style="645" bestFit="1" customWidth="1"/>
    <col min="8" max="8" width="0.88671875" style="645" customWidth="1"/>
    <col min="9" max="9" width="12.44140625" style="645" bestFit="1" customWidth="1"/>
    <col min="10" max="10" width="9.88671875" style="645" bestFit="1" customWidth="1"/>
    <col min="11" max="11" width="12.44140625" style="645" bestFit="1" customWidth="1"/>
    <col min="12" max="12" width="0.88671875" style="645" customWidth="1"/>
    <col min="13" max="13" width="12.5546875" style="645" bestFit="1" customWidth="1"/>
    <col min="14" max="14" width="24.88671875" style="642" bestFit="1" customWidth="1"/>
    <col min="15" max="16384" width="11.5546875" style="645"/>
  </cols>
  <sheetData>
    <row r="1" spans="1:14" ht="24">
      <c r="C1" s="644" t="s">
        <v>256</v>
      </c>
      <c r="E1" s="646" t="s">
        <v>165</v>
      </c>
      <c r="F1" s="646" t="s">
        <v>19</v>
      </c>
      <c r="G1" s="647"/>
      <c r="J1" s="647" t="s">
        <v>257</v>
      </c>
      <c r="K1" s="647">
        <v>2022</v>
      </c>
    </row>
    <row r="2" spans="1:14">
      <c r="C2" s="648"/>
      <c r="F2" s="645"/>
      <c r="I2" s="645" t="s">
        <v>3465</v>
      </c>
      <c r="J2" s="380">
        <v>621.11801242236027</v>
      </c>
    </row>
    <row r="3" spans="1:14">
      <c r="B3" s="726" t="s">
        <v>15</v>
      </c>
      <c r="C3" s="727" t="s">
        <v>200</v>
      </c>
      <c r="E3" s="728" t="s">
        <v>258</v>
      </c>
      <c r="F3" s="728"/>
      <c r="G3" s="728"/>
      <c r="I3" s="728" t="s">
        <v>259</v>
      </c>
      <c r="J3" s="728"/>
      <c r="K3" s="728"/>
      <c r="M3" s="729" t="s">
        <v>260</v>
      </c>
      <c r="N3" s="725" t="s">
        <v>569</v>
      </c>
    </row>
    <row r="4" spans="1:14">
      <c r="B4" s="726"/>
      <c r="C4" s="727"/>
      <c r="E4" s="649" t="s">
        <v>261</v>
      </c>
      <c r="F4" s="649" t="s">
        <v>262</v>
      </c>
      <c r="G4" s="649" t="s">
        <v>263</v>
      </c>
      <c r="I4" s="649" t="s">
        <v>261</v>
      </c>
      <c r="J4" s="649" t="s">
        <v>262</v>
      </c>
      <c r="K4" s="649" t="s">
        <v>263</v>
      </c>
      <c r="M4" s="729"/>
      <c r="N4" s="725"/>
    </row>
    <row r="5" spans="1:14">
      <c r="B5" s="651" t="s">
        <v>137</v>
      </c>
      <c r="C5" s="652"/>
      <c r="E5" s="653">
        <v>0</v>
      </c>
      <c r="F5" s="653">
        <v>0</v>
      </c>
      <c r="G5" s="653">
        <v>0</v>
      </c>
      <c r="I5" s="653">
        <v>0</v>
      </c>
      <c r="J5" s="653">
        <v>0</v>
      </c>
      <c r="K5" s="653">
        <v>0</v>
      </c>
      <c r="M5" s="653">
        <v>0</v>
      </c>
      <c r="N5" s="654"/>
    </row>
    <row r="6" spans="1:14">
      <c r="B6" s="655">
        <v>1</v>
      </c>
      <c r="C6" s="656" t="s">
        <v>264</v>
      </c>
      <c r="E6" s="657"/>
      <c r="F6" s="657">
        <v>0</v>
      </c>
      <c r="G6" s="657">
        <v>0</v>
      </c>
      <c r="I6" s="657"/>
      <c r="J6" s="657">
        <v>0</v>
      </c>
      <c r="K6" s="657">
        <v>0</v>
      </c>
      <c r="M6" s="657">
        <v>0</v>
      </c>
      <c r="N6" s="656"/>
    </row>
    <row r="7" spans="1:14">
      <c r="B7" s="643">
        <v>2</v>
      </c>
      <c r="C7" s="642" t="s">
        <v>265</v>
      </c>
      <c r="E7" s="650"/>
      <c r="F7" s="650">
        <v>0</v>
      </c>
      <c r="G7" s="650">
        <v>0</v>
      </c>
      <c r="I7" s="650"/>
      <c r="J7" s="650">
        <v>0</v>
      </c>
      <c r="K7" s="650">
        <v>0</v>
      </c>
      <c r="M7" s="650">
        <v>0</v>
      </c>
    </row>
    <row r="8" spans="1:14">
      <c r="B8" s="651" t="s">
        <v>138</v>
      </c>
      <c r="C8" s="652"/>
      <c r="E8" s="653">
        <v>31661391964</v>
      </c>
      <c r="F8" s="653">
        <v>0</v>
      </c>
      <c r="G8" s="653">
        <v>31661391964</v>
      </c>
      <c r="I8" s="653">
        <v>31704059733</v>
      </c>
      <c r="J8" s="653">
        <v>-23117510</v>
      </c>
      <c r="K8" s="653">
        <v>31680942223</v>
      </c>
      <c r="M8" s="653">
        <v>-19550259</v>
      </c>
      <c r="N8" s="654"/>
    </row>
    <row r="9" spans="1:14">
      <c r="B9" s="658"/>
      <c r="C9" s="659" t="s">
        <v>206</v>
      </c>
      <c r="E9" s="660">
        <v>202845744</v>
      </c>
      <c r="F9" s="660">
        <v>0</v>
      </c>
      <c r="G9" s="660">
        <v>202845744</v>
      </c>
      <c r="I9" s="660">
        <v>202845744</v>
      </c>
      <c r="J9" s="660">
        <v>0</v>
      </c>
      <c r="K9" s="660">
        <v>202845744</v>
      </c>
      <c r="M9" s="660">
        <v>0</v>
      </c>
      <c r="N9" s="661"/>
    </row>
    <row r="10" spans="1:14">
      <c r="A10" s="662">
        <v>3</v>
      </c>
      <c r="B10" s="655">
        <v>3</v>
      </c>
      <c r="C10" s="656" t="s">
        <v>182</v>
      </c>
      <c r="E10" s="657">
        <v>202845744</v>
      </c>
      <c r="F10" s="657">
        <v>0</v>
      </c>
      <c r="G10" s="657">
        <v>202845744</v>
      </c>
      <c r="I10" s="657">
        <v>202845744</v>
      </c>
      <c r="J10" s="657">
        <v>0</v>
      </c>
      <c r="K10" s="657">
        <v>202845744</v>
      </c>
      <c r="M10" s="657">
        <v>0</v>
      </c>
      <c r="N10" s="656"/>
    </row>
    <row r="11" spans="1:14">
      <c r="A11" s="662">
        <v>4</v>
      </c>
      <c r="B11" s="643">
        <v>4</v>
      </c>
      <c r="C11" s="642" t="s">
        <v>109</v>
      </c>
      <c r="E11" s="650"/>
      <c r="F11" s="650">
        <v>0</v>
      </c>
      <c r="G11" s="650">
        <v>0</v>
      </c>
      <c r="I11" s="650"/>
      <c r="J11" s="650">
        <v>0</v>
      </c>
      <c r="K11" s="650">
        <v>0</v>
      </c>
      <c r="M11" s="650">
        <v>0</v>
      </c>
    </row>
    <row r="12" spans="1:14">
      <c r="A12" s="662">
        <v>5</v>
      </c>
      <c r="B12" s="655">
        <v>5</v>
      </c>
      <c r="C12" s="656" t="s">
        <v>194</v>
      </c>
      <c r="E12" s="657"/>
      <c r="F12" s="657">
        <v>0</v>
      </c>
      <c r="G12" s="657">
        <v>0</v>
      </c>
      <c r="I12" s="657"/>
      <c r="J12" s="657">
        <v>0</v>
      </c>
      <c r="K12" s="657">
        <v>0</v>
      </c>
      <c r="M12" s="657">
        <v>0</v>
      </c>
      <c r="N12" s="656"/>
    </row>
    <row r="13" spans="1:14">
      <c r="A13" s="662">
        <v>6</v>
      </c>
      <c r="B13" s="643">
        <v>6</v>
      </c>
      <c r="C13" s="642" t="s">
        <v>266</v>
      </c>
      <c r="E13" s="650"/>
      <c r="F13" s="650">
        <v>0</v>
      </c>
      <c r="G13" s="650">
        <v>0</v>
      </c>
      <c r="I13" s="650"/>
      <c r="J13" s="650">
        <v>0</v>
      </c>
      <c r="K13" s="650">
        <v>0</v>
      </c>
      <c r="M13" s="650">
        <v>0</v>
      </c>
    </row>
    <row r="14" spans="1:14">
      <c r="A14" s="662">
        <v>7</v>
      </c>
      <c r="B14" s="655">
        <v>7</v>
      </c>
      <c r="C14" s="656" t="s">
        <v>139</v>
      </c>
      <c r="E14" s="657"/>
      <c r="F14" s="657">
        <v>0</v>
      </c>
      <c r="G14" s="657">
        <v>0</v>
      </c>
      <c r="I14" s="657"/>
      <c r="J14" s="657">
        <v>0</v>
      </c>
      <c r="K14" s="657">
        <v>0</v>
      </c>
      <c r="M14" s="657">
        <v>0</v>
      </c>
      <c r="N14" s="656"/>
    </row>
    <row r="15" spans="1:14">
      <c r="A15" s="662">
        <v>0</v>
      </c>
      <c r="B15" s="658"/>
      <c r="C15" s="659" t="s">
        <v>12</v>
      </c>
      <c r="E15" s="660">
        <v>0</v>
      </c>
      <c r="F15" s="660">
        <v>0</v>
      </c>
      <c r="G15" s="660">
        <v>0</v>
      </c>
      <c r="I15" s="660">
        <v>0</v>
      </c>
      <c r="J15" s="660">
        <v>0</v>
      </c>
      <c r="K15" s="660">
        <v>0</v>
      </c>
      <c r="M15" s="660">
        <v>0</v>
      </c>
      <c r="N15" s="661"/>
    </row>
    <row r="16" spans="1:14">
      <c r="A16" s="662">
        <v>8</v>
      </c>
      <c r="B16" s="643">
        <v>8</v>
      </c>
      <c r="C16" s="642" t="s">
        <v>267</v>
      </c>
      <c r="E16" s="650"/>
      <c r="F16" s="650">
        <v>0</v>
      </c>
      <c r="G16" s="650">
        <v>0</v>
      </c>
      <c r="I16" s="650"/>
      <c r="J16" s="650">
        <v>0</v>
      </c>
      <c r="K16" s="650">
        <v>0</v>
      </c>
      <c r="M16" s="650">
        <v>0</v>
      </c>
    </row>
    <row r="17" spans="1:14">
      <c r="A17" s="662">
        <v>9</v>
      </c>
      <c r="B17" s="655">
        <v>9</v>
      </c>
      <c r="C17" s="656" t="s">
        <v>197</v>
      </c>
      <c r="E17" s="657"/>
      <c r="F17" s="657">
        <v>0</v>
      </c>
      <c r="G17" s="657">
        <v>0</v>
      </c>
      <c r="I17" s="657"/>
      <c r="J17" s="657">
        <v>0</v>
      </c>
      <c r="K17" s="657">
        <v>0</v>
      </c>
      <c r="M17" s="657">
        <v>0</v>
      </c>
      <c r="N17" s="656"/>
    </row>
    <row r="18" spans="1:14">
      <c r="A18" s="662"/>
      <c r="B18" s="643">
        <v>10</v>
      </c>
      <c r="C18" s="642" t="s">
        <v>378</v>
      </c>
      <c r="E18" s="650"/>
      <c r="F18" s="650">
        <v>0</v>
      </c>
      <c r="G18" s="650">
        <v>0</v>
      </c>
      <c r="I18" s="650"/>
      <c r="J18" s="650">
        <v>0</v>
      </c>
      <c r="K18" s="650">
        <v>0</v>
      </c>
      <c r="M18" s="650">
        <v>0</v>
      </c>
    </row>
    <row r="19" spans="1:14">
      <c r="A19" s="662">
        <v>11</v>
      </c>
      <c r="B19" s="655">
        <v>11</v>
      </c>
      <c r="C19" s="656" t="s">
        <v>140</v>
      </c>
      <c r="E19" s="657"/>
      <c r="F19" s="657">
        <v>0</v>
      </c>
      <c r="G19" s="657">
        <v>0</v>
      </c>
      <c r="I19" s="657"/>
      <c r="J19" s="657">
        <v>0</v>
      </c>
      <c r="K19" s="657">
        <v>0</v>
      </c>
      <c r="M19" s="657">
        <v>0</v>
      </c>
      <c r="N19" s="656"/>
    </row>
    <row r="20" spans="1:14">
      <c r="A20" s="662">
        <v>12</v>
      </c>
      <c r="B20" s="643">
        <v>12</v>
      </c>
      <c r="C20" s="642" t="s">
        <v>587</v>
      </c>
      <c r="E20" s="650"/>
      <c r="F20" s="650">
        <v>0</v>
      </c>
      <c r="G20" s="650">
        <v>0</v>
      </c>
      <c r="I20" s="650"/>
      <c r="J20" s="650">
        <v>0</v>
      </c>
      <c r="K20" s="650">
        <v>0</v>
      </c>
      <c r="M20" s="650">
        <v>0</v>
      </c>
    </row>
    <row r="21" spans="1:14">
      <c r="A21" s="662">
        <v>13</v>
      </c>
      <c r="B21" s="655">
        <v>13</v>
      </c>
      <c r="C21" s="656" t="s">
        <v>199</v>
      </c>
      <c r="E21" s="657"/>
      <c r="F21" s="657">
        <v>0</v>
      </c>
      <c r="G21" s="657">
        <v>0</v>
      </c>
      <c r="I21" s="657"/>
      <c r="J21" s="657">
        <v>0</v>
      </c>
      <c r="K21" s="657">
        <v>0</v>
      </c>
      <c r="M21" s="657">
        <v>0</v>
      </c>
      <c r="N21" s="656"/>
    </row>
    <row r="22" spans="1:14">
      <c r="A22" s="662">
        <v>14</v>
      </c>
      <c r="B22" s="643">
        <v>14</v>
      </c>
      <c r="C22" s="642" t="s">
        <v>268</v>
      </c>
      <c r="E22" s="650"/>
      <c r="F22" s="650">
        <v>0</v>
      </c>
      <c r="G22" s="650">
        <v>0</v>
      </c>
      <c r="I22" s="650"/>
      <c r="J22" s="650">
        <v>0</v>
      </c>
      <c r="K22" s="650">
        <v>0</v>
      </c>
      <c r="M22" s="650">
        <v>0</v>
      </c>
    </row>
    <row r="23" spans="1:14">
      <c r="A23" s="662">
        <v>15</v>
      </c>
      <c r="B23" s="655">
        <v>15</v>
      </c>
      <c r="C23" s="656" t="s">
        <v>141</v>
      </c>
      <c r="E23" s="657"/>
      <c r="F23" s="657">
        <v>0</v>
      </c>
      <c r="G23" s="657">
        <v>0</v>
      </c>
      <c r="I23" s="657"/>
      <c r="J23" s="657">
        <v>0</v>
      </c>
      <c r="K23" s="657">
        <v>0</v>
      </c>
      <c r="M23" s="657">
        <v>0</v>
      </c>
      <c r="N23" s="656"/>
    </row>
    <row r="24" spans="1:14">
      <c r="A24" s="662">
        <v>16</v>
      </c>
      <c r="B24" s="643">
        <v>16</v>
      </c>
      <c r="C24" s="642" t="s">
        <v>142</v>
      </c>
      <c r="E24" s="650"/>
      <c r="F24" s="650">
        <v>0</v>
      </c>
      <c r="G24" s="650">
        <v>0</v>
      </c>
      <c r="I24" s="650"/>
      <c r="J24" s="650">
        <v>0</v>
      </c>
      <c r="K24" s="650">
        <v>0</v>
      </c>
      <c r="M24" s="650">
        <v>0</v>
      </c>
    </row>
    <row r="25" spans="1:14">
      <c r="A25" s="662">
        <v>0</v>
      </c>
      <c r="B25" s="658"/>
      <c r="C25" s="659" t="s">
        <v>203</v>
      </c>
      <c r="E25" s="660">
        <v>0</v>
      </c>
      <c r="F25" s="660">
        <v>0</v>
      </c>
      <c r="G25" s="660">
        <v>0</v>
      </c>
      <c r="I25" s="660">
        <v>0</v>
      </c>
      <c r="J25" s="660">
        <v>0</v>
      </c>
      <c r="K25" s="660">
        <v>0</v>
      </c>
      <c r="M25" s="660">
        <v>0</v>
      </c>
      <c r="N25" s="661"/>
    </row>
    <row r="26" spans="1:14">
      <c r="A26" s="662">
        <v>17</v>
      </c>
      <c r="B26" s="655">
        <v>17</v>
      </c>
      <c r="C26" s="656" t="s">
        <v>190</v>
      </c>
      <c r="E26" s="657"/>
      <c r="F26" s="657">
        <v>0</v>
      </c>
      <c r="G26" s="657">
        <v>0</v>
      </c>
      <c r="I26" s="657"/>
      <c r="J26" s="657">
        <v>0</v>
      </c>
      <c r="K26" s="657">
        <v>0</v>
      </c>
      <c r="M26" s="657">
        <v>0</v>
      </c>
      <c r="N26" s="656"/>
    </row>
    <row r="27" spans="1:14">
      <c r="A27" s="662">
        <v>18</v>
      </c>
      <c r="B27" s="643">
        <v>18</v>
      </c>
      <c r="C27" s="642" t="s">
        <v>143</v>
      </c>
      <c r="E27" s="650"/>
      <c r="F27" s="650">
        <v>0</v>
      </c>
      <c r="G27" s="650">
        <v>0</v>
      </c>
      <c r="I27" s="650"/>
      <c r="J27" s="650">
        <v>0</v>
      </c>
      <c r="K27" s="650">
        <v>0</v>
      </c>
      <c r="M27" s="650">
        <v>0</v>
      </c>
    </row>
    <row r="28" spans="1:14">
      <c r="A28" s="662">
        <v>19</v>
      </c>
      <c r="B28" s="655">
        <v>19</v>
      </c>
      <c r="C28" s="656" t="s">
        <v>144</v>
      </c>
      <c r="E28" s="657"/>
      <c r="F28" s="657">
        <v>0</v>
      </c>
      <c r="G28" s="657">
        <v>0</v>
      </c>
      <c r="I28" s="657"/>
      <c r="J28" s="657">
        <v>0</v>
      </c>
      <c r="K28" s="657">
        <v>0</v>
      </c>
      <c r="M28" s="657">
        <v>0</v>
      </c>
      <c r="N28" s="656"/>
    </row>
    <row r="29" spans="1:14">
      <c r="A29" s="662">
        <v>20</v>
      </c>
      <c r="B29" s="643">
        <v>20</v>
      </c>
      <c r="C29" s="642" t="s">
        <v>145</v>
      </c>
      <c r="E29" s="650"/>
      <c r="F29" s="650">
        <v>0</v>
      </c>
      <c r="G29" s="650">
        <v>0</v>
      </c>
      <c r="I29" s="650"/>
      <c r="J29" s="650">
        <v>0</v>
      </c>
      <c r="K29" s="650">
        <v>0</v>
      </c>
      <c r="M29" s="650">
        <v>0</v>
      </c>
    </row>
    <row r="30" spans="1:14">
      <c r="A30" s="662">
        <v>21</v>
      </c>
      <c r="B30" s="655">
        <v>21</v>
      </c>
      <c r="C30" s="656" t="s">
        <v>269</v>
      </c>
      <c r="E30" s="657"/>
      <c r="F30" s="657">
        <v>0</v>
      </c>
      <c r="G30" s="657">
        <v>0</v>
      </c>
      <c r="I30" s="657"/>
      <c r="J30" s="657">
        <v>0</v>
      </c>
      <c r="K30" s="657">
        <v>0</v>
      </c>
      <c r="M30" s="657">
        <v>0</v>
      </c>
      <c r="N30" s="656"/>
    </row>
    <row r="31" spans="1:14">
      <c r="A31" s="662">
        <v>22</v>
      </c>
      <c r="B31" s="643">
        <v>22</v>
      </c>
      <c r="C31" s="642" t="s">
        <v>270</v>
      </c>
      <c r="E31" s="650"/>
      <c r="F31" s="650">
        <v>0</v>
      </c>
      <c r="G31" s="650">
        <v>0</v>
      </c>
      <c r="I31" s="650"/>
      <c r="J31" s="650">
        <v>0</v>
      </c>
      <c r="K31" s="650">
        <v>0</v>
      </c>
      <c r="M31" s="650">
        <v>0</v>
      </c>
    </row>
    <row r="32" spans="1:14">
      <c r="A32" s="662">
        <v>23</v>
      </c>
      <c r="B32" s="655">
        <v>23</v>
      </c>
      <c r="C32" s="656" t="s">
        <v>271</v>
      </c>
      <c r="E32" s="657"/>
      <c r="F32" s="657">
        <v>0</v>
      </c>
      <c r="G32" s="657">
        <v>0</v>
      </c>
      <c r="I32" s="657"/>
      <c r="J32" s="657">
        <v>0</v>
      </c>
      <c r="K32" s="657">
        <v>0</v>
      </c>
      <c r="M32" s="657">
        <v>0</v>
      </c>
      <c r="N32" s="656"/>
    </row>
    <row r="33" spans="1:14">
      <c r="A33" s="662">
        <v>24</v>
      </c>
      <c r="B33" s="643">
        <v>24</v>
      </c>
      <c r="C33" s="642" t="s">
        <v>146</v>
      </c>
      <c r="E33" s="650"/>
      <c r="F33" s="650">
        <v>0</v>
      </c>
      <c r="G33" s="650">
        <v>0</v>
      </c>
      <c r="I33" s="650"/>
      <c r="J33" s="650">
        <v>0</v>
      </c>
      <c r="K33" s="650">
        <v>0</v>
      </c>
      <c r="M33" s="650">
        <v>0</v>
      </c>
    </row>
    <row r="34" spans="1:14" s="663" customFormat="1">
      <c r="A34" s="662">
        <v>25</v>
      </c>
      <c r="B34" s="655">
        <v>25</v>
      </c>
      <c r="C34" s="656" t="s">
        <v>183</v>
      </c>
      <c r="D34" s="645"/>
      <c r="E34" s="657"/>
      <c r="F34" s="657">
        <v>0</v>
      </c>
      <c r="G34" s="657">
        <v>0</v>
      </c>
      <c r="H34" s="645"/>
      <c r="I34" s="657"/>
      <c r="J34" s="657">
        <v>0</v>
      </c>
      <c r="K34" s="657">
        <v>0</v>
      </c>
      <c r="L34" s="645"/>
      <c r="M34" s="657">
        <v>0</v>
      </c>
      <c r="N34" s="656"/>
    </row>
    <row r="35" spans="1:14">
      <c r="A35" s="662">
        <v>26</v>
      </c>
      <c r="B35" s="643">
        <v>26</v>
      </c>
      <c r="C35" s="642" t="s">
        <v>193</v>
      </c>
      <c r="E35" s="650"/>
      <c r="F35" s="650">
        <v>0</v>
      </c>
      <c r="G35" s="650">
        <v>0</v>
      </c>
      <c r="I35" s="650"/>
      <c r="J35" s="650">
        <v>0</v>
      </c>
      <c r="K35" s="650">
        <v>0</v>
      </c>
      <c r="M35" s="650">
        <v>0</v>
      </c>
    </row>
    <row r="36" spans="1:14">
      <c r="A36" s="662">
        <v>0</v>
      </c>
      <c r="B36" s="658"/>
      <c r="C36" s="659" t="s">
        <v>205</v>
      </c>
      <c r="E36" s="660">
        <v>13214267857</v>
      </c>
      <c r="F36" s="660">
        <v>0</v>
      </c>
      <c r="G36" s="660">
        <v>13214267857</v>
      </c>
      <c r="I36" s="660">
        <v>13237385367</v>
      </c>
      <c r="J36" s="660">
        <v>-23117510</v>
      </c>
      <c r="K36" s="660">
        <v>13214267857</v>
      </c>
      <c r="M36" s="660">
        <v>0</v>
      </c>
      <c r="N36" s="661"/>
    </row>
    <row r="37" spans="1:14">
      <c r="A37" s="662">
        <v>27</v>
      </c>
      <c r="B37" s="655">
        <v>27</v>
      </c>
      <c r="C37" s="656" t="s">
        <v>147</v>
      </c>
      <c r="E37" s="657">
        <v>5611778500</v>
      </c>
      <c r="F37" s="657">
        <v>0</v>
      </c>
      <c r="G37" s="657">
        <v>5611778500</v>
      </c>
      <c r="I37" s="657">
        <v>5634896010</v>
      </c>
      <c r="J37" s="657">
        <v>-23117510</v>
      </c>
      <c r="K37" s="657">
        <v>5611778500</v>
      </c>
      <c r="M37" s="657">
        <v>0</v>
      </c>
      <c r="N37" s="656"/>
    </row>
    <row r="38" spans="1:14">
      <c r="A38" s="662">
        <v>28</v>
      </c>
      <c r="B38" s="643">
        <v>28</v>
      </c>
      <c r="C38" s="642" t="s">
        <v>148</v>
      </c>
      <c r="E38" s="650">
        <v>1732573096</v>
      </c>
      <c r="F38" s="650">
        <v>0</v>
      </c>
      <c r="G38" s="650">
        <v>1732573096</v>
      </c>
      <c r="I38" s="650">
        <v>1732573096</v>
      </c>
      <c r="J38" s="650">
        <v>0</v>
      </c>
      <c r="K38" s="650">
        <v>1732573096</v>
      </c>
      <c r="M38" s="650">
        <v>0</v>
      </c>
    </row>
    <row r="39" spans="1:14">
      <c r="A39" s="662">
        <v>29</v>
      </c>
      <c r="B39" s="655">
        <v>29</v>
      </c>
      <c r="C39" s="656" t="s">
        <v>149</v>
      </c>
      <c r="E39" s="657"/>
      <c r="F39" s="657">
        <v>0</v>
      </c>
      <c r="G39" s="657">
        <v>0</v>
      </c>
      <c r="I39" s="657"/>
      <c r="J39" s="657">
        <v>0</v>
      </c>
      <c r="K39" s="657">
        <v>0</v>
      </c>
      <c r="M39" s="657">
        <v>0</v>
      </c>
      <c r="N39" s="656"/>
    </row>
    <row r="40" spans="1:14">
      <c r="A40" s="662">
        <v>30</v>
      </c>
      <c r="B40" s="643">
        <v>30</v>
      </c>
      <c r="C40" s="642" t="s">
        <v>150</v>
      </c>
      <c r="E40" s="650"/>
      <c r="F40" s="650">
        <v>0</v>
      </c>
      <c r="G40" s="650">
        <v>0</v>
      </c>
      <c r="I40" s="650"/>
      <c r="J40" s="650">
        <v>0</v>
      </c>
      <c r="K40" s="650">
        <v>0</v>
      </c>
      <c r="M40" s="650">
        <v>0</v>
      </c>
    </row>
    <row r="41" spans="1:14">
      <c r="A41" s="662">
        <v>31</v>
      </c>
      <c r="B41" s="655">
        <v>31</v>
      </c>
      <c r="C41" s="656" t="s">
        <v>151</v>
      </c>
      <c r="E41" s="657"/>
      <c r="F41" s="657">
        <v>0</v>
      </c>
      <c r="G41" s="657">
        <v>0</v>
      </c>
      <c r="I41" s="657"/>
      <c r="J41" s="657">
        <v>0</v>
      </c>
      <c r="K41" s="657">
        <v>0</v>
      </c>
      <c r="M41" s="657">
        <v>0</v>
      </c>
      <c r="N41" s="656"/>
    </row>
    <row r="42" spans="1:14">
      <c r="A42" s="662">
        <v>32</v>
      </c>
      <c r="B42" s="643">
        <v>32</v>
      </c>
      <c r="C42" s="642" t="s">
        <v>152</v>
      </c>
      <c r="E42" s="650"/>
      <c r="F42" s="650">
        <v>0</v>
      </c>
      <c r="G42" s="650">
        <v>0</v>
      </c>
      <c r="I42" s="650"/>
      <c r="J42" s="650">
        <v>0</v>
      </c>
      <c r="K42" s="650">
        <v>0</v>
      </c>
      <c r="M42" s="650">
        <v>0</v>
      </c>
    </row>
    <row r="43" spans="1:14">
      <c r="A43" s="662">
        <v>33</v>
      </c>
      <c r="B43" s="655">
        <v>33</v>
      </c>
      <c r="C43" s="656" t="s">
        <v>153</v>
      </c>
      <c r="E43" s="657"/>
      <c r="F43" s="657">
        <v>0</v>
      </c>
      <c r="G43" s="657">
        <v>0</v>
      </c>
      <c r="I43" s="657"/>
      <c r="J43" s="657">
        <v>0</v>
      </c>
      <c r="K43" s="657">
        <v>0</v>
      </c>
      <c r="M43" s="657">
        <v>0</v>
      </c>
      <c r="N43" s="656"/>
    </row>
    <row r="44" spans="1:14">
      <c r="A44" s="662">
        <v>34</v>
      </c>
      <c r="B44" s="643">
        <v>34</v>
      </c>
      <c r="C44" s="642" t="s">
        <v>154</v>
      </c>
      <c r="E44" s="650">
        <v>5994581</v>
      </c>
      <c r="F44" s="650">
        <v>0</v>
      </c>
      <c r="G44" s="650">
        <v>5994581</v>
      </c>
      <c r="I44" s="650">
        <v>5994581</v>
      </c>
      <c r="J44" s="650">
        <v>0</v>
      </c>
      <c r="K44" s="650">
        <v>5994581</v>
      </c>
      <c r="M44" s="650">
        <v>0</v>
      </c>
    </row>
    <row r="45" spans="1:14">
      <c r="A45" s="662">
        <v>35</v>
      </c>
      <c r="B45" s="655">
        <v>35</v>
      </c>
      <c r="C45" s="656" t="s">
        <v>155</v>
      </c>
      <c r="E45" s="657"/>
      <c r="F45" s="657">
        <v>0</v>
      </c>
      <c r="G45" s="657">
        <v>0</v>
      </c>
      <c r="I45" s="657"/>
      <c r="J45" s="657">
        <v>0</v>
      </c>
      <c r="K45" s="657">
        <v>0</v>
      </c>
      <c r="M45" s="657">
        <v>0</v>
      </c>
      <c r="N45" s="656"/>
    </row>
    <row r="46" spans="1:14">
      <c r="A46" s="662">
        <v>36</v>
      </c>
      <c r="B46" s="643">
        <v>36</v>
      </c>
      <c r="C46" s="642" t="s">
        <v>156</v>
      </c>
      <c r="E46" s="650"/>
      <c r="F46" s="650">
        <v>0</v>
      </c>
      <c r="G46" s="650">
        <v>0</v>
      </c>
      <c r="I46" s="650"/>
      <c r="J46" s="650">
        <v>0</v>
      </c>
      <c r="K46" s="650">
        <v>0</v>
      </c>
      <c r="M46" s="650">
        <v>0</v>
      </c>
    </row>
    <row r="47" spans="1:14">
      <c r="A47" s="662">
        <v>37</v>
      </c>
      <c r="B47" s="655">
        <v>37</v>
      </c>
      <c r="C47" s="656" t="s">
        <v>272</v>
      </c>
      <c r="E47" s="657"/>
      <c r="F47" s="657">
        <v>0</v>
      </c>
      <c r="G47" s="657">
        <v>0</v>
      </c>
      <c r="I47" s="657"/>
      <c r="J47" s="657">
        <v>0</v>
      </c>
      <c r="K47" s="657">
        <v>0</v>
      </c>
      <c r="M47" s="657">
        <v>0</v>
      </c>
      <c r="N47" s="656"/>
    </row>
    <row r="48" spans="1:14">
      <c r="A48" s="662">
        <v>38</v>
      </c>
      <c r="B48" s="643">
        <v>38</v>
      </c>
      <c r="C48" s="642" t="s">
        <v>273</v>
      </c>
      <c r="E48" s="650"/>
      <c r="F48" s="650">
        <v>0</v>
      </c>
      <c r="G48" s="650">
        <v>0</v>
      </c>
      <c r="I48" s="650"/>
      <c r="J48" s="650">
        <v>0</v>
      </c>
      <c r="K48" s="650">
        <v>0</v>
      </c>
      <c r="M48" s="650">
        <v>0</v>
      </c>
    </row>
    <row r="49" spans="1:14">
      <c r="A49" s="662">
        <v>39</v>
      </c>
      <c r="B49" s="655">
        <v>39</v>
      </c>
      <c r="C49" s="656" t="s">
        <v>157</v>
      </c>
      <c r="E49" s="657">
        <v>17831330</v>
      </c>
      <c r="F49" s="657">
        <v>0</v>
      </c>
      <c r="G49" s="657">
        <v>17831330</v>
      </c>
      <c r="I49" s="657">
        <v>17831330</v>
      </c>
      <c r="J49" s="657">
        <v>0</v>
      </c>
      <c r="K49" s="657">
        <v>17831330</v>
      </c>
      <c r="M49" s="657">
        <v>0</v>
      </c>
      <c r="N49" s="656"/>
    </row>
    <row r="50" spans="1:14">
      <c r="A50" s="662">
        <v>40</v>
      </c>
      <c r="B50" s="643">
        <v>40</v>
      </c>
      <c r="C50" s="642" t="s">
        <v>158</v>
      </c>
      <c r="E50" s="650">
        <v>3507654210</v>
      </c>
      <c r="F50" s="650">
        <v>0</v>
      </c>
      <c r="G50" s="650">
        <v>3507654210</v>
      </c>
      <c r="I50" s="650">
        <v>3507654210</v>
      </c>
      <c r="J50" s="650">
        <v>0</v>
      </c>
      <c r="K50" s="650">
        <v>3507654210</v>
      </c>
      <c r="M50" s="650">
        <v>0</v>
      </c>
    </row>
    <row r="51" spans="1:14">
      <c r="A51" s="662">
        <v>41</v>
      </c>
      <c r="B51" s="655">
        <v>41</v>
      </c>
      <c r="C51" s="656" t="s">
        <v>274</v>
      </c>
      <c r="E51" s="657"/>
      <c r="F51" s="657">
        <v>0</v>
      </c>
      <c r="G51" s="657">
        <v>0</v>
      </c>
      <c r="I51" s="657"/>
      <c r="J51" s="657">
        <v>0</v>
      </c>
      <c r="K51" s="657">
        <v>0</v>
      </c>
      <c r="M51" s="657">
        <v>0</v>
      </c>
      <c r="N51" s="656"/>
    </row>
    <row r="52" spans="1:14">
      <c r="A52" s="662"/>
      <c r="B52" s="643">
        <v>42</v>
      </c>
      <c r="C52" s="642" t="s">
        <v>472</v>
      </c>
      <c r="E52" s="650">
        <v>2338436140</v>
      </c>
      <c r="F52" s="650">
        <v>0</v>
      </c>
      <c r="G52" s="650">
        <v>2338436140</v>
      </c>
      <c r="I52" s="650">
        <v>2338436140</v>
      </c>
      <c r="J52" s="650">
        <v>0</v>
      </c>
      <c r="K52" s="650">
        <v>2338436140</v>
      </c>
      <c r="M52" s="650">
        <v>0</v>
      </c>
    </row>
    <row r="53" spans="1:14">
      <c r="A53" s="662">
        <v>0</v>
      </c>
      <c r="B53" s="658"/>
      <c r="C53" s="659" t="s">
        <v>204</v>
      </c>
      <c r="E53" s="660">
        <v>17572887480</v>
      </c>
      <c r="F53" s="660">
        <v>0</v>
      </c>
      <c r="G53" s="660">
        <v>17572887480</v>
      </c>
      <c r="I53" s="660">
        <v>17592437739</v>
      </c>
      <c r="J53" s="660">
        <v>0</v>
      </c>
      <c r="K53" s="660">
        <v>17592437739</v>
      </c>
      <c r="M53" s="660">
        <v>-19550259</v>
      </c>
      <c r="N53" s="661"/>
    </row>
    <row r="54" spans="1:14">
      <c r="A54" s="662">
        <v>43</v>
      </c>
      <c r="B54" s="655">
        <v>43</v>
      </c>
      <c r="C54" s="656" t="s">
        <v>184</v>
      </c>
      <c r="E54" s="657"/>
      <c r="F54" s="657">
        <v>0</v>
      </c>
      <c r="G54" s="657">
        <v>0</v>
      </c>
      <c r="I54" s="657">
        <v>9784092024</v>
      </c>
      <c r="J54" s="657">
        <v>0</v>
      </c>
      <c r="K54" s="657">
        <v>9784092024</v>
      </c>
      <c r="M54" s="657">
        <v>-9784092024</v>
      </c>
      <c r="N54" s="656" t="s">
        <v>3463</v>
      </c>
    </row>
    <row r="55" spans="1:14">
      <c r="A55" s="662">
        <v>44</v>
      </c>
      <c r="B55" s="643">
        <v>44</v>
      </c>
      <c r="C55" s="642" t="s">
        <v>187</v>
      </c>
      <c r="E55" s="650"/>
      <c r="F55" s="650">
        <v>0</v>
      </c>
      <c r="G55" s="650">
        <v>0</v>
      </c>
      <c r="I55" s="650">
        <v>365657604</v>
      </c>
      <c r="J55" s="650">
        <v>0</v>
      </c>
      <c r="K55" s="650">
        <v>365657604</v>
      </c>
      <c r="M55" s="650">
        <v>-365657604</v>
      </c>
      <c r="N55" s="642" t="s">
        <v>3463</v>
      </c>
    </row>
    <row r="56" spans="1:14">
      <c r="A56" s="662"/>
      <c r="B56" s="655">
        <v>45</v>
      </c>
      <c r="C56" s="656" t="s">
        <v>186</v>
      </c>
      <c r="E56" s="657"/>
      <c r="F56" s="657">
        <v>0</v>
      </c>
      <c r="G56" s="657">
        <v>0</v>
      </c>
      <c r="I56" s="657">
        <v>457071760</v>
      </c>
      <c r="J56" s="657">
        <v>0</v>
      </c>
      <c r="K56" s="657">
        <v>457071760</v>
      </c>
      <c r="M56" s="657">
        <v>-457071760</v>
      </c>
      <c r="N56" s="656" t="s">
        <v>3463</v>
      </c>
    </row>
    <row r="57" spans="1:14">
      <c r="A57" s="662"/>
      <c r="B57" s="643">
        <v>46</v>
      </c>
      <c r="C57" s="642" t="s">
        <v>185</v>
      </c>
      <c r="E57" s="650">
        <v>17572887480</v>
      </c>
      <c r="F57" s="650">
        <v>0</v>
      </c>
      <c r="G57" s="650">
        <v>17572887480</v>
      </c>
      <c r="I57" s="650">
        <v>5627312765</v>
      </c>
      <c r="J57" s="650">
        <v>0</v>
      </c>
      <c r="K57" s="650">
        <v>5627312765</v>
      </c>
      <c r="M57" s="650">
        <v>11945574715</v>
      </c>
      <c r="N57" s="642" t="s">
        <v>3463</v>
      </c>
    </row>
    <row r="58" spans="1:14">
      <c r="A58" s="662"/>
      <c r="B58" s="655">
        <v>47</v>
      </c>
      <c r="C58" s="656" t="s">
        <v>188</v>
      </c>
      <c r="E58" s="657"/>
      <c r="F58" s="657">
        <v>0</v>
      </c>
      <c r="G58" s="657">
        <v>0</v>
      </c>
      <c r="I58" s="657">
        <v>228535893</v>
      </c>
      <c r="J58" s="657">
        <v>0</v>
      </c>
      <c r="K58" s="657">
        <v>228535893</v>
      </c>
      <c r="M58" s="657">
        <v>-228535893</v>
      </c>
      <c r="N58" s="656" t="s">
        <v>3463</v>
      </c>
    </row>
    <row r="59" spans="1:14">
      <c r="A59" s="662"/>
      <c r="B59" s="643">
        <v>48</v>
      </c>
      <c r="C59" s="642" t="s">
        <v>192</v>
      </c>
      <c r="E59" s="650"/>
      <c r="F59" s="650">
        <v>0</v>
      </c>
      <c r="G59" s="650">
        <v>0</v>
      </c>
      <c r="I59" s="650">
        <v>193103807</v>
      </c>
      <c r="J59" s="650">
        <v>0</v>
      </c>
      <c r="K59" s="650">
        <v>193103807</v>
      </c>
      <c r="M59" s="650">
        <v>-193103807</v>
      </c>
      <c r="N59" s="642" t="s">
        <v>3463</v>
      </c>
    </row>
    <row r="60" spans="1:14">
      <c r="A60" s="662"/>
      <c r="B60" s="655">
        <v>49</v>
      </c>
      <c r="C60" s="656" t="s">
        <v>195</v>
      </c>
      <c r="E60" s="657"/>
      <c r="F60" s="657">
        <v>0</v>
      </c>
      <c r="G60" s="657">
        <v>0</v>
      </c>
      <c r="I60" s="657"/>
      <c r="J60" s="657">
        <v>0</v>
      </c>
      <c r="K60" s="657">
        <v>0</v>
      </c>
      <c r="M60" s="657">
        <v>0</v>
      </c>
      <c r="N60" s="656"/>
    </row>
    <row r="61" spans="1:14">
      <c r="A61" s="662"/>
      <c r="B61" s="643">
        <v>50</v>
      </c>
      <c r="C61" s="642" t="s">
        <v>1023</v>
      </c>
      <c r="E61" s="650"/>
      <c r="F61" s="650">
        <v>0</v>
      </c>
      <c r="G61" s="650">
        <v>0</v>
      </c>
      <c r="I61" s="650">
        <v>936663886</v>
      </c>
      <c r="J61" s="650">
        <v>0</v>
      </c>
      <c r="K61" s="650">
        <v>936663886</v>
      </c>
      <c r="M61" s="650">
        <v>-936663886</v>
      </c>
      <c r="N61" s="642" t="s">
        <v>3463</v>
      </c>
    </row>
    <row r="62" spans="1:14">
      <c r="A62" s="662"/>
      <c r="B62" s="655">
        <v>51</v>
      </c>
      <c r="C62" s="656" t="s">
        <v>159</v>
      </c>
      <c r="E62" s="657"/>
      <c r="F62" s="657">
        <v>0</v>
      </c>
      <c r="G62" s="657">
        <v>0</v>
      </c>
      <c r="I62" s="657"/>
      <c r="J62" s="657">
        <v>0</v>
      </c>
      <c r="K62" s="657">
        <v>0</v>
      </c>
      <c r="M62" s="657">
        <v>0</v>
      </c>
      <c r="N62" s="656"/>
    </row>
    <row r="63" spans="1:14">
      <c r="A63" s="662">
        <v>0</v>
      </c>
      <c r="B63" s="658"/>
      <c r="C63" s="659" t="s">
        <v>202</v>
      </c>
      <c r="E63" s="660">
        <v>0</v>
      </c>
      <c r="F63" s="660">
        <v>0</v>
      </c>
      <c r="G63" s="660">
        <v>0</v>
      </c>
      <c r="I63" s="660">
        <v>0</v>
      </c>
      <c r="J63" s="660">
        <v>0</v>
      </c>
      <c r="K63" s="660">
        <v>0</v>
      </c>
      <c r="M63" s="660">
        <v>0</v>
      </c>
      <c r="N63" s="661"/>
    </row>
    <row r="64" spans="1:14">
      <c r="A64" s="662">
        <v>52</v>
      </c>
      <c r="B64" s="643">
        <v>52</v>
      </c>
      <c r="C64" s="642" t="s">
        <v>160</v>
      </c>
      <c r="E64" s="650"/>
      <c r="F64" s="650">
        <v>0</v>
      </c>
      <c r="G64" s="650">
        <v>0</v>
      </c>
      <c r="I64" s="650"/>
      <c r="J64" s="650">
        <v>0</v>
      </c>
      <c r="K64" s="650">
        <v>0</v>
      </c>
      <c r="M64" s="650">
        <v>0</v>
      </c>
    </row>
    <row r="65" spans="1:14">
      <c r="A65" s="662">
        <v>53</v>
      </c>
      <c r="B65" s="655">
        <v>53</v>
      </c>
      <c r="C65" s="656" t="s">
        <v>161</v>
      </c>
      <c r="E65" s="657"/>
      <c r="F65" s="657">
        <v>0</v>
      </c>
      <c r="G65" s="657">
        <v>0</v>
      </c>
      <c r="I65" s="657"/>
      <c r="J65" s="657">
        <v>0</v>
      </c>
      <c r="K65" s="657">
        <v>0</v>
      </c>
      <c r="M65" s="657">
        <v>0</v>
      </c>
      <c r="N65" s="656"/>
    </row>
    <row r="66" spans="1:14">
      <c r="A66" s="662">
        <v>54</v>
      </c>
      <c r="B66" s="643">
        <v>54</v>
      </c>
      <c r="C66" s="642" t="s">
        <v>577</v>
      </c>
      <c r="E66" s="650"/>
      <c r="F66" s="650">
        <v>0</v>
      </c>
      <c r="G66" s="650">
        <v>0</v>
      </c>
      <c r="I66" s="650"/>
      <c r="J66" s="650">
        <v>0</v>
      </c>
      <c r="K66" s="650">
        <v>0</v>
      </c>
      <c r="M66" s="650">
        <v>0</v>
      </c>
    </row>
    <row r="67" spans="1:14">
      <c r="A67" s="662"/>
      <c r="B67" s="658"/>
      <c r="C67" s="659" t="s">
        <v>473</v>
      </c>
      <c r="E67" s="660">
        <v>0</v>
      </c>
      <c r="F67" s="660">
        <v>0</v>
      </c>
      <c r="G67" s="660">
        <v>0</v>
      </c>
      <c r="I67" s="660">
        <v>0</v>
      </c>
      <c r="J67" s="660">
        <v>0</v>
      </c>
      <c r="K67" s="660">
        <v>0</v>
      </c>
      <c r="M67" s="660">
        <v>0</v>
      </c>
      <c r="N67" s="661"/>
    </row>
    <row r="68" spans="1:14">
      <c r="A68" s="662"/>
      <c r="B68" s="655">
        <v>55</v>
      </c>
      <c r="C68" s="656" t="s">
        <v>162</v>
      </c>
      <c r="E68" s="657"/>
      <c r="F68" s="657">
        <v>0</v>
      </c>
      <c r="G68" s="657">
        <v>0</v>
      </c>
      <c r="I68" s="657"/>
      <c r="J68" s="657">
        <v>0</v>
      </c>
      <c r="K68" s="657">
        <v>0</v>
      </c>
      <c r="M68" s="657">
        <v>0</v>
      </c>
      <c r="N68" s="656"/>
    </row>
    <row r="69" spans="1:14">
      <c r="A69" s="662"/>
      <c r="B69" s="643">
        <v>56</v>
      </c>
      <c r="C69" s="642" t="s">
        <v>191</v>
      </c>
      <c r="E69" s="650"/>
      <c r="F69" s="650">
        <v>0</v>
      </c>
      <c r="G69" s="650">
        <v>0</v>
      </c>
      <c r="I69" s="650"/>
      <c r="J69" s="650">
        <v>0</v>
      </c>
      <c r="K69" s="650">
        <v>0</v>
      </c>
      <c r="M69" s="650">
        <v>0</v>
      </c>
    </row>
    <row r="70" spans="1:14">
      <c r="A70" s="662">
        <v>0</v>
      </c>
      <c r="B70" s="658"/>
      <c r="C70" s="659" t="s">
        <v>201</v>
      </c>
      <c r="E70" s="660">
        <v>118940884</v>
      </c>
      <c r="F70" s="660">
        <v>0</v>
      </c>
      <c r="G70" s="660">
        <v>118940884</v>
      </c>
      <c r="I70" s="660">
        <v>118940884</v>
      </c>
      <c r="J70" s="660">
        <v>0</v>
      </c>
      <c r="K70" s="660">
        <v>118940884</v>
      </c>
      <c r="M70" s="660">
        <v>0</v>
      </c>
      <c r="N70" s="661"/>
    </row>
    <row r="71" spans="1:14">
      <c r="A71" s="662">
        <v>57</v>
      </c>
      <c r="B71" s="655">
        <v>57</v>
      </c>
      <c r="C71" s="656" t="s">
        <v>198</v>
      </c>
      <c r="E71" s="657">
        <v>118940884</v>
      </c>
      <c r="F71" s="657">
        <v>0</v>
      </c>
      <c r="G71" s="657">
        <v>118940884</v>
      </c>
      <c r="I71" s="657">
        <v>118940884</v>
      </c>
      <c r="J71" s="657">
        <v>0</v>
      </c>
      <c r="K71" s="657">
        <v>118940884</v>
      </c>
      <c r="M71" s="657">
        <v>0</v>
      </c>
      <c r="N71" s="656"/>
    </row>
    <row r="72" spans="1:14">
      <c r="A72" s="662">
        <v>0</v>
      </c>
      <c r="B72" s="658"/>
      <c r="C72" s="659" t="s">
        <v>207</v>
      </c>
      <c r="E72" s="660">
        <v>552449999</v>
      </c>
      <c r="F72" s="660">
        <v>0</v>
      </c>
      <c r="G72" s="660">
        <v>552449999</v>
      </c>
      <c r="I72" s="660">
        <v>552449999</v>
      </c>
      <c r="J72" s="660">
        <v>0</v>
      </c>
      <c r="K72" s="660">
        <v>552449999</v>
      </c>
      <c r="M72" s="660">
        <v>0</v>
      </c>
      <c r="N72" s="661"/>
    </row>
    <row r="73" spans="1:14">
      <c r="A73" s="662">
        <v>58</v>
      </c>
      <c r="B73" s="643">
        <v>58</v>
      </c>
      <c r="C73" s="642" t="s">
        <v>196</v>
      </c>
      <c r="E73" s="650">
        <v>552449999</v>
      </c>
      <c r="F73" s="650">
        <v>0</v>
      </c>
      <c r="G73" s="650">
        <v>552449999</v>
      </c>
      <c r="I73" s="650">
        <v>552449999</v>
      </c>
      <c r="J73" s="650">
        <v>0</v>
      </c>
      <c r="K73" s="650">
        <v>552449999</v>
      </c>
      <c r="M73" s="650">
        <v>0</v>
      </c>
    </row>
    <row r="74" spans="1:14">
      <c r="A74" s="662"/>
      <c r="B74" s="658"/>
      <c r="C74" s="659" t="s">
        <v>91</v>
      </c>
      <c r="E74" s="660">
        <v>0</v>
      </c>
      <c r="F74" s="660">
        <v>0</v>
      </c>
      <c r="G74" s="660">
        <v>0</v>
      </c>
      <c r="I74" s="660">
        <v>0</v>
      </c>
      <c r="J74" s="660">
        <v>0</v>
      </c>
      <c r="K74" s="660">
        <v>0</v>
      </c>
      <c r="M74" s="660">
        <v>0</v>
      </c>
      <c r="N74" s="661"/>
    </row>
    <row r="75" spans="1:14">
      <c r="A75" s="662"/>
      <c r="B75" s="655">
        <v>59</v>
      </c>
      <c r="C75" s="656" t="s">
        <v>189</v>
      </c>
      <c r="E75" s="657"/>
      <c r="F75" s="657">
        <v>0</v>
      </c>
      <c r="G75" s="657">
        <v>0</v>
      </c>
      <c r="I75" s="657"/>
      <c r="J75" s="657">
        <v>0</v>
      </c>
      <c r="K75" s="657">
        <v>0</v>
      </c>
      <c r="M75" s="657">
        <v>0</v>
      </c>
      <c r="N75" s="656"/>
    </row>
    <row r="76" spans="1:14">
      <c r="A76" s="662">
        <v>0</v>
      </c>
      <c r="B76" s="664"/>
      <c r="C76" s="665"/>
      <c r="D76" s="647"/>
      <c r="E76" s="666"/>
      <c r="F76" s="666"/>
      <c r="G76" s="666"/>
      <c r="H76" s="647"/>
      <c r="I76" s="666"/>
      <c r="J76" s="666"/>
      <c r="K76" s="666"/>
      <c r="L76" s="667"/>
      <c r="M76" s="666"/>
      <c r="N76" s="666"/>
    </row>
    <row r="77" spans="1:14">
      <c r="A77" s="662">
        <v>0</v>
      </c>
      <c r="B77" s="658"/>
      <c r="C77" s="659" t="s">
        <v>3466</v>
      </c>
      <c r="E77" s="660">
        <v>208913705</v>
      </c>
      <c r="F77" s="660">
        <v>0</v>
      </c>
      <c r="G77" s="660">
        <v>208913705</v>
      </c>
      <c r="I77" s="643"/>
      <c r="J77" s="643"/>
      <c r="K77" s="643"/>
      <c r="L77" s="643"/>
      <c r="M77" s="643"/>
      <c r="N77" s="643"/>
    </row>
    <row r="78" spans="1:14">
      <c r="A78" s="662">
        <v>60</v>
      </c>
      <c r="B78" s="655">
        <v>60</v>
      </c>
      <c r="C78" s="656" t="s">
        <v>467</v>
      </c>
      <c r="E78" s="657">
        <v>0</v>
      </c>
      <c r="F78" s="657">
        <v>0</v>
      </c>
      <c r="G78" s="657">
        <v>0</v>
      </c>
      <c r="I78" s="650"/>
      <c r="J78" s="650"/>
      <c r="K78" s="650"/>
      <c r="M78" s="650"/>
    </row>
    <row r="79" spans="1:14">
      <c r="A79" s="662">
        <v>61</v>
      </c>
      <c r="B79" s="643">
        <v>61</v>
      </c>
      <c r="C79" s="642" t="s">
        <v>469</v>
      </c>
      <c r="E79" s="650">
        <v>208913705</v>
      </c>
      <c r="F79" s="650">
        <v>0</v>
      </c>
      <c r="G79" s="650">
        <v>208913705</v>
      </c>
      <c r="I79" s="650"/>
      <c r="J79" s="650"/>
      <c r="K79" s="650"/>
      <c r="M79" s="650"/>
    </row>
    <row r="80" spans="1:14">
      <c r="B80" s="658"/>
      <c r="C80" s="659" t="s">
        <v>3467</v>
      </c>
      <c r="E80" s="660">
        <v>0</v>
      </c>
      <c r="F80" s="660">
        <v>0</v>
      </c>
      <c r="G80" s="660">
        <v>0</v>
      </c>
      <c r="I80" s="650"/>
      <c r="J80" s="650"/>
      <c r="K80" s="650"/>
      <c r="M80" s="650"/>
    </row>
    <row r="81" spans="2:13">
      <c r="B81" s="655">
        <v>62</v>
      </c>
      <c r="C81" s="656" t="s">
        <v>3467</v>
      </c>
      <c r="E81" s="657"/>
      <c r="F81" s="657">
        <v>0</v>
      </c>
      <c r="G81" s="657">
        <v>0</v>
      </c>
      <c r="I81" s="650"/>
      <c r="J81" s="650"/>
      <c r="K81" s="650"/>
      <c r="M81" s="650"/>
    </row>
  </sheetData>
  <mergeCells count="6">
    <mergeCell ref="N3:N4"/>
    <mergeCell ref="B3:B4"/>
    <mergeCell ref="C3:C4"/>
    <mergeCell ref="E3:G3"/>
    <mergeCell ref="I3:K3"/>
    <mergeCell ref="M3:M4"/>
  </mergeCells>
  <dataValidations count="1">
    <dataValidation type="list" allowBlank="1" showInputMessage="1" showErrorMessage="1" sqref="N77:N81 N5:N8 N73 N75 N10:N71" xr:uid="{4B606D5B-C14D-41ED-8C7C-F7B156049F8C}">
      <formula1>FinalDiff</formula1>
    </dataValidation>
  </dataValidation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39DE8-9EF8-4218-8230-7B8B355282CF}">
  <sheetPr>
    <tabColor rgb="FF00B0F0"/>
  </sheetPr>
  <dimension ref="A1:N81"/>
  <sheetViews>
    <sheetView showGridLines="0" zoomScaleNormal="100" workbookViewId="0">
      <selection activeCell="J28" sqref="J28"/>
    </sheetView>
  </sheetViews>
  <sheetFormatPr baseColWidth="10" defaultColWidth="11.5546875" defaultRowHeight="12"/>
  <cols>
    <col min="1" max="1" width="2.33203125" style="642" bestFit="1" customWidth="1"/>
    <col min="2" max="2" width="17.5546875" style="643" bestFit="1" customWidth="1"/>
    <col min="3" max="3" width="52.5546875" style="668" bestFit="1" customWidth="1"/>
    <col min="4" max="4" width="0.88671875" style="645" customWidth="1"/>
    <col min="5" max="5" width="12.6640625" style="645" bestFit="1" customWidth="1"/>
    <col min="6" max="6" width="12.109375" style="643" bestFit="1" customWidth="1"/>
    <col min="7" max="7" width="12.33203125" style="645" bestFit="1" customWidth="1"/>
    <col min="8" max="8" width="0.88671875" style="645" customWidth="1"/>
    <col min="9" max="9" width="12.33203125" style="645" bestFit="1" customWidth="1"/>
    <col min="10" max="10" width="12.109375" style="645" bestFit="1" customWidth="1"/>
    <col min="11" max="11" width="12.33203125" style="645" bestFit="1" customWidth="1"/>
    <col min="12" max="12" width="0.88671875" style="645" customWidth="1"/>
    <col min="13" max="13" width="12.5546875" style="645" bestFit="1" customWidth="1"/>
    <col min="14" max="14" width="24.88671875" style="642" bestFit="1" customWidth="1"/>
    <col min="15" max="16384" width="11.5546875" style="645"/>
  </cols>
  <sheetData>
    <row r="1" spans="1:14" ht="24">
      <c r="C1" s="644" t="s">
        <v>256</v>
      </c>
      <c r="E1" s="646" t="s">
        <v>168</v>
      </c>
      <c r="F1" s="646" t="s">
        <v>20</v>
      </c>
      <c r="G1" s="647"/>
      <c r="J1" s="647" t="s">
        <v>257</v>
      </c>
      <c r="K1" s="647">
        <v>2022</v>
      </c>
    </row>
    <row r="2" spans="1:14">
      <c r="C2" s="648"/>
      <c r="F2" s="645"/>
      <c r="I2" s="645" t="s">
        <v>3465</v>
      </c>
      <c r="J2" s="380">
        <v>621.11801242236027</v>
      </c>
    </row>
    <row r="3" spans="1:14">
      <c r="B3" s="726" t="s">
        <v>15</v>
      </c>
      <c r="C3" s="727" t="s">
        <v>200</v>
      </c>
      <c r="E3" s="728" t="s">
        <v>258</v>
      </c>
      <c r="F3" s="728"/>
      <c r="G3" s="728"/>
      <c r="I3" s="728" t="s">
        <v>259</v>
      </c>
      <c r="J3" s="728"/>
      <c r="K3" s="728"/>
      <c r="M3" s="729" t="s">
        <v>260</v>
      </c>
      <c r="N3" s="725" t="s">
        <v>569</v>
      </c>
    </row>
    <row r="4" spans="1:14">
      <c r="B4" s="726"/>
      <c r="C4" s="727"/>
      <c r="E4" s="649" t="s">
        <v>261</v>
      </c>
      <c r="F4" s="649" t="s">
        <v>262</v>
      </c>
      <c r="G4" s="649" t="s">
        <v>263</v>
      </c>
      <c r="I4" s="649" t="s">
        <v>261</v>
      </c>
      <c r="J4" s="649" t="s">
        <v>262</v>
      </c>
      <c r="K4" s="649" t="s">
        <v>263</v>
      </c>
      <c r="M4" s="729"/>
      <c r="N4" s="725"/>
    </row>
    <row r="5" spans="1:14">
      <c r="B5" s="651" t="s">
        <v>137</v>
      </c>
      <c r="C5" s="652"/>
      <c r="E5" s="653">
        <v>0</v>
      </c>
      <c r="F5" s="653">
        <v>0</v>
      </c>
      <c r="G5" s="653">
        <v>0</v>
      </c>
      <c r="I5" s="653">
        <v>0</v>
      </c>
      <c r="J5" s="653">
        <v>0</v>
      </c>
      <c r="K5" s="653">
        <v>0</v>
      </c>
      <c r="M5" s="653">
        <v>0</v>
      </c>
      <c r="N5" s="654"/>
    </row>
    <row r="6" spans="1:14">
      <c r="B6" s="655">
        <v>1</v>
      </c>
      <c r="C6" s="656" t="s">
        <v>264</v>
      </c>
      <c r="E6" s="657"/>
      <c r="F6" s="657">
        <v>0</v>
      </c>
      <c r="G6" s="657">
        <v>0</v>
      </c>
      <c r="I6" s="657"/>
      <c r="J6" s="657">
        <v>0</v>
      </c>
      <c r="K6" s="657">
        <v>0</v>
      </c>
      <c r="M6" s="657">
        <v>0</v>
      </c>
      <c r="N6" s="656"/>
    </row>
    <row r="7" spans="1:14">
      <c r="B7" s="643">
        <v>2</v>
      </c>
      <c r="C7" s="642" t="s">
        <v>265</v>
      </c>
      <c r="E7" s="650"/>
      <c r="F7" s="650">
        <v>0</v>
      </c>
      <c r="G7" s="650">
        <v>0</v>
      </c>
      <c r="I7" s="650"/>
      <c r="J7" s="650">
        <v>0</v>
      </c>
      <c r="K7" s="650">
        <v>0</v>
      </c>
      <c r="M7" s="650">
        <v>0</v>
      </c>
    </row>
    <row r="8" spans="1:14">
      <c r="B8" s="651" t="s">
        <v>138</v>
      </c>
      <c r="C8" s="652"/>
      <c r="E8" s="653">
        <v>19955765026.439999</v>
      </c>
      <c r="F8" s="653">
        <v>15366843</v>
      </c>
      <c r="G8" s="653">
        <v>19971131869.439999</v>
      </c>
      <c r="I8" s="653">
        <v>12269088080</v>
      </c>
      <c r="J8" s="653">
        <v>6726086726</v>
      </c>
      <c r="K8" s="653">
        <v>18995174806</v>
      </c>
      <c r="M8" s="653">
        <v>975957063.44000006</v>
      </c>
      <c r="N8" s="654"/>
    </row>
    <row r="9" spans="1:14">
      <c r="B9" s="658"/>
      <c r="C9" s="659" t="s">
        <v>206</v>
      </c>
      <c r="E9" s="660">
        <v>6761185251</v>
      </c>
      <c r="F9" s="660">
        <v>2946088567</v>
      </c>
      <c r="G9" s="660">
        <v>9707273818</v>
      </c>
      <c r="I9" s="660">
        <v>0</v>
      </c>
      <c r="J9" s="660">
        <v>9672175293</v>
      </c>
      <c r="K9" s="660">
        <v>9672175293</v>
      </c>
      <c r="M9" s="660">
        <v>35098525</v>
      </c>
      <c r="N9" s="661"/>
    </row>
    <row r="10" spans="1:14">
      <c r="A10" s="662">
        <v>3</v>
      </c>
      <c r="B10" s="655">
        <v>3</v>
      </c>
      <c r="C10" s="656" t="s">
        <v>182</v>
      </c>
      <c r="E10" s="657">
        <v>6726086726</v>
      </c>
      <c r="F10" s="657">
        <v>2946088567</v>
      </c>
      <c r="G10" s="657">
        <v>9672175293</v>
      </c>
      <c r="I10" s="657"/>
      <c r="J10" s="657">
        <v>9672175293</v>
      </c>
      <c r="K10" s="657">
        <v>9672175293</v>
      </c>
      <c r="M10" s="657">
        <v>0</v>
      </c>
      <c r="N10" s="656"/>
    </row>
    <row r="11" spans="1:14">
      <c r="A11" s="662">
        <v>4</v>
      </c>
      <c r="B11" s="643">
        <v>4</v>
      </c>
      <c r="C11" s="642" t="s">
        <v>109</v>
      </c>
      <c r="E11" s="650">
        <v>35098525</v>
      </c>
      <c r="F11" s="650">
        <v>0</v>
      </c>
      <c r="G11" s="650">
        <v>35098525</v>
      </c>
      <c r="I11" s="650"/>
      <c r="J11" s="650">
        <v>0</v>
      </c>
      <c r="K11" s="650">
        <v>0</v>
      </c>
      <c r="M11" s="650">
        <v>35098525</v>
      </c>
      <c r="N11" s="642" t="s">
        <v>3461</v>
      </c>
    </row>
    <row r="12" spans="1:14">
      <c r="A12" s="662">
        <v>5</v>
      </c>
      <c r="B12" s="655">
        <v>5</v>
      </c>
      <c r="C12" s="656" t="s">
        <v>194</v>
      </c>
      <c r="E12" s="657"/>
      <c r="F12" s="657">
        <v>0</v>
      </c>
      <c r="G12" s="657">
        <v>0</v>
      </c>
      <c r="I12" s="657"/>
      <c r="J12" s="657">
        <v>0</v>
      </c>
      <c r="K12" s="657">
        <v>0</v>
      </c>
      <c r="M12" s="657">
        <v>0</v>
      </c>
      <c r="N12" s="656"/>
    </row>
    <row r="13" spans="1:14">
      <c r="A13" s="662">
        <v>6</v>
      </c>
      <c r="B13" s="643">
        <v>6</v>
      </c>
      <c r="C13" s="642" t="s">
        <v>266</v>
      </c>
      <c r="E13" s="650"/>
      <c r="F13" s="650">
        <v>0</v>
      </c>
      <c r="G13" s="650">
        <v>0</v>
      </c>
      <c r="I13" s="650"/>
      <c r="J13" s="650">
        <v>0</v>
      </c>
      <c r="K13" s="650">
        <v>0</v>
      </c>
      <c r="M13" s="650">
        <v>0</v>
      </c>
    </row>
    <row r="14" spans="1:14">
      <c r="A14" s="662">
        <v>7</v>
      </c>
      <c r="B14" s="655">
        <v>7</v>
      </c>
      <c r="C14" s="656" t="s">
        <v>139</v>
      </c>
      <c r="E14" s="657"/>
      <c r="F14" s="657">
        <v>0</v>
      </c>
      <c r="G14" s="657">
        <v>0</v>
      </c>
      <c r="I14" s="657"/>
      <c r="J14" s="657">
        <v>0</v>
      </c>
      <c r="K14" s="657">
        <v>0</v>
      </c>
      <c r="M14" s="657">
        <v>0</v>
      </c>
      <c r="N14" s="656"/>
    </row>
    <row r="15" spans="1:14">
      <c r="A15" s="662">
        <v>0</v>
      </c>
      <c r="B15" s="658"/>
      <c r="C15" s="659" t="s">
        <v>12</v>
      </c>
      <c r="E15" s="660">
        <v>0</v>
      </c>
      <c r="F15" s="660">
        <v>0</v>
      </c>
      <c r="G15" s="660">
        <v>0</v>
      </c>
      <c r="I15" s="660">
        <v>0</v>
      </c>
      <c r="J15" s="660">
        <v>0</v>
      </c>
      <c r="K15" s="660">
        <v>0</v>
      </c>
      <c r="M15" s="660">
        <v>0</v>
      </c>
      <c r="N15" s="661"/>
    </row>
    <row r="16" spans="1:14">
      <c r="A16" s="662">
        <v>8</v>
      </c>
      <c r="B16" s="643">
        <v>8</v>
      </c>
      <c r="C16" s="642" t="s">
        <v>267</v>
      </c>
      <c r="E16" s="650"/>
      <c r="F16" s="650">
        <v>0</v>
      </c>
      <c r="G16" s="650">
        <v>0</v>
      </c>
      <c r="I16" s="650"/>
      <c r="J16" s="650">
        <v>0</v>
      </c>
      <c r="K16" s="650">
        <v>0</v>
      </c>
      <c r="M16" s="650">
        <v>0</v>
      </c>
    </row>
    <row r="17" spans="1:14">
      <c r="A17" s="662">
        <v>9</v>
      </c>
      <c r="B17" s="655">
        <v>9</v>
      </c>
      <c r="C17" s="656" t="s">
        <v>197</v>
      </c>
      <c r="E17" s="657"/>
      <c r="F17" s="657">
        <v>0</v>
      </c>
      <c r="G17" s="657">
        <v>0</v>
      </c>
      <c r="I17" s="657"/>
      <c r="J17" s="657">
        <v>0</v>
      </c>
      <c r="K17" s="657">
        <v>0</v>
      </c>
      <c r="M17" s="657">
        <v>0</v>
      </c>
      <c r="N17" s="656"/>
    </row>
    <row r="18" spans="1:14">
      <c r="A18" s="662"/>
      <c r="B18" s="643">
        <v>10</v>
      </c>
      <c r="C18" s="642" t="s">
        <v>378</v>
      </c>
      <c r="E18" s="650"/>
      <c r="F18" s="650">
        <v>0</v>
      </c>
      <c r="G18" s="650">
        <v>0</v>
      </c>
      <c r="I18" s="650"/>
      <c r="J18" s="650">
        <v>0</v>
      </c>
      <c r="K18" s="650">
        <v>0</v>
      </c>
      <c r="M18" s="650">
        <v>0</v>
      </c>
    </row>
    <row r="19" spans="1:14">
      <c r="A19" s="662">
        <v>11</v>
      </c>
      <c r="B19" s="655">
        <v>11</v>
      </c>
      <c r="C19" s="656" t="s">
        <v>140</v>
      </c>
      <c r="E19" s="657"/>
      <c r="F19" s="657">
        <v>0</v>
      </c>
      <c r="G19" s="657">
        <v>0</v>
      </c>
      <c r="I19" s="657"/>
      <c r="J19" s="657">
        <v>0</v>
      </c>
      <c r="K19" s="657">
        <v>0</v>
      </c>
      <c r="M19" s="657">
        <v>0</v>
      </c>
      <c r="N19" s="656"/>
    </row>
    <row r="20" spans="1:14">
      <c r="A20" s="662">
        <v>12</v>
      </c>
      <c r="B20" s="643">
        <v>12</v>
      </c>
      <c r="C20" s="642" t="s">
        <v>587</v>
      </c>
      <c r="E20" s="650"/>
      <c r="F20" s="650">
        <v>0</v>
      </c>
      <c r="G20" s="650">
        <v>0</v>
      </c>
      <c r="I20" s="650"/>
      <c r="J20" s="650">
        <v>0</v>
      </c>
      <c r="K20" s="650">
        <v>0</v>
      </c>
      <c r="M20" s="650">
        <v>0</v>
      </c>
    </row>
    <row r="21" spans="1:14">
      <c r="A21" s="662">
        <v>13</v>
      </c>
      <c r="B21" s="655">
        <v>13</v>
      </c>
      <c r="C21" s="656" t="s">
        <v>199</v>
      </c>
      <c r="E21" s="657"/>
      <c r="F21" s="657">
        <v>0</v>
      </c>
      <c r="G21" s="657">
        <v>0</v>
      </c>
      <c r="I21" s="657"/>
      <c r="J21" s="657">
        <v>0</v>
      </c>
      <c r="K21" s="657">
        <v>0</v>
      </c>
      <c r="M21" s="657">
        <v>0</v>
      </c>
      <c r="N21" s="656"/>
    </row>
    <row r="22" spans="1:14">
      <c r="A22" s="662">
        <v>14</v>
      </c>
      <c r="B22" s="643">
        <v>14</v>
      </c>
      <c r="C22" s="642" t="s">
        <v>268</v>
      </c>
      <c r="E22" s="650"/>
      <c r="F22" s="650">
        <v>0</v>
      </c>
      <c r="G22" s="650">
        <v>0</v>
      </c>
      <c r="I22" s="650"/>
      <c r="J22" s="650">
        <v>0</v>
      </c>
      <c r="K22" s="650">
        <v>0</v>
      </c>
      <c r="M22" s="650">
        <v>0</v>
      </c>
    </row>
    <row r="23" spans="1:14">
      <c r="A23" s="662">
        <v>15</v>
      </c>
      <c r="B23" s="655">
        <v>15</v>
      </c>
      <c r="C23" s="656" t="s">
        <v>141</v>
      </c>
      <c r="E23" s="657"/>
      <c r="F23" s="657">
        <v>0</v>
      </c>
      <c r="G23" s="657">
        <v>0</v>
      </c>
      <c r="I23" s="657"/>
      <c r="J23" s="657">
        <v>0</v>
      </c>
      <c r="K23" s="657">
        <v>0</v>
      </c>
      <c r="M23" s="657">
        <v>0</v>
      </c>
      <c r="N23" s="656"/>
    </row>
    <row r="24" spans="1:14">
      <c r="A24" s="662">
        <v>16</v>
      </c>
      <c r="B24" s="643">
        <v>16</v>
      </c>
      <c r="C24" s="642" t="s">
        <v>142</v>
      </c>
      <c r="E24" s="650"/>
      <c r="F24" s="650">
        <v>0</v>
      </c>
      <c r="G24" s="650">
        <v>0</v>
      </c>
      <c r="I24" s="650"/>
      <c r="J24" s="650">
        <v>0</v>
      </c>
      <c r="K24" s="650">
        <v>0</v>
      </c>
      <c r="M24" s="650">
        <v>0</v>
      </c>
    </row>
    <row r="25" spans="1:14">
      <c r="A25" s="662">
        <v>0</v>
      </c>
      <c r="B25" s="658"/>
      <c r="C25" s="659" t="s">
        <v>203</v>
      </c>
      <c r="E25" s="660">
        <v>2946088567</v>
      </c>
      <c r="F25" s="660">
        <v>-2946088567</v>
      </c>
      <c r="G25" s="660">
        <v>0</v>
      </c>
      <c r="I25" s="660">
        <v>2946088567</v>
      </c>
      <c r="J25" s="660">
        <v>-2946088567</v>
      </c>
      <c r="K25" s="660">
        <v>0</v>
      </c>
      <c r="M25" s="660">
        <v>0</v>
      </c>
      <c r="N25" s="661"/>
    </row>
    <row r="26" spans="1:14">
      <c r="A26" s="662">
        <v>17</v>
      </c>
      <c r="B26" s="655">
        <v>17</v>
      </c>
      <c r="C26" s="656" t="s">
        <v>190</v>
      </c>
      <c r="E26" s="657">
        <v>2946088567</v>
      </c>
      <c r="F26" s="657">
        <v>-2946088567</v>
      </c>
      <c r="G26" s="657">
        <v>0</v>
      </c>
      <c r="I26" s="657">
        <v>2946088567</v>
      </c>
      <c r="J26" s="657">
        <v>-2946088567</v>
      </c>
      <c r="K26" s="657">
        <v>0</v>
      </c>
      <c r="M26" s="657">
        <v>0</v>
      </c>
      <c r="N26" s="656"/>
    </row>
    <row r="27" spans="1:14">
      <c r="A27" s="662">
        <v>18</v>
      </c>
      <c r="B27" s="643">
        <v>18</v>
      </c>
      <c r="C27" s="642" t="s">
        <v>143</v>
      </c>
      <c r="E27" s="650"/>
      <c r="F27" s="650">
        <v>0</v>
      </c>
      <c r="G27" s="650">
        <v>0</v>
      </c>
      <c r="I27" s="650"/>
      <c r="J27" s="650">
        <v>0</v>
      </c>
      <c r="K27" s="650">
        <v>0</v>
      </c>
      <c r="M27" s="650">
        <v>0</v>
      </c>
    </row>
    <row r="28" spans="1:14">
      <c r="A28" s="662">
        <v>19</v>
      </c>
      <c r="B28" s="655">
        <v>19</v>
      </c>
      <c r="C28" s="656" t="s">
        <v>144</v>
      </c>
      <c r="E28" s="657"/>
      <c r="F28" s="657">
        <v>0</v>
      </c>
      <c r="G28" s="657">
        <v>0</v>
      </c>
      <c r="I28" s="657"/>
      <c r="J28" s="657">
        <v>0</v>
      </c>
      <c r="K28" s="657">
        <v>0</v>
      </c>
      <c r="M28" s="657">
        <v>0</v>
      </c>
      <c r="N28" s="656"/>
    </row>
    <row r="29" spans="1:14">
      <c r="A29" s="662">
        <v>20</v>
      </c>
      <c r="B29" s="643">
        <v>20</v>
      </c>
      <c r="C29" s="642" t="s">
        <v>145</v>
      </c>
      <c r="E29" s="650"/>
      <c r="F29" s="650">
        <v>0</v>
      </c>
      <c r="G29" s="650">
        <v>0</v>
      </c>
      <c r="I29" s="650"/>
      <c r="J29" s="650">
        <v>0</v>
      </c>
      <c r="K29" s="650">
        <v>0</v>
      </c>
      <c r="M29" s="650">
        <v>0</v>
      </c>
    </row>
    <row r="30" spans="1:14">
      <c r="A30" s="662">
        <v>21</v>
      </c>
      <c r="B30" s="655">
        <v>21</v>
      </c>
      <c r="C30" s="656" t="s">
        <v>269</v>
      </c>
      <c r="E30" s="657"/>
      <c r="F30" s="657">
        <v>0</v>
      </c>
      <c r="G30" s="657">
        <v>0</v>
      </c>
      <c r="I30" s="657"/>
      <c r="J30" s="657">
        <v>0</v>
      </c>
      <c r="K30" s="657">
        <v>0</v>
      </c>
      <c r="M30" s="657">
        <v>0</v>
      </c>
      <c r="N30" s="656"/>
    </row>
    <row r="31" spans="1:14">
      <c r="A31" s="662">
        <v>22</v>
      </c>
      <c r="B31" s="643">
        <v>22</v>
      </c>
      <c r="C31" s="642" t="s">
        <v>270</v>
      </c>
      <c r="E31" s="650"/>
      <c r="F31" s="650">
        <v>0</v>
      </c>
      <c r="G31" s="650">
        <v>0</v>
      </c>
      <c r="I31" s="650"/>
      <c r="J31" s="650">
        <v>0</v>
      </c>
      <c r="K31" s="650">
        <v>0</v>
      </c>
      <c r="M31" s="650">
        <v>0</v>
      </c>
    </row>
    <row r="32" spans="1:14">
      <c r="A32" s="662">
        <v>23</v>
      </c>
      <c r="B32" s="655">
        <v>23</v>
      </c>
      <c r="C32" s="656" t="s">
        <v>271</v>
      </c>
      <c r="E32" s="657"/>
      <c r="F32" s="657">
        <v>0</v>
      </c>
      <c r="G32" s="657">
        <v>0</v>
      </c>
      <c r="I32" s="657"/>
      <c r="J32" s="657">
        <v>0</v>
      </c>
      <c r="K32" s="657">
        <v>0</v>
      </c>
      <c r="M32" s="657">
        <v>0</v>
      </c>
      <c r="N32" s="656"/>
    </row>
    <row r="33" spans="1:14">
      <c r="A33" s="662">
        <v>24</v>
      </c>
      <c r="B33" s="643">
        <v>24</v>
      </c>
      <c r="C33" s="642" t="s">
        <v>146</v>
      </c>
      <c r="E33" s="650"/>
      <c r="F33" s="650">
        <v>0</v>
      </c>
      <c r="G33" s="650">
        <v>0</v>
      </c>
      <c r="I33" s="650"/>
      <c r="J33" s="650">
        <v>0</v>
      </c>
      <c r="K33" s="650">
        <v>0</v>
      </c>
      <c r="M33" s="650">
        <v>0</v>
      </c>
    </row>
    <row r="34" spans="1:14" s="663" customFormat="1">
      <c r="A34" s="662">
        <v>25</v>
      </c>
      <c r="B34" s="655">
        <v>25</v>
      </c>
      <c r="C34" s="656" t="s">
        <v>183</v>
      </c>
      <c r="D34" s="645"/>
      <c r="E34" s="657"/>
      <c r="F34" s="657">
        <v>0</v>
      </c>
      <c r="G34" s="657">
        <v>0</v>
      </c>
      <c r="H34" s="645"/>
      <c r="I34" s="657"/>
      <c r="J34" s="657">
        <v>0</v>
      </c>
      <c r="K34" s="657">
        <v>0</v>
      </c>
      <c r="L34" s="645"/>
      <c r="M34" s="657">
        <v>0</v>
      </c>
      <c r="N34" s="656"/>
    </row>
    <row r="35" spans="1:14">
      <c r="A35" s="662">
        <v>26</v>
      </c>
      <c r="B35" s="643">
        <v>26</v>
      </c>
      <c r="C35" s="642" t="s">
        <v>193</v>
      </c>
      <c r="E35" s="650"/>
      <c r="F35" s="650">
        <v>0</v>
      </c>
      <c r="G35" s="650">
        <v>0</v>
      </c>
      <c r="I35" s="650"/>
      <c r="J35" s="650">
        <v>0</v>
      </c>
      <c r="K35" s="650">
        <v>0</v>
      </c>
      <c r="M35" s="650">
        <v>0</v>
      </c>
    </row>
    <row r="36" spans="1:14">
      <c r="A36" s="662">
        <v>0</v>
      </c>
      <c r="B36" s="658"/>
      <c r="C36" s="659" t="s">
        <v>205</v>
      </c>
      <c r="E36" s="660">
        <v>7745772356</v>
      </c>
      <c r="F36" s="660">
        <v>191551379</v>
      </c>
      <c r="G36" s="660">
        <v>7937323735</v>
      </c>
      <c r="I36" s="660">
        <v>8069807021</v>
      </c>
      <c r="J36" s="660">
        <v>0</v>
      </c>
      <c r="K36" s="660">
        <v>8069807021</v>
      </c>
      <c r="M36" s="660">
        <v>-132483286</v>
      </c>
      <c r="N36" s="661"/>
    </row>
    <row r="37" spans="1:14">
      <c r="A37" s="662">
        <v>27</v>
      </c>
      <c r="B37" s="655">
        <v>27</v>
      </c>
      <c r="C37" s="656" t="s">
        <v>147</v>
      </c>
      <c r="E37" s="657">
        <v>4451276</v>
      </c>
      <c r="F37" s="657">
        <v>0</v>
      </c>
      <c r="G37" s="657">
        <v>4451276</v>
      </c>
      <c r="I37" s="657">
        <v>8874240</v>
      </c>
      <c r="J37" s="657">
        <v>0</v>
      </c>
      <c r="K37" s="657">
        <v>8874240</v>
      </c>
      <c r="M37" s="657">
        <v>-4422964</v>
      </c>
      <c r="N37" s="656" t="s">
        <v>3463</v>
      </c>
    </row>
    <row r="38" spans="1:14">
      <c r="A38" s="662">
        <v>28</v>
      </c>
      <c r="B38" s="643">
        <v>28</v>
      </c>
      <c r="C38" s="642" t="s">
        <v>148</v>
      </c>
      <c r="E38" s="650">
        <v>6297136844</v>
      </c>
      <c r="F38" s="650">
        <v>122264940</v>
      </c>
      <c r="G38" s="650">
        <v>6419401784</v>
      </c>
      <c r="I38" s="650">
        <v>6419401784</v>
      </c>
      <c r="J38" s="650">
        <v>0</v>
      </c>
      <c r="K38" s="650">
        <v>6419401784</v>
      </c>
      <c r="M38" s="650">
        <v>0</v>
      </c>
    </row>
    <row r="39" spans="1:14">
      <c r="A39" s="662">
        <v>29</v>
      </c>
      <c r="B39" s="655">
        <v>29</v>
      </c>
      <c r="C39" s="656" t="s">
        <v>149</v>
      </c>
      <c r="E39" s="657"/>
      <c r="F39" s="657">
        <v>0</v>
      </c>
      <c r="G39" s="657">
        <v>0</v>
      </c>
      <c r="I39" s="657"/>
      <c r="J39" s="657">
        <v>0</v>
      </c>
      <c r="K39" s="657">
        <v>0</v>
      </c>
      <c r="M39" s="657">
        <v>0</v>
      </c>
      <c r="N39" s="656"/>
    </row>
    <row r="40" spans="1:14">
      <c r="A40" s="662">
        <v>30</v>
      </c>
      <c r="B40" s="643">
        <v>30</v>
      </c>
      <c r="C40" s="642" t="s">
        <v>150</v>
      </c>
      <c r="E40" s="650"/>
      <c r="F40" s="650">
        <v>0</v>
      </c>
      <c r="G40" s="650">
        <v>0</v>
      </c>
      <c r="I40" s="650"/>
      <c r="J40" s="650">
        <v>0</v>
      </c>
      <c r="K40" s="650">
        <v>0</v>
      </c>
      <c r="M40" s="650">
        <v>0</v>
      </c>
    </row>
    <row r="41" spans="1:14">
      <c r="A41" s="662">
        <v>31</v>
      </c>
      <c r="B41" s="655">
        <v>31</v>
      </c>
      <c r="C41" s="656" t="s">
        <v>151</v>
      </c>
      <c r="E41" s="657"/>
      <c r="F41" s="657">
        <v>0</v>
      </c>
      <c r="G41" s="657">
        <v>0</v>
      </c>
      <c r="I41" s="657"/>
      <c r="J41" s="657">
        <v>0</v>
      </c>
      <c r="K41" s="657">
        <v>0</v>
      </c>
      <c r="M41" s="657">
        <v>0</v>
      </c>
      <c r="N41" s="656"/>
    </row>
    <row r="42" spans="1:14">
      <c r="A42" s="662">
        <v>32</v>
      </c>
      <c r="B42" s="643">
        <v>32</v>
      </c>
      <c r="C42" s="642" t="s">
        <v>152</v>
      </c>
      <c r="E42" s="650">
        <v>1298944813</v>
      </c>
      <c r="F42" s="650">
        <v>69286439</v>
      </c>
      <c r="G42" s="650">
        <v>1368231252</v>
      </c>
      <c r="I42" s="650">
        <v>1498152145</v>
      </c>
      <c r="J42" s="650">
        <v>0</v>
      </c>
      <c r="K42" s="650">
        <v>1498152145</v>
      </c>
      <c r="M42" s="650">
        <v>-129920893</v>
      </c>
      <c r="N42" s="642" t="s">
        <v>3463</v>
      </c>
    </row>
    <row r="43" spans="1:14">
      <c r="A43" s="662">
        <v>33</v>
      </c>
      <c r="B43" s="655">
        <v>33</v>
      </c>
      <c r="C43" s="656" t="s">
        <v>153</v>
      </c>
      <c r="E43" s="657"/>
      <c r="F43" s="657">
        <v>0</v>
      </c>
      <c r="G43" s="657">
        <v>0</v>
      </c>
      <c r="I43" s="657"/>
      <c r="J43" s="657">
        <v>0</v>
      </c>
      <c r="K43" s="657">
        <v>0</v>
      </c>
      <c r="M43" s="657">
        <v>0</v>
      </c>
      <c r="N43" s="656"/>
    </row>
    <row r="44" spans="1:14">
      <c r="A44" s="662">
        <v>34</v>
      </c>
      <c r="B44" s="643">
        <v>34</v>
      </c>
      <c r="C44" s="642" t="s">
        <v>154</v>
      </c>
      <c r="E44" s="650">
        <v>8747057</v>
      </c>
      <c r="F44" s="650">
        <v>0</v>
      </c>
      <c r="G44" s="650">
        <v>8747057</v>
      </c>
      <c r="I44" s="650">
        <v>8195632</v>
      </c>
      <c r="J44" s="650">
        <v>0</v>
      </c>
      <c r="K44" s="650">
        <v>8195632</v>
      </c>
      <c r="M44" s="650">
        <v>551425</v>
      </c>
      <c r="N44" s="642" t="s">
        <v>3462</v>
      </c>
    </row>
    <row r="45" spans="1:14">
      <c r="A45" s="662">
        <v>35</v>
      </c>
      <c r="B45" s="655">
        <v>35</v>
      </c>
      <c r="C45" s="656" t="s">
        <v>155</v>
      </c>
      <c r="E45" s="657"/>
      <c r="F45" s="657">
        <v>0</v>
      </c>
      <c r="G45" s="657">
        <v>0</v>
      </c>
      <c r="I45" s="657"/>
      <c r="J45" s="657">
        <v>0</v>
      </c>
      <c r="K45" s="657">
        <v>0</v>
      </c>
      <c r="M45" s="657">
        <v>0</v>
      </c>
      <c r="N45" s="656"/>
    </row>
    <row r="46" spans="1:14">
      <c r="A46" s="662">
        <v>36</v>
      </c>
      <c r="B46" s="643">
        <v>36</v>
      </c>
      <c r="C46" s="642" t="s">
        <v>156</v>
      </c>
      <c r="E46" s="650"/>
      <c r="F46" s="650">
        <v>0</v>
      </c>
      <c r="G46" s="650">
        <v>0</v>
      </c>
      <c r="I46" s="650"/>
      <c r="J46" s="650">
        <v>0</v>
      </c>
      <c r="K46" s="650">
        <v>0</v>
      </c>
      <c r="M46" s="650">
        <v>0</v>
      </c>
    </row>
    <row r="47" spans="1:14">
      <c r="A47" s="662">
        <v>37</v>
      </c>
      <c r="B47" s="655">
        <v>37</v>
      </c>
      <c r="C47" s="656" t="s">
        <v>272</v>
      </c>
      <c r="E47" s="657"/>
      <c r="F47" s="657">
        <v>0</v>
      </c>
      <c r="G47" s="657">
        <v>0</v>
      </c>
      <c r="I47" s="657"/>
      <c r="J47" s="657">
        <v>0</v>
      </c>
      <c r="K47" s="657">
        <v>0</v>
      </c>
      <c r="M47" s="657">
        <v>0</v>
      </c>
      <c r="N47" s="656"/>
    </row>
    <row r="48" spans="1:14">
      <c r="A48" s="662">
        <v>38</v>
      </c>
      <c r="B48" s="643">
        <v>38</v>
      </c>
      <c r="C48" s="642" t="s">
        <v>273</v>
      </c>
      <c r="E48" s="650"/>
      <c r="F48" s="650">
        <v>0</v>
      </c>
      <c r="G48" s="650">
        <v>0</v>
      </c>
      <c r="I48" s="650"/>
      <c r="J48" s="650">
        <v>0</v>
      </c>
      <c r="K48" s="650">
        <v>0</v>
      </c>
      <c r="M48" s="650">
        <v>0</v>
      </c>
    </row>
    <row r="49" spans="1:14">
      <c r="A49" s="662">
        <v>39</v>
      </c>
      <c r="B49" s="655">
        <v>39</v>
      </c>
      <c r="C49" s="656" t="s">
        <v>157</v>
      </c>
      <c r="E49" s="657">
        <v>136492366</v>
      </c>
      <c r="F49" s="657">
        <v>0</v>
      </c>
      <c r="G49" s="657">
        <v>136492366</v>
      </c>
      <c r="I49" s="657">
        <v>135183220</v>
      </c>
      <c r="J49" s="657">
        <v>0</v>
      </c>
      <c r="K49" s="657">
        <v>135183220</v>
      </c>
      <c r="M49" s="657">
        <v>1309146</v>
      </c>
      <c r="N49" s="656" t="s">
        <v>3462</v>
      </c>
    </row>
    <row r="50" spans="1:14">
      <c r="A50" s="662">
        <v>40</v>
      </c>
      <c r="B50" s="643">
        <v>40</v>
      </c>
      <c r="C50" s="642" t="s">
        <v>158</v>
      </c>
      <c r="E50" s="650"/>
      <c r="F50" s="650">
        <v>0</v>
      </c>
      <c r="G50" s="650">
        <v>0</v>
      </c>
      <c r="I50" s="650"/>
      <c r="J50" s="650">
        <v>0</v>
      </c>
      <c r="K50" s="650">
        <v>0</v>
      </c>
      <c r="M50" s="650">
        <v>0</v>
      </c>
    </row>
    <row r="51" spans="1:14">
      <c r="A51" s="662">
        <v>41</v>
      </c>
      <c r="B51" s="655">
        <v>41</v>
      </c>
      <c r="C51" s="656" t="s">
        <v>274</v>
      </c>
      <c r="E51" s="657"/>
      <c r="F51" s="657">
        <v>0</v>
      </c>
      <c r="G51" s="657">
        <v>0</v>
      </c>
      <c r="I51" s="657"/>
      <c r="J51" s="657">
        <v>0</v>
      </c>
      <c r="K51" s="657">
        <v>0</v>
      </c>
      <c r="M51" s="657">
        <v>0</v>
      </c>
      <c r="N51" s="656"/>
    </row>
    <row r="52" spans="1:14">
      <c r="A52" s="662"/>
      <c r="B52" s="643">
        <v>42</v>
      </c>
      <c r="C52" s="642" t="s">
        <v>472</v>
      </c>
      <c r="E52" s="650"/>
      <c r="F52" s="650">
        <v>0</v>
      </c>
      <c r="G52" s="650">
        <v>0</v>
      </c>
      <c r="I52" s="650"/>
      <c r="J52" s="650">
        <v>0</v>
      </c>
      <c r="K52" s="650">
        <v>0</v>
      </c>
      <c r="M52" s="650">
        <v>0</v>
      </c>
    </row>
    <row r="53" spans="1:14">
      <c r="A53" s="662">
        <v>0</v>
      </c>
      <c r="B53" s="658"/>
      <c r="C53" s="659" t="s">
        <v>204</v>
      </c>
      <c r="E53" s="660">
        <v>1594804289.4400001</v>
      </c>
      <c r="F53" s="660">
        <v>0</v>
      </c>
      <c r="G53" s="660">
        <v>1594804289.4400001</v>
      </c>
      <c r="I53" s="660">
        <v>479558995</v>
      </c>
      <c r="J53" s="660">
        <v>0</v>
      </c>
      <c r="K53" s="660">
        <v>479558995</v>
      </c>
      <c r="M53" s="660">
        <v>1115245294.4400001</v>
      </c>
      <c r="N53" s="661"/>
    </row>
    <row r="54" spans="1:14">
      <c r="A54" s="662">
        <v>43</v>
      </c>
      <c r="B54" s="655">
        <v>43</v>
      </c>
      <c r="C54" s="656" t="s">
        <v>184</v>
      </c>
      <c r="E54" s="657"/>
      <c r="F54" s="657">
        <v>0</v>
      </c>
      <c r="G54" s="657">
        <v>0</v>
      </c>
      <c r="I54" s="657">
        <v>36206961</v>
      </c>
      <c r="J54" s="657">
        <v>0</v>
      </c>
      <c r="K54" s="657">
        <v>36206961</v>
      </c>
      <c r="M54" s="657">
        <v>-36206961</v>
      </c>
      <c r="N54" s="656" t="s">
        <v>3462</v>
      </c>
    </row>
    <row r="55" spans="1:14">
      <c r="A55" s="662">
        <v>44</v>
      </c>
      <c r="B55" s="643">
        <v>44</v>
      </c>
      <c r="C55" s="642" t="s">
        <v>187</v>
      </c>
      <c r="E55" s="650"/>
      <c r="F55" s="650">
        <v>0</v>
      </c>
      <c r="G55" s="650">
        <v>0</v>
      </c>
      <c r="I55" s="650">
        <v>133263331</v>
      </c>
      <c r="J55" s="650">
        <v>0</v>
      </c>
      <c r="K55" s="650">
        <v>133263331</v>
      </c>
      <c r="M55" s="650">
        <v>-133263331</v>
      </c>
      <c r="N55" s="642" t="s">
        <v>3462</v>
      </c>
    </row>
    <row r="56" spans="1:14">
      <c r="A56" s="662"/>
      <c r="B56" s="655">
        <v>45</v>
      </c>
      <c r="C56" s="656" t="s">
        <v>186</v>
      </c>
      <c r="E56" s="657"/>
      <c r="F56" s="657">
        <v>0</v>
      </c>
      <c r="G56" s="657">
        <v>0</v>
      </c>
      <c r="I56" s="657">
        <v>166203515</v>
      </c>
      <c r="J56" s="657">
        <v>0</v>
      </c>
      <c r="K56" s="657">
        <v>166203515</v>
      </c>
      <c r="M56" s="657">
        <v>-166203515</v>
      </c>
      <c r="N56" s="656" t="s">
        <v>3462</v>
      </c>
    </row>
    <row r="57" spans="1:14">
      <c r="A57" s="662"/>
      <c r="B57" s="643">
        <v>46</v>
      </c>
      <c r="C57" s="642" t="s">
        <v>185</v>
      </c>
      <c r="E57" s="650">
        <v>1594804289.4400001</v>
      </c>
      <c r="F57" s="650">
        <v>0</v>
      </c>
      <c r="G57" s="650">
        <v>1594804289.4400001</v>
      </c>
      <c r="I57" s="650">
        <v>19123135</v>
      </c>
      <c r="J57" s="650">
        <v>0</v>
      </c>
      <c r="K57" s="650">
        <v>19123135</v>
      </c>
      <c r="M57" s="650">
        <v>1575681154.4400001</v>
      </c>
      <c r="N57" s="642" t="s">
        <v>3462</v>
      </c>
    </row>
    <row r="58" spans="1:14">
      <c r="A58" s="662"/>
      <c r="B58" s="655">
        <v>47</v>
      </c>
      <c r="C58" s="656" t="s">
        <v>188</v>
      </c>
      <c r="E58" s="657"/>
      <c r="F58" s="657">
        <v>0</v>
      </c>
      <c r="G58" s="657">
        <v>0</v>
      </c>
      <c r="I58" s="657">
        <v>83003469</v>
      </c>
      <c r="J58" s="657">
        <v>0</v>
      </c>
      <c r="K58" s="657">
        <v>83003469</v>
      </c>
      <c r="M58" s="657">
        <v>-83003469</v>
      </c>
      <c r="N58" s="656" t="s">
        <v>3462</v>
      </c>
    </row>
    <row r="59" spans="1:14">
      <c r="A59" s="662"/>
      <c r="B59" s="643">
        <v>48</v>
      </c>
      <c r="C59" s="642" t="s">
        <v>192</v>
      </c>
      <c r="E59" s="650"/>
      <c r="F59" s="650">
        <v>0</v>
      </c>
      <c r="G59" s="650">
        <v>0</v>
      </c>
      <c r="I59" s="650">
        <v>22367156</v>
      </c>
      <c r="J59" s="650">
        <v>0</v>
      </c>
      <c r="K59" s="650">
        <v>22367156</v>
      </c>
      <c r="M59" s="650">
        <v>-22367156</v>
      </c>
      <c r="N59" s="642" t="s">
        <v>3462</v>
      </c>
    </row>
    <row r="60" spans="1:14">
      <c r="A60" s="662"/>
      <c r="B60" s="655">
        <v>49</v>
      </c>
      <c r="C60" s="656" t="s">
        <v>195</v>
      </c>
      <c r="E60" s="657"/>
      <c r="F60" s="657">
        <v>0</v>
      </c>
      <c r="G60" s="657">
        <v>0</v>
      </c>
      <c r="I60" s="657">
        <v>1156317</v>
      </c>
      <c r="J60" s="657">
        <v>0</v>
      </c>
      <c r="K60" s="657">
        <v>1156317</v>
      </c>
      <c r="M60" s="657">
        <v>-1156317</v>
      </c>
      <c r="N60" s="656" t="s">
        <v>3462</v>
      </c>
    </row>
    <row r="61" spans="1:14">
      <c r="A61" s="662"/>
      <c r="B61" s="643">
        <v>50</v>
      </c>
      <c r="C61" s="642" t="s">
        <v>1023</v>
      </c>
      <c r="E61" s="650"/>
      <c r="F61" s="650">
        <v>0</v>
      </c>
      <c r="G61" s="650">
        <v>0</v>
      </c>
      <c r="I61" s="650">
        <v>18235111</v>
      </c>
      <c r="J61" s="650">
        <v>0</v>
      </c>
      <c r="K61" s="650">
        <v>18235111</v>
      </c>
      <c r="M61" s="650">
        <v>-18235111</v>
      </c>
      <c r="N61" s="642" t="s">
        <v>3462</v>
      </c>
    </row>
    <row r="62" spans="1:14">
      <c r="A62" s="662"/>
      <c r="B62" s="655">
        <v>51</v>
      </c>
      <c r="C62" s="656" t="s">
        <v>159</v>
      </c>
      <c r="E62" s="657"/>
      <c r="F62" s="657">
        <v>0</v>
      </c>
      <c r="G62" s="657">
        <v>0</v>
      </c>
      <c r="I62" s="657"/>
      <c r="J62" s="657">
        <v>0</v>
      </c>
      <c r="K62" s="657">
        <v>0</v>
      </c>
      <c r="M62" s="657">
        <v>0</v>
      </c>
      <c r="N62" s="656"/>
    </row>
    <row r="63" spans="1:14">
      <c r="A63" s="662">
        <v>0</v>
      </c>
      <c r="B63" s="658"/>
      <c r="C63" s="659" t="s">
        <v>202</v>
      </c>
      <c r="E63" s="660">
        <v>0</v>
      </c>
      <c r="F63" s="660">
        <v>0</v>
      </c>
      <c r="G63" s="660">
        <v>0</v>
      </c>
      <c r="I63" s="660">
        <v>0</v>
      </c>
      <c r="J63" s="660">
        <v>0</v>
      </c>
      <c r="K63" s="660">
        <v>0</v>
      </c>
      <c r="M63" s="660">
        <v>0</v>
      </c>
      <c r="N63" s="661"/>
    </row>
    <row r="64" spans="1:14">
      <c r="A64" s="662">
        <v>52</v>
      </c>
      <c r="B64" s="643">
        <v>52</v>
      </c>
      <c r="C64" s="642" t="s">
        <v>160</v>
      </c>
      <c r="E64" s="650"/>
      <c r="F64" s="650">
        <v>0</v>
      </c>
      <c r="G64" s="650">
        <v>0</v>
      </c>
      <c r="I64" s="650"/>
      <c r="J64" s="650">
        <v>0</v>
      </c>
      <c r="K64" s="650">
        <v>0</v>
      </c>
      <c r="M64" s="650">
        <v>0</v>
      </c>
    </row>
    <row r="65" spans="1:14">
      <c r="A65" s="662">
        <v>53</v>
      </c>
      <c r="B65" s="655">
        <v>53</v>
      </c>
      <c r="C65" s="656" t="s">
        <v>161</v>
      </c>
      <c r="E65" s="657"/>
      <c r="F65" s="657">
        <v>0</v>
      </c>
      <c r="G65" s="657">
        <v>0</v>
      </c>
      <c r="I65" s="657"/>
      <c r="J65" s="657">
        <v>0</v>
      </c>
      <c r="K65" s="657">
        <v>0</v>
      </c>
      <c r="M65" s="657">
        <v>0</v>
      </c>
      <c r="N65" s="656"/>
    </row>
    <row r="66" spans="1:14">
      <c r="A66" s="662">
        <v>54</v>
      </c>
      <c r="B66" s="643">
        <v>54</v>
      </c>
      <c r="C66" s="642" t="s">
        <v>577</v>
      </c>
      <c r="E66" s="650"/>
      <c r="F66" s="650">
        <v>0</v>
      </c>
      <c r="G66" s="650">
        <v>0</v>
      </c>
      <c r="I66" s="650"/>
      <c r="J66" s="650">
        <v>0</v>
      </c>
      <c r="K66" s="650">
        <v>0</v>
      </c>
      <c r="M66" s="650">
        <v>0</v>
      </c>
    </row>
    <row r="67" spans="1:14">
      <c r="A67" s="662"/>
      <c r="B67" s="658"/>
      <c r="C67" s="659" t="s">
        <v>473</v>
      </c>
      <c r="E67" s="660">
        <v>0</v>
      </c>
      <c r="F67" s="660">
        <v>0</v>
      </c>
      <c r="G67" s="660">
        <v>0</v>
      </c>
      <c r="I67" s="660">
        <v>40800000</v>
      </c>
      <c r="J67" s="660">
        <v>0</v>
      </c>
      <c r="K67" s="660">
        <v>40800000</v>
      </c>
      <c r="M67" s="660">
        <v>-40800000</v>
      </c>
      <c r="N67" s="661"/>
    </row>
    <row r="68" spans="1:14">
      <c r="A68" s="662"/>
      <c r="B68" s="655">
        <v>55</v>
      </c>
      <c r="C68" s="656" t="s">
        <v>162</v>
      </c>
      <c r="E68" s="657"/>
      <c r="F68" s="657">
        <v>0</v>
      </c>
      <c r="G68" s="657">
        <v>0</v>
      </c>
      <c r="I68" s="657"/>
      <c r="J68" s="657">
        <v>0</v>
      </c>
      <c r="K68" s="657">
        <v>0</v>
      </c>
      <c r="M68" s="657">
        <v>0</v>
      </c>
      <c r="N68" s="656"/>
    </row>
    <row r="69" spans="1:14">
      <c r="A69" s="662"/>
      <c r="B69" s="643">
        <v>56</v>
      </c>
      <c r="C69" s="642" t="s">
        <v>191</v>
      </c>
      <c r="E69" s="650"/>
      <c r="F69" s="650">
        <v>0</v>
      </c>
      <c r="G69" s="650">
        <v>0</v>
      </c>
      <c r="I69" s="650">
        <v>40800000</v>
      </c>
      <c r="J69" s="650">
        <v>0</v>
      </c>
      <c r="K69" s="650">
        <v>40800000</v>
      </c>
      <c r="M69" s="650">
        <v>-40800000</v>
      </c>
      <c r="N69" s="642" t="s">
        <v>3463</v>
      </c>
    </row>
    <row r="70" spans="1:14">
      <c r="A70" s="662">
        <v>0</v>
      </c>
      <c r="B70" s="658"/>
      <c r="C70" s="659" t="s">
        <v>201</v>
      </c>
      <c r="E70" s="660">
        <v>78203196</v>
      </c>
      <c r="F70" s="660">
        <v>-17410509</v>
      </c>
      <c r="G70" s="660">
        <v>60792687</v>
      </c>
      <c r="I70" s="660">
        <v>60792687</v>
      </c>
      <c r="J70" s="660">
        <v>0</v>
      </c>
      <c r="K70" s="660">
        <v>60792687</v>
      </c>
      <c r="M70" s="660">
        <v>0</v>
      </c>
      <c r="N70" s="661"/>
    </row>
    <row r="71" spans="1:14">
      <c r="A71" s="662">
        <v>57</v>
      </c>
      <c r="B71" s="655">
        <v>57</v>
      </c>
      <c r="C71" s="656" t="s">
        <v>198</v>
      </c>
      <c r="E71" s="657">
        <v>78203196</v>
      </c>
      <c r="F71" s="657">
        <v>-17410509</v>
      </c>
      <c r="G71" s="657">
        <v>60792687</v>
      </c>
      <c r="I71" s="657">
        <v>60792687</v>
      </c>
      <c r="J71" s="657">
        <v>0</v>
      </c>
      <c r="K71" s="657">
        <v>60792687</v>
      </c>
      <c r="M71" s="657">
        <v>0</v>
      </c>
      <c r="N71" s="656"/>
    </row>
    <row r="72" spans="1:14">
      <c r="A72" s="662">
        <v>0</v>
      </c>
      <c r="B72" s="658"/>
      <c r="C72" s="659" t="s">
        <v>207</v>
      </c>
      <c r="E72" s="660">
        <v>632572923</v>
      </c>
      <c r="F72" s="660">
        <v>38364417</v>
      </c>
      <c r="G72" s="660">
        <v>670937340</v>
      </c>
      <c r="I72" s="660">
        <v>670937340</v>
      </c>
      <c r="J72" s="660">
        <v>0</v>
      </c>
      <c r="K72" s="660">
        <v>670937340</v>
      </c>
      <c r="M72" s="660">
        <v>0</v>
      </c>
      <c r="N72" s="661"/>
    </row>
    <row r="73" spans="1:14">
      <c r="A73" s="662">
        <v>58</v>
      </c>
      <c r="B73" s="643">
        <v>58</v>
      </c>
      <c r="C73" s="642" t="s">
        <v>196</v>
      </c>
      <c r="E73" s="650">
        <v>632572923</v>
      </c>
      <c r="F73" s="650">
        <v>38364417</v>
      </c>
      <c r="G73" s="650">
        <v>670937340</v>
      </c>
      <c r="I73" s="650">
        <v>670937340</v>
      </c>
      <c r="J73" s="650">
        <v>0</v>
      </c>
      <c r="K73" s="650">
        <v>670937340</v>
      </c>
      <c r="M73" s="650">
        <v>0</v>
      </c>
    </row>
    <row r="74" spans="1:14">
      <c r="A74" s="662"/>
      <c r="B74" s="658"/>
      <c r="C74" s="659" t="s">
        <v>91</v>
      </c>
      <c r="E74" s="660">
        <v>197138444</v>
      </c>
      <c r="F74" s="660">
        <v>-197138444</v>
      </c>
      <c r="G74" s="660">
        <v>0</v>
      </c>
      <c r="I74" s="660">
        <v>1103470</v>
      </c>
      <c r="J74" s="660">
        <v>0</v>
      </c>
      <c r="K74" s="660">
        <v>1103470</v>
      </c>
      <c r="M74" s="660">
        <v>-1103470</v>
      </c>
      <c r="N74" s="661"/>
    </row>
    <row r="75" spans="1:14">
      <c r="A75" s="662"/>
      <c r="B75" s="655">
        <v>59</v>
      </c>
      <c r="C75" s="656" t="s">
        <v>189</v>
      </c>
      <c r="E75" s="657">
        <v>197138444</v>
      </c>
      <c r="F75" s="657">
        <v>-197138444</v>
      </c>
      <c r="G75" s="657">
        <v>0</v>
      </c>
      <c r="I75" s="657">
        <v>1103470</v>
      </c>
      <c r="J75" s="657">
        <v>0</v>
      </c>
      <c r="K75" s="657">
        <v>1103470</v>
      </c>
      <c r="M75" s="657">
        <v>-1103470</v>
      </c>
      <c r="N75" s="656" t="s">
        <v>3462</v>
      </c>
    </row>
    <row r="76" spans="1:14">
      <c r="A76" s="662">
        <v>0</v>
      </c>
      <c r="B76" s="664"/>
      <c r="C76" s="665"/>
      <c r="D76" s="647"/>
      <c r="E76" s="650">
        <v>0</v>
      </c>
      <c r="F76" s="666"/>
      <c r="G76" s="666"/>
      <c r="H76" s="647"/>
      <c r="I76" s="650">
        <v>0</v>
      </c>
      <c r="J76" s="666"/>
      <c r="K76" s="666"/>
      <c r="L76" s="667"/>
      <c r="M76" s="666"/>
      <c r="N76" s="666"/>
    </row>
    <row r="77" spans="1:14">
      <c r="A77" s="662">
        <v>0</v>
      </c>
      <c r="B77" s="658"/>
      <c r="C77" s="659" t="s">
        <v>3466</v>
      </c>
      <c r="E77" s="660">
        <v>333256514.4799993</v>
      </c>
      <c r="F77" s="660">
        <v>0</v>
      </c>
      <c r="G77" s="660">
        <v>333256514.4799993</v>
      </c>
      <c r="I77" s="643"/>
      <c r="J77" s="643"/>
      <c r="K77" s="643"/>
      <c r="L77" s="643"/>
      <c r="M77" s="643"/>
      <c r="N77" s="643"/>
    </row>
    <row r="78" spans="1:14">
      <c r="A78" s="662">
        <v>60</v>
      </c>
      <c r="B78" s="655">
        <v>60</v>
      </c>
      <c r="C78" s="656" t="s">
        <v>467</v>
      </c>
      <c r="E78" s="657"/>
      <c r="F78" s="657">
        <v>0</v>
      </c>
      <c r="G78" s="657">
        <v>0</v>
      </c>
      <c r="I78" s="650"/>
      <c r="J78" s="650"/>
      <c r="K78" s="650"/>
      <c r="M78" s="650"/>
    </row>
    <row r="79" spans="1:14">
      <c r="A79" s="662">
        <v>61</v>
      </c>
      <c r="B79" s="643">
        <v>61</v>
      </c>
      <c r="C79" s="642" t="s">
        <v>469</v>
      </c>
      <c r="E79" s="650">
        <v>333256514.4799993</v>
      </c>
      <c r="F79" s="650">
        <v>0</v>
      </c>
      <c r="G79" s="650">
        <v>333256514.4799993</v>
      </c>
      <c r="I79" s="650"/>
      <c r="J79" s="650"/>
      <c r="K79" s="650"/>
      <c r="M79" s="650"/>
    </row>
    <row r="80" spans="1:14">
      <c r="B80" s="658"/>
      <c r="C80" s="659" t="s">
        <v>3467</v>
      </c>
      <c r="E80" s="660">
        <v>0</v>
      </c>
      <c r="F80" s="660">
        <v>0</v>
      </c>
      <c r="G80" s="660">
        <v>0</v>
      </c>
      <c r="I80" s="650"/>
      <c r="J80" s="650"/>
      <c r="K80" s="650"/>
      <c r="M80" s="650"/>
    </row>
    <row r="81" spans="2:13">
      <c r="B81" s="655">
        <v>62</v>
      </c>
      <c r="C81" s="656" t="s">
        <v>3467</v>
      </c>
      <c r="E81" s="657"/>
      <c r="F81" s="657">
        <v>0</v>
      </c>
      <c r="G81" s="657">
        <v>0</v>
      </c>
      <c r="I81" s="650"/>
      <c r="J81" s="650"/>
      <c r="K81" s="650"/>
      <c r="M81" s="650"/>
    </row>
  </sheetData>
  <mergeCells count="6">
    <mergeCell ref="N3:N4"/>
    <mergeCell ref="B3:B4"/>
    <mergeCell ref="C3:C4"/>
    <mergeCell ref="E3:G3"/>
    <mergeCell ref="I3:K3"/>
    <mergeCell ref="M3:M4"/>
  </mergeCells>
  <dataValidations count="1">
    <dataValidation type="list" allowBlank="1" showInputMessage="1" showErrorMessage="1" sqref="N77:N81 N5:N8 N10:N71 N75 N73" xr:uid="{FEF87056-BF9B-422E-9B61-8415AF7C99C2}">
      <formula1>FinalDiff</formula1>
    </dataValidation>
  </dataValidations>
  <pageMargins left="0.7" right="0.7" top="0.75" bottom="0.75" header="0.3" footer="0.3"/>
  <pageSetup paperSize="9" orientation="landscape"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A1FE2-21BD-414F-8794-8E293E93AC23}">
  <sheetPr>
    <tabColor rgb="FF00B0F0"/>
  </sheetPr>
  <dimension ref="A1:N81"/>
  <sheetViews>
    <sheetView showGridLines="0" zoomScaleNormal="100" workbookViewId="0">
      <selection activeCell="J28" sqref="J28"/>
    </sheetView>
  </sheetViews>
  <sheetFormatPr baseColWidth="10" defaultColWidth="11.5546875" defaultRowHeight="12"/>
  <cols>
    <col min="1" max="1" width="2.33203125" style="642" bestFit="1" customWidth="1"/>
    <col min="2" max="2" width="17.5546875" style="643" bestFit="1" customWidth="1"/>
    <col min="3" max="3" width="52.5546875" style="668" bestFit="1" customWidth="1"/>
    <col min="4" max="4" width="0.88671875" style="645" customWidth="1"/>
    <col min="5" max="5" width="14" style="645" bestFit="1" customWidth="1"/>
    <col min="6" max="6" width="10.21875" style="643" bestFit="1" customWidth="1"/>
    <col min="7" max="7" width="10.21875" style="645" bestFit="1" customWidth="1"/>
    <col min="8" max="8" width="0.88671875" style="645" customWidth="1"/>
    <col min="9" max="9" width="10.21875" style="645" bestFit="1" customWidth="1"/>
    <col min="10" max="10" width="9.88671875" style="645" bestFit="1" customWidth="1"/>
    <col min="11" max="11" width="10.21875" style="645" bestFit="1" customWidth="1"/>
    <col min="12" max="12" width="0.88671875" style="645" customWidth="1"/>
    <col min="13" max="13" width="12.5546875" style="645" bestFit="1" customWidth="1"/>
    <col min="14" max="14" width="21.5546875" style="642" bestFit="1" customWidth="1"/>
    <col min="15" max="16384" width="11.5546875" style="645"/>
  </cols>
  <sheetData>
    <row r="1" spans="1:14" ht="36">
      <c r="C1" s="644" t="s">
        <v>256</v>
      </c>
      <c r="E1" s="646" t="s">
        <v>177</v>
      </c>
      <c r="F1" s="646" t="s">
        <v>21</v>
      </c>
      <c r="G1" s="647"/>
      <c r="J1" s="647" t="s">
        <v>257</v>
      </c>
      <c r="K1" s="647">
        <v>2022</v>
      </c>
    </row>
    <row r="2" spans="1:14">
      <c r="C2" s="648"/>
      <c r="F2" s="645"/>
      <c r="I2" s="645" t="s">
        <v>3465</v>
      </c>
      <c r="J2" s="380">
        <v>621.11801242236027</v>
      </c>
    </row>
    <row r="3" spans="1:14">
      <c r="B3" s="726" t="s">
        <v>15</v>
      </c>
      <c r="C3" s="727" t="s">
        <v>200</v>
      </c>
      <c r="E3" s="728" t="s">
        <v>258</v>
      </c>
      <c r="F3" s="728"/>
      <c r="G3" s="728"/>
      <c r="I3" s="728" t="s">
        <v>259</v>
      </c>
      <c r="J3" s="728"/>
      <c r="K3" s="728"/>
      <c r="M3" s="729" t="s">
        <v>260</v>
      </c>
      <c r="N3" s="725" t="s">
        <v>569</v>
      </c>
    </row>
    <row r="4" spans="1:14">
      <c r="B4" s="726"/>
      <c r="C4" s="727"/>
      <c r="E4" s="649" t="s">
        <v>261</v>
      </c>
      <c r="F4" s="649" t="s">
        <v>262</v>
      </c>
      <c r="G4" s="649" t="s">
        <v>263</v>
      </c>
      <c r="I4" s="649" t="s">
        <v>261</v>
      </c>
      <c r="J4" s="649" t="s">
        <v>262</v>
      </c>
      <c r="K4" s="649" t="s">
        <v>263</v>
      </c>
      <c r="M4" s="729"/>
      <c r="N4" s="725"/>
    </row>
    <row r="5" spans="1:14">
      <c r="B5" s="651" t="s">
        <v>137</v>
      </c>
      <c r="C5" s="652"/>
      <c r="E5" s="653">
        <v>0</v>
      </c>
      <c r="F5" s="653">
        <v>0</v>
      </c>
      <c r="G5" s="653">
        <v>0</v>
      </c>
      <c r="I5" s="653">
        <v>0</v>
      </c>
      <c r="J5" s="653">
        <v>0</v>
      </c>
      <c r="K5" s="653">
        <v>0</v>
      </c>
      <c r="M5" s="653">
        <v>0</v>
      </c>
      <c r="N5" s="654"/>
    </row>
    <row r="6" spans="1:14">
      <c r="B6" s="655">
        <v>1</v>
      </c>
      <c r="C6" s="656" t="s">
        <v>264</v>
      </c>
      <c r="E6" s="657"/>
      <c r="F6" s="657">
        <v>0</v>
      </c>
      <c r="G6" s="657">
        <v>0</v>
      </c>
      <c r="I6" s="657"/>
      <c r="J6" s="657">
        <v>0</v>
      </c>
      <c r="K6" s="657">
        <v>0</v>
      </c>
      <c r="M6" s="657">
        <v>0</v>
      </c>
      <c r="N6" s="656"/>
    </row>
    <row r="7" spans="1:14">
      <c r="B7" s="643">
        <v>2</v>
      </c>
      <c r="C7" s="642" t="s">
        <v>265</v>
      </c>
      <c r="E7" s="650"/>
      <c r="F7" s="650">
        <v>0</v>
      </c>
      <c r="G7" s="650">
        <v>0</v>
      </c>
      <c r="I7" s="650"/>
      <c r="J7" s="650">
        <v>0</v>
      </c>
      <c r="K7" s="650">
        <v>0</v>
      </c>
      <c r="M7" s="650">
        <v>0</v>
      </c>
    </row>
    <row r="8" spans="1:14">
      <c r="B8" s="651" t="s">
        <v>138</v>
      </c>
      <c r="C8" s="652"/>
      <c r="E8" s="653">
        <v>218115160</v>
      </c>
      <c r="F8" s="653">
        <v>191421556</v>
      </c>
      <c r="G8" s="653">
        <v>409536716</v>
      </c>
      <c r="I8" s="653">
        <v>335191130</v>
      </c>
      <c r="J8" s="653">
        <v>74148912</v>
      </c>
      <c r="K8" s="653">
        <v>409340042</v>
      </c>
      <c r="M8" s="653">
        <v>196674</v>
      </c>
      <c r="N8" s="654"/>
    </row>
    <row r="9" spans="1:14">
      <c r="B9" s="658"/>
      <c r="C9" s="659" t="s">
        <v>206</v>
      </c>
      <c r="E9" s="660">
        <v>0</v>
      </c>
      <c r="F9" s="660">
        <v>129764295</v>
      </c>
      <c r="G9" s="660">
        <v>129764295</v>
      </c>
      <c r="I9" s="660">
        <v>129764295</v>
      </c>
      <c r="J9" s="660">
        <v>0</v>
      </c>
      <c r="K9" s="660">
        <v>129764295</v>
      </c>
      <c r="M9" s="660">
        <v>0</v>
      </c>
      <c r="N9" s="661"/>
    </row>
    <row r="10" spans="1:14">
      <c r="A10" s="662">
        <v>3</v>
      </c>
      <c r="B10" s="655">
        <v>3</v>
      </c>
      <c r="C10" s="656" t="s">
        <v>182</v>
      </c>
      <c r="E10" s="657"/>
      <c r="F10" s="657">
        <v>129701895</v>
      </c>
      <c r="G10" s="657">
        <v>129701895</v>
      </c>
      <c r="I10" s="657">
        <v>129701895</v>
      </c>
      <c r="J10" s="657">
        <v>0</v>
      </c>
      <c r="K10" s="657">
        <v>129701895</v>
      </c>
      <c r="M10" s="657">
        <v>0</v>
      </c>
      <c r="N10" s="656"/>
    </row>
    <row r="11" spans="1:14">
      <c r="A11" s="662">
        <v>4</v>
      </c>
      <c r="B11" s="643">
        <v>4</v>
      </c>
      <c r="C11" s="642" t="s">
        <v>109</v>
      </c>
      <c r="E11" s="650"/>
      <c r="F11" s="650">
        <v>0</v>
      </c>
      <c r="G11" s="650">
        <v>0</v>
      </c>
      <c r="I11" s="650"/>
      <c r="J11" s="650">
        <v>0</v>
      </c>
      <c r="K11" s="650">
        <v>0</v>
      </c>
      <c r="M11" s="650">
        <v>0</v>
      </c>
    </row>
    <row r="12" spans="1:14">
      <c r="A12" s="662">
        <v>5</v>
      </c>
      <c r="B12" s="655">
        <v>5</v>
      </c>
      <c r="C12" s="656" t="s">
        <v>194</v>
      </c>
      <c r="E12" s="657"/>
      <c r="F12" s="657">
        <v>0</v>
      </c>
      <c r="G12" s="657">
        <v>0</v>
      </c>
      <c r="I12" s="657"/>
      <c r="J12" s="657">
        <v>0</v>
      </c>
      <c r="K12" s="657">
        <v>0</v>
      </c>
      <c r="M12" s="657">
        <v>0</v>
      </c>
      <c r="N12" s="656"/>
    </row>
    <row r="13" spans="1:14">
      <c r="A13" s="662">
        <v>6</v>
      </c>
      <c r="B13" s="643">
        <v>6</v>
      </c>
      <c r="C13" s="642" t="s">
        <v>266</v>
      </c>
      <c r="E13" s="650"/>
      <c r="F13" s="650">
        <v>0</v>
      </c>
      <c r="G13" s="650">
        <v>0</v>
      </c>
      <c r="I13" s="650"/>
      <c r="J13" s="650">
        <v>0</v>
      </c>
      <c r="K13" s="650">
        <v>0</v>
      </c>
      <c r="M13" s="650">
        <v>0</v>
      </c>
    </row>
    <row r="14" spans="1:14">
      <c r="A14" s="662">
        <v>7</v>
      </c>
      <c r="B14" s="655">
        <v>7</v>
      </c>
      <c r="C14" s="656" t="s">
        <v>139</v>
      </c>
      <c r="E14" s="657"/>
      <c r="F14" s="657">
        <v>62400</v>
      </c>
      <c r="G14" s="657">
        <v>62400</v>
      </c>
      <c r="I14" s="657">
        <v>62400</v>
      </c>
      <c r="J14" s="657">
        <v>0</v>
      </c>
      <c r="K14" s="657">
        <v>62400</v>
      </c>
      <c r="M14" s="657">
        <v>0</v>
      </c>
      <c r="N14" s="656"/>
    </row>
    <row r="15" spans="1:14">
      <c r="A15" s="662">
        <v>0</v>
      </c>
      <c r="B15" s="658"/>
      <c r="C15" s="659" t="s">
        <v>12</v>
      </c>
      <c r="E15" s="660">
        <v>0</v>
      </c>
      <c r="F15" s="660">
        <v>0</v>
      </c>
      <c r="G15" s="660">
        <v>0</v>
      </c>
      <c r="I15" s="660">
        <v>0</v>
      </c>
      <c r="J15" s="660">
        <v>0</v>
      </c>
      <c r="K15" s="660">
        <v>0</v>
      </c>
      <c r="M15" s="660">
        <v>0</v>
      </c>
      <c r="N15" s="661"/>
    </row>
    <row r="16" spans="1:14">
      <c r="A16" s="662">
        <v>8</v>
      </c>
      <c r="B16" s="643">
        <v>8</v>
      </c>
      <c r="C16" s="642" t="s">
        <v>267</v>
      </c>
      <c r="E16" s="650"/>
      <c r="F16" s="650">
        <v>0</v>
      </c>
      <c r="G16" s="650">
        <v>0</v>
      </c>
      <c r="I16" s="650"/>
      <c r="J16" s="650">
        <v>0</v>
      </c>
      <c r="K16" s="650">
        <v>0</v>
      </c>
      <c r="M16" s="650">
        <v>0</v>
      </c>
    </row>
    <row r="17" spans="1:14">
      <c r="A17" s="662">
        <v>9</v>
      </c>
      <c r="B17" s="655">
        <v>9</v>
      </c>
      <c r="C17" s="656" t="s">
        <v>197</v>
      </c>
      <c r="E17" s="657"/>
      <c r="F17" s="657">
        <v>0</v>
      </c>
      <c r="G17" s="657">
        <v>0</v>
      </c>
      <c r="I17" s="657"/>
      <c r="J17" s="657">
        <v>0</v>
      </c>
      <c r="K17" s="657">
        <v>0</v>
      </c>
      <c r="M17" s="657">
        <v>0</v>
      </c>
      <c r="N17" s="656"/>
    </row>
    <row r="18" spans="1:14">
      <c r="A18" s="662">
        <v>10</v>
      </c>
      <c r="B18" s="643">
        <v>10</v>
      </c>
      <c r="C18" s="642" t="s">
        <v>378</v>
      </c>
      <c r="E18" s="650"/>
      <c r="F18" s="650">
        <v>0</v>
      </c>
      <c r="G18" s="650">
        <v>0</v>
      </c>
      <c r="I18" s="650"/>
      <c r="J18" s="650">
        <v>0</v>
      </c>
      <c r="K18" s="650">
        <v>0</v>
      </c>
      <c r="M18" s="650">
        <v>0</v>
      </c>
    </row>
    <row r="19" spans="1:14">
      <c r="A19" s="662">
        <v>11</v>
      </c>
      <c r="B19" s="655">
        <v>11</v>
      </c>
      <c r="C19" s="656" t="s">
        <v>140</v>
      </c>
      <c r="E19" s="657"/>
      <c r="F19" s="657">
        <v>0</v>
      </c>
      <c r="G19" s="657">
        <v>0</v>
      </c>
      <c r="I19" s="657"/>
      <c r="J19" s="657">
        <v>0</v>
      </c>
      <c r="K19" s="657">
        <v>0</v>
      </c>
      <c r="M19" s="657">
        <v>0</v>
      </c>
      <c r="N19" s="656"/>
    </row>
    <row r="20" spans="1:14">
      <c r="A20" s="662">
        <v>12</v>
      </c>
      <c r="B20" s="643">
        <v>12</v>
      </c>
      <c r="C20" s="642" t="s">
        <v>587</v>
      </c>
      <c r="E20" s="650"/>
      <c r="F20" s="650">
        <v>0</v>
      </c>
      <c r="G20" s="650">
        <v>0</v>
      </c>
      <c r="I20" s="650"/>
      <c r="J20" s="650">
        <v>0</v>
      </c>
      <c r="K20" s="650">
        <v>0</v>
      </c>
      <c r="M20" s="650">
        <v>0</v>
      </c>
    </row>
    <row r="21" spans="1:14">
      <c r="A21" s="662">
        <v>13</v>
      </c>
      <c r="B21" s="655">
        <v>13</v>
      </c>
      <c r="C21" s="656" t="s">
        <v>199</v>
      </c>
      <c r="E21" s="657"/>
      <c r="F21" s="657">
        <v>0</v>
      </c>
      <c r="G21" s="657">
        <v>0</v>
      </c>
      <c r="I21" s="657"/>
      <c r="J21" s="657">
        <v>0</v>
      </c>
      <c r="K21" s="657">
        <v>0</v>
      </c>
      <c r="M21" s="657">
        <v>0</v>
      </c>
      <c r="N21" s="656"/>
    </row>
    <row r="22" spans="1:14">
      <c r="A22" s="662">
        <v>14</v>
      </c>
      <c r="B22" s="643">
        <v>14</v>
      </c>
      <c r="C22" s="642" t="s">
        <v>268</v>
      </c>
      <c r="E22" s="650"/>
      <c r="F22" s="650">
        <v>0</v>
      </c>
      <c r="G22" s="650">
        <v>0</v>
      </c>
      <c r="I22" s="650"/>
      <c r="J22" s="650">
        <v>0</v>
      </c>
      <c r="K22" s="650">
        <v>0</v>
      </c>
      <c r="M22" s="650">
        <v>0</v>
      </c>
    </row>
    <row r="23" spans="1:14">
      <c r="A23" s="662">
        <v>15</v>
      </c>
      <c r="B23" s="655">
        <v>15</v>
      </c>
      <c r="C23" s="656" t="s">
        <v>141</v>
      </c>
      <c r="E23" s="657"/>
      <c r="F23" s="657">
        <v>0</v>
      </c>
      <c r="G23" s="657">
        <v>0</v>
      </c>
      <c r="I23" s="657"/>
      <c r="J23" s="657">
        <v>0</v>
      </c>
      <c r="K23" s="657">
        <v>0</v>
      </c>
      <c r="M23" s="657">
        <v>0</v>
      </c>
      <c r="N23" s="656"/>
    </row>
    <row r="24" spans="1:14">
      <c r="A24" s="662">
        <v>16</v>
      </c>
      <c r="B24" s="643">
        <v>16</v>
      </c>
      <c r="C24" s="642" t="s">
        <v>142</v>
      </c>
      <c r="E24" s="650"/>
      <c r="F24" s="650">
        <v>0</v>
      </c>
      <c r="G24" s="650">
        <v>0</v>
      </c>
      <c r="I24" s="650"/>
      <c r="J24" s="650">
        <v>0</v>
      </c>
      <c r="K24" s="650">
        <v>0</v>
      </c>
      <c r="M24" s="650">
        <v>0</v>
      </c>
    </row>
    <row r="25" spans="1:14">
      <c r="A25" s="662">
        <v>0</v>
      </c>
      <c r="B25" s="658"/>
      <c r="C25" s="659" t="s">
        <v>203</v>
      </c>
      <c r="E25" s="660">
        <v>0</v>
      </c>
      <c r="F25" s="660">
        <v>0</v>
      </c>
      <c r="G25" s="660">
        <v>0</v>
      </c>
      <c r="I25" s="660">
        <v>0</v>
      </c>
      <c r="J25" s="660">
        <v>0</v>
      </c>
      <c r="K25" s="660">
        <v>0</v>
      </c>
      <c r="M25" s="660">
        <v>0</v>
      </c>
      <c r="N25" s="661"/>
    </row>
    <row r="26" spans="1:14">
      <c r="A26" s="662">
        <v>17</v>
      </c>
      <c r="B26" s="655">
        <v>17</v>
      </c>
      <c r="C26" s="656" t="s">
        <v>190</v>
      </c>
      <c r="E26" s="657"/>
      <c r="F26" s="657">
        <v>0</v>
      </c>
      <c r="G26" s="657">
        <v>0</v>
      </c>
      <c r="I26" s="657"/>
      <c r="J26" s="657">
        <v>0</v>
      </c>
      <c r="K26" s="657">
        <v>0</v>
      </c>
      <c r="M26" s="657">
        <v>0</v>
      </c>
      <c r="N26" s="656"/>
    </row>
    <row r="27" spans="1:14">
      <c r="A27" s="662">
        <v>18</v>
      </c>
      <c r="B27" s="643">
        <v>18</v>
      </c>
      <c r="C27" s="642" t="s">
        <v>143</v>
      </c>
      <c r="E27" s="650"/>
      <c r="F27" s="650">
        <v>0</v>
      </c>
      <c r="G27" s="650">
        <v>0</v>
      </c>
      <c r="I27" s="650"/>
      <c r="J27" s="650">
        <v>0</v>
      </c>
      <c r="K27" s="650">
        <v>0</v>
      </c>
      <c r="M27" s="650">
        <v>0</v>
      </c>
    </row>
    <row r="28" spans="1:14">
      <c r="A28" s="662">
        <v>19</v>
      </c>
      <c r="B28" s="655">
        <v>19</v>
      </c>
      <c r="C28" s="656" t="s">
        <v>144</v>
      </c>
      <c r="E28" s="657"/>
      <c r="F28" s="657">
        <v>0</v>
      </c>
      <c r="G28" s="657">
        <v>0</v>
      </c>
      <c r="I28" s="657"/>
      <c r="J28" s="657">
        <v>0</v>
      </c>
      <c r="K28" s="657">
        <v>0</v>
      </c>
      <c r="M28" s="657">
        <v>0</v>
      </c>
      <c r="N28" s="656"/>
    </row>
    <row r="29" spans="1:14">
      <c r="A29" s="662">
        <v>20</v>
      </c>
      <c r="B29" s="643">
        <v>20</v>
      </c>
      <c r="C29" s="642" t="s">
        <v>145</v>
      </c>
      <c r="E29" s="650"/>
      <c r="F29" s="650">
        <v>0</v>
      </c>
      <c r="G29" s="650">
        <v>0</v>
      </c>
      <c r="I29" s="650"/>
      <c r="J29" s="650">
        <v>0</v>
      </c>
      <c r="K29" s="650">
        <v>0</v>
      </c>
      <c r="M29" s="650">
        <v>0</v>
      </c>
    </row>
    <row r="30" spans="1:14">
      <c r="A30" s="662">
        <v>21</v>
      </c>
      <c r="B30" s="655">
        <v>21</v>
      </c>
      <c r="C30" s="656" t="s">
        <v>269</v>
      </c>
      <c r="E30" s="657"/>
      <c r="F30" s="657">
        <v>0</v>
      </c>
      <c r="G30" s="657">
        <v>0</v>
      </c>
      <c r="I30" s="657"/>
      <c r="J30" s="657">
        <v>0</v>
      </c>
      <c r="K30" s="657">
        <v>0</v>
      </c>
      <c r="M30" s="657">
        <v>0</v>
      </c>
      <c r="N30" s="656"/>
    </row>
    <row r="31" spans="1:14">
      <c r="A31" s="662">
        <v>22</v>
      </c>
      <c r="B31" s="643">
        <v>22</v>
      </c>
      <c r="C31" s="642" t="s">
        <v>270</v>
      </c>
      <c r="E31" s="650"/>
      <c r="F31" s="650">
        <v>0</v>
      </c>
      <c r="G31" s="650">
        <v>0</v>
      </c>
      <c r="I31" s="650"/>
      <c r="J31" s="650">
        <v>0</v>
      </c>
      <c r="K31" s="650">
        <v>0</v>
      </c>
      <c r="M31" s="650">
        <v>0</v>
      </c>
    </row>
    <row r="32" spans="1:14">
      <c r="A32" s="662">
        <v>23</v>
      </c>
      <c r="B32" s="655">
        <v>23</v>
      </c>
      <c r="C32" s="656" t="s">
        <v>271</v>
      </c>
      <c r="E32" s="657"/>
      <c r="F32" s="657">
        <v>0</v>
      </c>
      <c r="G32" s="657">
        <v>0</v>
      </c>
      <c r="I32" s="657"/>
      <c r="J32" s="657">
        <v>0</v>
      </c>
      <c r="K32" s="657">
        <v>0</v>
      </c>
      <c r="M32" s="657">
        <v>0</v>
      </c>
      <c r="N32" s="656"/>
    </row>
    <row r="33" spans="1:14">
      <c r="A33" s="662">
        <v>24</v>
      </c>
      <c r="B33" s="643">
        <v>24</v>
      </c>
      <c r="C33" s="642" t="s">
        <v>146</v>
      </c>
      <c r="E33" s="650"/>
      <c r="F33" s="650">
        <v>0</v>
      </c>
      <c r="G33" s="650">
        <v>0</v>
      </c>
      <c r="I33" s="650"/>
      <c r="J33" s="650">
        <v>0</v>
      </c>
      <c r="K33" s="650">
        <v>0</v>
      </c>
      <c r="M33" s="650">
        <v>0</v>
      </c>
    </row>
    <row r="34" spans="1:14" s="663" customFormat="1">
      <c r="A34" s="662">
        <v>25</v>
      </c>
      <c r="B34" s="655">
        <v>25</v>
      </c>
      <c r="C34" s="656" t="s">
        <v>183</v>
      </c>
      <c r="D34" s="645"/>
      <c r="E34" s="657"/>
      <c r="F34" s="657">
        <v>0</v>
      </c>
      <c r="G34" s="657">
        <v>0</v>
      </c>
      <c r="H34" s="645"/>
      <c r="I34" s="657"/>
      <c r="J34" s="657">
        <v>0</v>
      </c>
      <c r="K34" s="657">
        <v>0</v>
      </c>
      <c r="L34" s="645"/>
      <c r="M34" s="657">
        <v>0</v>
      </c>
      <c r="N34" s="656"/>
    </row>
    <row r="35" spans="1:14">
      <c r="A35" s="662">
        <v>26</v>
      </c>
      <c r="B35" s="643">
        <v>26</v>
      </c>
      <c r="C35" s="642" t="s">
        <v>193</v>
      </c>
      <c r="E35" s="650"/>
      <c r="F35" s="650">
        <v>0</v>
      </c>
      <c r="G35" s="650">
        <v>0</v>
      </c>
      <c r="I35" s="650"/>
      <c r="J35" s="650">
        <v>0</v>
      </c>
      <c r="K35" s="650">
        <v>0</v>
      </c>
      <c r="M35" s="650">
        <v>0</v>
      </c>
    </row>
    <row r="36" spans="1:14">
      <c r="A36" s="662">
        <v>0</v>
      </c>
      <c r="B36" s="658"/>
      <c r="C36" s="659" t="s">
        <v>205</v>
      </c>
      <c r="E36" s="660">
        <v>205543160</v>
      </c>
      <c r="F36" s="660">
        <v>16457236</v>
      </c>
      <c r="G36" s="660">
        <v>222000396</v>
      </c>
      <c r="I36" s="660">
        <v>132125484</v>
      </c>
      <c r="J36" s="660">
        <v>89874912</v>
      </c>
      <c r="K36" s="660">
        <v>222000396</v>
      </c>
      <c r="M36" s="660">
        <v>0</v>
      </c>
      <c r="N36" s="661"/>
    </row>
    <row r="37" spans="1:14">
      <c r="A37" s="662">
        <v>27</v>
      </c>
      <c r="B37" s="655">
        <v>27</v>
      </c>
      <c r="C37" s="656" t="s">
        <v>147</v>
      </c>
      <c r="E37" s="657">
        <v>43422047</v>
      </c>
      <c r="F37" s="657">
        <v>2698707</v>
      </c>
      <c r="G37" s="657">
        <v>46120754</v>
      </c>
      <c r="I37" s="657">
        <v>46120754</v>
      </c>
      <c r="J37" s="657">
        <v>0</v>
      </c>
      <c r="K37" s="657">
        <v>46120754</v>
      </c>
      <c r="M37" s="657">
        <v>0</v>
      </c>
      <c r="N37" s="656"/>
    </row>
    <row r="38" spans="1:14">
      <c r="A38" s="662">
        <v>28</v>
      </c>
      <c r="B38" s="643">
        <v>28</v>
      </c>
      <c r="C38" s="642" t="s">
        <v>148</v>
      </c>
      <c r="E38" s="650">
        <v>64775300</v>
      </c>
      <c r="F38" s="650">
        <v>13758529</v>
      </c>
      <c r="G38" s="650">
        <v>78533829</v>
      </c>
      <c r="I38" s="650">
        <v>78533829</v>
      </c>
      <c r="J38" s="650">
        <v>0</v>
      </c>
      <c r="K38" s="650">
        <v>78533829</v>
      </c>
      <c r="M38" s="650">
        <v>0</v>
      </c>
    </row>
    <row r="39" spans="1:14">
      <c r="A39" s="662">
        <v>29</v>
      </c>
      <c r="B39" s="655">
        <v>29</v>
      </c>
      <c r="C39" s="656" t="s">
        <v>149</v>
      </c>
      <c r="E39" s="657"/>
      <c r="F39" s="657">
        <v>0</v>
      </c>
      <c r="G39" s="657">
        <v>0</v>
      </c>
      <c r="I39" s="657"/>
      <c r="J39" s="657">
        <v>0</v>
      </c>
      <c r="K39" s="657">
        <v>0</v>
      </c>
      <c r="M39" s="657">
        <v>0</v>
      </c>
      <c r="N39" s="656"/>
    </row>
    <row r="40" spans="1:14">
      <c r="A40" s="662">
        <v>30</v>
      </c>
      <c r="B40" s="643">
        <v>30</v>
      </c>
      <c r="C40" s="642" t="s">
        <v>150</v>
      </c>
      <c r="E40" s="650">
        <v>89874912</v>
      </c>
      <c r="F40" s="650">
        <v>0</v>
      </c>
      <c r="G40" s="650">
        <v>89874912</v>
      </c>
      <c r="I40" s="650"/>
      <c r="J40" s="650">
        <v>89874912</v>
      </c>
      <c r="K40" s="650">
        <v>89874912</v>
      </c>
      <c r="M40" s="650">
        <v>0</v>
      </c>
    </row>
    <row r="41" spans="1:14">
      <c r="A41" s="662">
        <v>31</v>
      </c>
      <c r="B41" s="655">
        <v>31</v>
      </c>
      <c r="C41" s="656" t="s">
        <v>151</v>
      </c>
      <c r="E41" s="657"/>
      <c r="F41" s="657">
        <v>0</v>
      </c>
      <c r="G41" s="657">
        <v>0</v>
      </c>
      <c r="I41" s="657"/>
      <c r="J41" s="657">
        <v>0</v>
      </c>
      <c r="K41" s="657">
        <v>0</v>
      </c>
      <c r="M41" s="657">
        <v>0</v>
      </c>
      <c r="N41" s="656"/>
    </row>
    <row r="42" spans="1:14">
      <c r="A42" s="662">
        <v>32</v>
      </c>
      <c r="B42" s="643">
        <v>32</v>
      </c>
      <c r="C42" s="642" t="s">
        <v>152</v>
      </c>
      <c r="E42" s="650"/>
      <c r="F42" s="650">
        <v>0</v>
      </c>
      <c r="G42" s="650">
        <v>0</v>
      </c>
      <c r="I42" s="650"/>
      <c r="J42" s="650">
        <v>0</v>
      </c>
      <c r="K42" s="650">
        <v>0</v>
      </c>
      <c r="M42" s="650">
        <v>0</v>
      </c>
    </row>
    <row r="43" spans="1:14">
      <c r="A43" s="662">
        <v>33</v>
      </c>
      <c r="B43" s="655">
        <v>33</v>
      </c>
      <c r="C43" s="656" t="s">
        <v>153</v>
      </c>
      <c r="E43" s="657"/>
      <c r="F43" s="657">
        <v>0</v>
      </c>
      <c r="G43" s="657">
        <v>0</v>
      </c>
      <c r="I43" s="657"/>
      <c r="J43" s="657">
        <v>0</v>
      </c>
      <c r="K43" s="657">
        <v>0</v>
      </c>
      <c r="M43" s="657">
        <v>0</v>
      </c>
      <c r="N43" s="656"/>
    </row>
    <row r="44" spans="1:14">
      <c r="A44" s="662">
        <v>34</v>
      </c>
      <c r="B44" s="643">
        <v>34</v>
      </c>
      <c r="C44" s="642" t="s">
        <v>154</v>
      </c>
      <c r="E44" s="650">
        <v>7470901</v>
      </c>
      <c r="F44" s="650">
        <v>0</v>
      </c>
      <c r="G44" s="650">
        <v>7470901</v>
      </c>
      <c r="I44" s="650">
        <v>7470901</v>
      </c>
      <c r="J44" s="650">
        <v>0</v>
      </c>
      <c r="K44" s="650">
        <v>7470901</v>
      </c>
      <c r="M44" s="650">
        <v>0</v>
      </c>
    </row>
    <row r="45" spans="1:14">
      <c r="A45" s="662">
        <v>35</v>
      </c>
      <c r="B45" s="655">
        <v>35</v>
      </c>
      <c r="C45" s="656" t="s">
        <v>155</v>
      </c>
      <c r="E45" s="657"/>
      <c r="F45" s="657">
        <v>0</v>
      </c>
      <c r="G45" s="657">
        <v>0</v>
      </c>
      <c r="I45" s="657"/>
      <c r="J45" s="657">
        <v>0</v>
      </c>
      <c r="K45" s="657">
        <v>0</v>
      </c>
      <c r="M45" s="657">
        <v>0</v>
      </c>
      <c r="N45" s="656"/>
    </row>
    <row r="46" spans="1:14">
      <c r="A46" s="662">
        <v>36</v>
      </c>
      <c r="B46" s="643">
        <v>36</v>
      </c>
      <c r="C46" s="642" t="s">
        <v>156</v>
      </c>
      <c r="E46" s="650"/>
      <c r="F46" s="650">
        <v>0</v>
      </c>
      <c r="G46" s="650">
        <v>0</v>
      </c>
      <c r="I46" s="650"/>
      <c r="J46" s="650">
        <v>0</v>
      </c>
      <c r="K46" s="650">
        <v>0</v>
      </c>
      <c r="M46" s="650">
        <v>0</v>
      </c>
    </row>
    <row r="47" spans="1:14">
      <c r="A47" s="662">
        <v>37</v>
      </c>
      <c r="B47" s="655">
        <v>37</v>
      </c>
      <c r="C47" s="656" t="s">
        <v>272</v>
      </c>
      <c r="E47" s="657"/>
      <c r="F47" s="657">
        <v>0</v>
      </c>
      <c r="G47" s="657">
        <v>0</v>
      </c>
      <c r="I47" s="657"/>
      <c r="J47" s="657">
        <v>0</v>
      </c>
      <c r="K47" s="657">
        <v>0</v>
      </c>
      <c r="M47" s="657">
        <v>0</v>
      </c>
      <c r="N47" s="656"/>
    </row>
    <row r="48" spans="1:14">
      <c r="A48" s="662">
        <v>38</v>
      </c>
      <c r="B48" s="643">
        <v>38</v>
      </c>
      <c r="C48" s="642" t="s">
        <v>273</v>
      </c>
      <c r="E48" s="650"/>
      <c r="F48" s="650">
        <v>0</v>
      </c>
      <c r="G48" s="650">
        <v>0</v>
      </c>
      <c r="I48" s="650"/>
      <c r="J48" s="650">
        <v>0</v>
      </c>
      <c r="K48" s="650">
        <v>0</v>
      </c>
      <c r="M48" s="650">
        <v>0</v>
      </c>
    </row>
    <row r="49" spans="1:14">
      <c r="A49" s="662">
        <v>39</v>
      </c>
      <c r="B49" s="655">
        <v>39</v>
      </c>
      <c r="C49" s="656" t="s">
        <v>157</v>
      </c>
      <c r="E49" s="657"/>
      <c r="F49" s="657">
        <v>0</v>
      </c>
      <c r="G49" s="657">
        <v>0</v>
      </c>
      <c r="I49" s="657"/>
      <c r="J49" s="657">
        <v>0</v>
      </c>
      <c r="K49" s="657">
        <v>0</v>
      </c>
      <c r="M49" s="657">
        <v>0</v>
      </c>
      <c r="N49" s="656"/>
    </row>
    <row r="50" spans="1:14">
      <c r="A50" s="662">
        <v>40</v>
      </c>
      <c r="B50" s="643">
        <v>40</v>
      </c>
      <c r="C50" s="642" t="s">
        <v>158</v>
      </c>
      <c r="E50" s="650"/>
      <c r="F50" s="650">
        <v>0</v>
      </c>
      <c r="G50" s="650">
        <v>0</v>
      </c>
      <c r="I50" s="650"/>
      <c r="J50" s="650">
        <v>0</v>
      </c>
      <c r="K50" s="650">
        <v>0</v>
      </c>
      <c r="M50" s="650">
        <v>0</v>
      </c>
    </row>
    <row r="51" spans="1:14">
      <c r="A51" s="662">
        <v>41</v>
      </c>
      <c r="B51" s="655">
        <v>41</v>
      </c>
      <c r="C51" s="656" t="s">
        <v>274</v>
      </c>
      <c r="E51" s="657"/>
      <c r="F51" s="657">
        <v>0</v>
      </c>
      <c r="G51" s="657">
        <v>0</v>
      </c>
      <c r="I51" s="657"/>
      <c r="J51" s="657">
        <v>0</v>
      </c>
      <c r="K51" s="657">
        <v>0</v>
      </c>
      <c r="M51" s="657">
        <v>0</v>
      </c>
      <c r="N51" s="656"/>
    </row>
    <row r="52" spans="1:14">
      <c r="A52" s="662">
        <v>42</v>
      </c>
      <c r="B52" s="643">
        <v>42</v>
      </c>
      <c r="C52" s="642" t="s">
        <v>472</v>
      </c>
      <c r="E52" s="650"/>
      <c r="F52" s="650">
        <v>0</v>
      </c>
      <c r="G52" s="650">
        <v>0</v>
      </c>
      <c r="I52" s="650"/>
      <c r="J52" s="650">
        <v>0</v>
      </c>
      <c r="K52" s="650">
        <v>0</v>
      </c>
      <c r="M52" s="650">
        <v>0</v>
      </c>
    </row>
    <row r="53" spans="1:14">
      <c r="A53" s="662">
        <v>0</v>
      </c>
      <c r="B53" s="658"/>
      <c r="C53" s="659" t="s">
        <v>204</v>
      </c>
      <c r="E53" s="660">
        <v>0</v>
      </c>
      <c r="F53" s="660">
        <v>0</v>
      </c>
      <c r="G53" s="660">
        <v>0</v>
      </c>
      <c r="I53" s="660">
        <v>0</v>
      </c>
      <c r="J53" s="660">
        <v>0</v>
      </c>
      <c r="K53" s="660">
        <v>0</v>
      </c>
      <c r="M53" s="660">
        <v>0</v>
      </c>
      <c r="N53" s="661"/>
    </row>
    <row r="54" spans="1:14">
      <c r="A54" s="662">
        <v>43</v>
      </c>
      <c r="B54" s="655">
        <v>43</v>
      </c>
      <c r="C54" s="656" t="s">
        <v>184</v>
      </c>
      <c r="E54" s="657"/>
      <c r="F54" s="657">
        <v>0</v>
      </c>
      <c r="G54" s="657">
        <v>0</v>
      </c>
      <c r="I54" s="657"/>
      <c r="J54" s="657">
        <v>0</v>
      </c>
      <c r="K54" s="657">
        <v>0</v>
      </c>
      <c r="M54" s="657">
        <v>0</v>
      </c>
      <c r="N54" s="656"/>
    </row>
    <row r="55" spans="1:14">
      <c r="A55" s="662">
        <v>44</v>
      </c>
      <c r="B55" s="643">
        <v>44</v>
      </c>
      <c r="C55" s="642" t="s">
        <v>187</v>
      </c>
      <c r="E55" s="650"/>
      <c r="F55" s="650">
        <v>0</v>
      </c>
      <c r="G55" s="650">
        <v>0</v>
      </c>
      <c r="I55" s="650"/>
      <c r="J55" s="650">
        <v>0</v>
      </c>
      <c r="K55" s="650">
        <v>0</v>
      </c>
      <c r="M55" s="650">
        <v>0</v>
      </c>
    </row>
    <row r="56" spans="1:14">
      <c r="A56" s="662"/>
      <c r="B56" s="655">
        <v>45</v>
      </c>
      <c r="C56" s="656" t="s">
        <v>186</v>
      </c>
      <c r="E56" s="657"/>
      <c r="F56" s="657">
        <v>0</v>
      </c>
      <c r="G56" s="657">
        <v>0</v>
      </c>
      <c r="I56" s="657"/>
      <c r="J56" s="657">
        <v>0</v>
      </c>
      <c r="K56" s="657">
        <v>0</v>
      </c>
      <c r="M56" s="657">
        <v>0</v>
      </c>
      <c r="N56" s="656"/>
    </row>
    <row r="57" spans="1:14">
      <c r="A57" s="662"/>
      <c r="B57" s="643">
        <v>46</v>
      </c>
      <c r="C57" s="642" t="s">
        <v>185</v>
      </c>
      <c r="E57" s="650"/>
      <c r="F57" s="650">
        <v>0</v>
      </c>
      <c r="G57" s="650">
        <v>0</v>
      </c>
      <c r="I57" s="650"/>
      <c r="J57" s="650">
        <v>0</v>
      </c>
      <c r="K57" s="650">
        <v>0</v>
      </c>
      <c r="M57" s="650">
        <v>0</v>
      </c>
    </row>
    <row r="58" spans="1:14">
      <c r="A58" s="662"/>
      <c r="B58" s="655">
        <v>47</v>
      </c>
      <c r="C58" s="656" t="s">
        <v>188</v>
      </c>
      <c r="E58" s="657"/>
      <c r="F58" s="657">
        <v>0</v>
      </c>
      <c r="G58" s="657">
        <v>0</v>
      </c>
      <c r="I58" s="657"/>
      <c r="J58" s="657">
        <v>0</v>
      </c>
      <c r="K58" s="657">
        <v>0</v>
      </c>
      <c r="M58" s="657">
        <v>0</v>
      </c>
      <c r="N58" s="656"/>
    </row>
    <row r="59" spans="1:14">
      <c r="A59" s="662"/>
      <c r="B59" s="643">
        <v>48</v>
      </c>
      <c r="C59" s="642" t="s">
        <v>192</v>
      </c>
      <c r="E59" s="650"/>
      <c r="F59" s="650">
        <v>0</v>
      </c>
      <c r="G59" s="650">
        <v>0</v>
      </c>
      <c r="I59" s="650"/>
      <c r="J59" s="650">
        <v>0</v>
      </c>
      <c r="K59" s="650">
        <v>0</v>
      </c>
      <c r="M59" s="650">
        <v>0</v>
      </c>
    </row>
    <row r="60" spans="1:14">
      <c r="A60" s="662"/>
      <c r="B60" s="655">
        <v>49</v>
      </c>
      <c r="C60" s="656" t="s">
        <v>195</v>
      </c>
      <c r="E60" s="657"/>
      <c r="F60" s="657">
        <v>0</v>
      </c>
      <c r="G60" s="657">
        <v>0</v>
      </c>
      <c r="I60" s="657"/>
      <c r="J60" s="657">
        <v>0</v>
      </c>
      <c r="K60" s="657">
        <v>0</v>
      </c>
      <c r="M60" s="657">
        <v>0</v>
      </c>
      <c r="N60" s="656"/>
    </row>
    <row r="61" spans="1:14">
      <c r="A61" s="662"/>
      <c r="B61" s="643">
        <v>50</v>
      </c>
      <c r="C61" s="642" t="s">
        <v>1023</v>
      </c>
      <c r="E61" s="650"/>
      <c r="F61" s="650">
        <v>0</v>
      </c>
      <c r="G61" s="650">
        <v>0</v>
      </c>
      <c r="I61" s="650"/>
      <c r="J61" s="650">
        <v>0</v>
      </c>
      <c r="K61" s="650">
        <v>0</v>
      </c>
      <c r="M61" s="650">
        <v>0</v>
      </c>
    </row>
    <row r="62" spans="1:14">
      <c r="A62" s="662"/>
      <c r="B62" s="655">
        <v>51</v>
      </c>
      <c r="C62" s="656" t="s">
        <v>159</v>
      </c>
      <c r="E62" s="657"/>
      <c r="F62" s="657">
        <v>0</v>
      </c>
      <c r="G62" s="657">
        <v>0</v>
      </c>
      <c r="I62" s="657"/>
      <c r="J62" s="657">
        <v>0</v>
      </c>
      <c r="K62" s="657">
        <v>0</v>
      </c>
      <c r="M62" s="657">
        <v>0</v>
      </c>
      <c r="N62" s="656"/>
    </row>
    <row r="63" spans="1:14">
      <c r="A63" s="662">
        <v>0</v>
      </c>
      <c r="B63" s="658"/>
      <c r="C63" s="659" t="s">
        <v>202</v>
      </c>
      <c r="E63" s="660">
        <v>0</v>
      </c>
      <c r="F63" s="660">
        <v>0</v>
      </c>
      <c r="G63" s="660">
        <v>0</v>
      </c>
      <c r="I63" s="660">
        <v>15726000</v>
      </c>
      <c r="J63" s="660">
        <v>-15726000</v>
      </c>
      <c r="K63" s="660">
        <v>0</v>
      </c>
      <c r="M63" s="660">
        <v>0</v>
      </c>
      <c r="N63" s="661"/>
    </row>
    <row r="64" spans="1:14">
      <c r="A64" s="662">
        <v>52</v>
      </c>
      <c r="B64" s="643">
        <v>52</v>
      </c>
      <c r="C64" s="642" t="s">
        <v>160</v>
      </c>
      <c r="E64" s="650"/>
      <c r="F64" s="650">
        <v>0</v>
      </c>
      <c r="G64" s="650">
        <v>0</v>
      </c>
      <c r="I64" s="650">
        <v>15726000</v>
      </c>
      <c r="J64" s="650">
        <v>-15726000</v>
      </c>
      <c r="K64" s="650">
        <v>0</v>
      </c>
      <c r="M64" s="650">
        <v>0</v>
      </c>
    </row>
    <row r="65" spans="1:14">
      <c r="A65" s="662">
        <v>53</v>
      </c>
      <c r="B65" s="655">
        <v>53</v>
      </c>
      <c r="C65" s="656" t="s">
        <v>161</v>
      </c>
      <c r="E65" s="657"/>
      <c r="F65" s="657">
        <v>0</v>
      </c>
      <c r="G65" s="657">
        <v>0</v>
      </c>
      <c r="I65" s="657"/>
      <c r="J65" s="657">
        <v>0</v>
      </c>
      <c r="K65" s="657">
        <v>0</v>
      </c>
      <c r="M65" s="657">
        <v>0</v>
      </c>
      <c r="N65" s="656"/>
    </row>
    <row r="66" spans="1:14">
      <c r="A66" s="662">
        <v>54</v>
      </c>
      <c r="B66" s="643">
        <v>54</v>
      </c>
      <c r="C66" s="642" t="s">
        <v>577</v>
      </c>
      <c r="E66" s="650"/>
      <c r="F66" s="650">
        <v>0</v>
      </c>
      <c r="G66" s="650">
        <v>0</v>
      </c>
      <c r="I66" s="650"/>
      <c r="J66" s="650">
        <v>0</v>
      </c>
      <c r="K66" s="650">
        <v>0</v>
      </c>
      <c r="M66" s="650">
        <v>0</v>
      </c>
    </row>
    <row r="67" spans="1:14">
      <c r="A67" s="662"/>
      <c r="B67" s="658"/>
      <c r="C67" s="659" t="s">
        <v>473</v>
      </c>
      <c r="E67" s="660">
        <v>12572000</v>
      </c>
      <c r="F67" s="660">
        <v>0</v>
      </c>
      <c r="G67" s="660">
        <v>12572000</v>
      </c>
      <c r="I67" s="660">
        <v>12572000</v>
      </c>
      <c r="J67" s="660">
        <v>0</v>
      </c>
      <c r="K67" s="660">
        <v>12572000</v>
      </c>
      <c r="M67" s="660">
        <v>0</v>
      </c>
      <c r="N67" s="661"/>
    </row>
    <row r="68" spans="1:14">
      <c r="A68" s="662"/>
      <c r="B68" s="655">
        <v>55</v>
      </c>
      <c r="C68" s="656" t="s">
        <v>162</v>
      </c>
      <c r="E68" s="657"/>
      <c r="F68" s="657">
        <v>0</v>
      </c>
      <c r="G68" s="657">
        <v>0</v>
      </c>
      <c r="I68" s="657"/>
      <c r="J68" s="657">
        <v>0</v>
      </c>
      <c r="K68" s="657">
        <v>0</v>
      </c>
      <c r="M68" s="657">
        <v>0</v>
      </c>
      <c r="N68" s="656"/>
    </row>
    <row r="69" spans="1:14">
      <c r="A69" s="662"/>
      <c r="B69" s="643">
        <v>56</v>
      </c>
      <c r="C69" s="642" t="s">
        <v>191</v>
      </c>
      <c r="E69" s="650">
        <v>12572000</v>
      </c>
      <c r="F69" s="650">
        <v>0</v>
      </c>
      <c r="G69" s="650">
        <v>12572000</v>
      </c>
      <c r="I69" s="650">
        <v>12572000</v>
      </c>
      <c r="J69" s="650">
        <v>0</v>
      </c>
      <c r="K69" s="650">
        <v>12572000</v>
      </c>
      <c r="M69" s="650">
        <v>0</v>
      </c>
    </row>
    <row r="70" spans="1:14">
      <c r="A70" s="662">
        <v>0</v>
      </c>
      <c r="B70" s="658"/>
      <c r="C70" s="659" t="s">
        <v>201</v>
      </c>
      <c r="E70" s="660">
        <v>0</v>
      </c>
      <c r="F70" s="660">
        <v>5248685</v>
      </c>
      <c r="G70" s="660">
        <v>5248685</v>
      </c>
      <c r="I70" s="660">
        <v>5052011</v>
      </c>
      <c r="J70" s="660">
        <v>0</v>
      </c>
      <c r="K70" s="660">
        <v>5052011</v>
      </c>
      <c r="M70" s="660">
        <v>196674</v>
      </c>
      <c r="N70" s="661"/>
    </row>
    <row r="71" spans="1:14">
      <c r="A71" s="662">
        <v>57</v>
      </c>
      <c r="B71" s="655">
        <v>57</v>
      </c>
      <c r="C71" s="656" t="s">
        <v>198</v>
      </c>
      <c r="E71" s="657"/>
      <c r="F71" s="657">
        <v>5248685</v>
      </c>
      <c r="G71" s="657">
        <v>5248685</v>
      </c>
      <c r="I71" s="657">
        <v>5052011</v>
      </c>
      <c r="J71" s="657">
        <v>0</v>
      </c>
      <c r="K71" s="657">
        <v>5052011</v>
      </c>
      <c r="M71" s="657">
        <v>196674</v>
      </c>
      <c r="N71" s="656" t="s">
        <v>3464</v>
      </c>
    </row>
    <row r="72" spans="1:14">
      <c r="A72" s="662">
        <v>0</v>
      </c>
      <c r="B72" s="658"/>
      <c r="C72" s="659" t="s">
        <v>207</v>
      </c>
      <c r="E72" s="660">
        <v>0</v>
      </c>
      <c r="F72" s="660">
        <v>39951340</v>
      </c>
      <c r="G72" s="660">
        <v>39951340</v>
      </c>
      <c r="I72" s="660">
        <v>39951340</v>
      </c>
      <c r="J72" s="660">
        <v>0</v>
      </c>
      <c r="K72" s="660">
        <v>39951340</v>
      </c>
      <c r="M72" s="660">
        <v>0</v>
      </c>
      <c r="N72" s="661"/>
    </row>
    <row r="73" spans="1:14">
      <c r="A73" s="662">
        <v>58</v>
      </c>
      <c r="B73" s="643">
        <v>58</v>
      </c>
      <c r="C73" s="642" t="s">
        <v>196</v>
      </c>
      <c r="E73" s="650"/>
      <c r="F73" s="650">
        <v>39951340</v>
      </c>
      <c r="G73" s="650">
        <v>39951340</v>
      </c>
      <c r="I73" s="650">
        <v>39951340</v>
      </c>
      <c r="J73" s="650">
        <v>0</v>
      </c>
      <c r="K73" s="650">
        <v>39951340</v>
      </c>
      <c r="M73" s="650">
        <v>0</v>
      </c>
    </row>
    <row r="74" spans="1:14">
      <c r="A74" s="662"/>
      <c r="B74" s="658"/>
      <c r="C74" s="659" t="s">
        <v>91</v>
      </c>
      <c r="E74" s="660">
        <v>0</v>
      </c>
      <c r="F74" s="660">
        <v>0</v>
      </c>
      <c r="G74" s="660">
        <v>0</v>
      </c>
      <c r="I74" s="660">
        <v>0</v>
      </c>
      <c r="J74" s="660">
        <v>0</v>
      </c>
      <c r="K74" s="660">
        <v>0</v>
      </c>
      <c r="M74" s="660">
        <v>0</v>
      </c>
      <c r="N74" s="661"/>
    </row>
    <row r="75" spans="1:14">
      <c r="A75" s="662"/>
      <c r="B75" s="655">
        <v>59</v>
      </c>
      <c r="C75" s="656" t="s">
        <v>189</v>
      </c>
      <c r="E75" s="657"/>
      <c r="F75" s="657">
        <v>0</v>
      </c>
      <c r="G75" s="657">
        <v>0</v>
      </c>
      <c r="I75" s="657"/>
      <c r="J75" s="657">
        <v>0</v>
      </c>
      <c r="K75" s="657">
        <v>0</v>
      </c>
      <c r="M75" s="657">
        <v>0</v>
      </c>
      <c r="N75" s="656"/>
    </row>
    <row r="76" spans="1:14">
      <c r="A76" s="662">
        <v>0</v>
      </c>
      <c r="B76" s="664"/>
      <c r="C76" s="665"/>
      <c r="D76" s="647"/>
      <c r="E76" s="666"/>
      <c r="F76" s="666"/>
      <c r="G76" s="666"/>
      <c r="H76" s="647"/>
      <c r="I76" s="666"/>
      <c r="J76" s="666"/>
      <c r="K76" s="666"/>
      <c r="L76" s="667"/>
      <c r="M76" s="666"/>
      <c r="N76" s="666"/>
    </row>
    <row r="77" spans="1:14">
      <c r="A77" s="662">
        <v>0</v>
      </c>
      <c r="B77" s="658"/>
      <c r="C77" s="659" t="s">
        <v>3466</v>
      </c>
      <c r="E77" s="660">
        <v>45914564</v>
      </c>
      <c r="F77" s="660">
        <v>0</v>
      </c>
      <c r="G77" s="660">
        <v>45914564</v>
      </c>
      <c r="I77" s="643"/>
      <c r="J77" s="643"/>
      <c r="K77" s="643"/>
      <c r="L77" s="643"/>
      <c r="M77" s="643"/>
      <c r="N77" s="643"/>
    </row>
    <row r="78" spans="1:14">
      <c r="A78" s="662">
        <v>60</v>
      </c>
      <c r="B78" s="655">
        <v>60</v>
      </c>
      <c r="C78" s="656" t="s">
        <v>467</v>
      </c>
      <c r="E78" s="657">
        <v>39654923</v>
      </c>
      <c r="F78" s="657">
        <v>0</v>
      </c>
      <c r="G78" s="657">
        <v>39654923</v>
      </c>
      <c r="I78" s="650"/>
      <c r="J78" s="650"/>
      <c r="K78" s="650"/>
      <c r="M78" s="650"/>
    </row>
    <row r="79" spans="1:14">
      <c r="A79" s="662">
        <v>61</v>
      </c>
      <c r="B79" s="643">
        <v>61</v>
      </c>
      <c r="C79" s="642" t="s">
        <v>469</v>
      </c>
      <c r="E79" s="650">
        <v>6259641</v>
      </c>
      <c r="F79" s="650">
        <v>0</v>
      </c>
      <c r="G79" s="650">
        <v>6259641</v>
      </c>
      <c r="I79" s="650"/>
      <c r="J79" s="650"/>
      <c r="K79" s="650"/>
      <c r="M79" s="650"/>
    </row>
    <row r="80" spans="1:14">
      <c r="B80" s="658"/>
      <c r="C80" s="659" t="s">
        <v>3467</v>
      </c>
      <c r="E80" s="660">
        <v>0</v>
      </c>
      <c r="F80" s="660">
        <v>0</v>
      </c>
      <c r="G80" s="660">
        <v>0</v>
      </c>
      <c r="I80" s="650"/>
      <c r="J80" s="650"/>
      <c r="K80" s="650"/>
      <c r="M80" s="650"/>
    </row>
    <row r="81" spans="2:13">
      <c r="B81" s="655">
        <v>62</v>
      </c>
      <c r="C81" s="656" t="s">
        <v>3467</v>
      </c>
      <c r="E81" s="657"/>
      <c r="F81" s="657">
        <v>0</v>
      </c>
      <c r="G81" s="657">
        <v>0</v>
      </c>
      <c r="I81" s="650"/>
      <c r="J81" s="650"/>
      <c r="K81" s="650"/>
      <c r="M81" s="650"/>
    </row>
  </sheetData>
  <mergeCells count="6">
    <mergeCell ref="N3:N4"/>
    <mergeCell ref="B3:B4"/>
    <mergeCell ref="C3:C4"/>
    <mergeCell ref="E3:G3"/>
    <mergeCell ref="I3:K3"/>
    <mergeCell ref="M3:M4"/>
  </mergeCells>
  <dataValidations count="1">
    <dataValidation type="list" allowBlank="1" showInputMessage="1" showErrorMessage="1" sqref="N77:N81 N5:N8 N10:N71 N75 N73" xr:uid="{4751954C-59E8-449F-9D3B-3A6AEA4CD87B}">
      <formula1>FinalDiff</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533A3-A346-4175-80B2-9D8C26211B69}">
  <sheetPr>
    <tabColor rgb="FF00B050"/>
  </sheetPr>
  <dimension ref="A1:K36"/>
  <sheetViews>
    <sheetView showGridLines="0" workbookViewId="0">
      <selection activeCell="H14" sqref="H14"/>
    </sheetView>
  </sheetViews>
  <sheetFormatPr baseColWidth="10" defaultColWidth="11.6640625" defaultRowHeight="14.4"/>
  <cols>
    <col min="1" max="1" width="2.33203125" style="2" customWidth="1"/>
    <col min="2" max="2" width="2.77734375" style="2" bestFit="1" customWidth="1"/>
    <col min="3" max="3" width="10.33203125" style="2" bestFit="1" customWidth="1"/>
    <col min="4" max="4" width="34.109375" style="2" customWidth="1"/>
    <col min="5" max="5" width="12" style="2" bestFit="1" customWidth="1"/>
    <col min="6" max="6" width="9.6640625" style="2" bestFit="1" customWidth="1"/>
    <col min="7" max="7" width="10.33203125" style="2" bestFit="1" customWidth="1"/>
    <col min="8" max="8" width="17.33203125" style="2" bestFit="1" customWidth="1"/>
    <col min="9" max="9" width="18.33203125" style="2" bestFit="1" customWidth="1"/>
    <col min="10" max="10" width="55.109375" style="2" customWidth="1"/>
    <col min="11" max="11" width="19.109375" style="2" customWidth="1"/>
    <col min="12" max="16384" width="11.6640625" style="2"/>
  </cols>
  <sheetData>
    <row r="1" spans="1:11" ht="18.600000000000001">
      <c r="A1" s="20" t="s">
        <v>628</v>
      </c>
    </row>
    <row r="2" spans="1:11" s="3" customFormat="1" ht="12.6">
      <c r="A2" s="48"/>
    </row>
    <row r="3" spans="1:11" s="3" customFormat="1" ht="12.6">
      <c r="A3" s="29" t="s">
        <v>14</v>
      </c>
    </row>
    <row r="4" spans="1:11" s="3" customFormat="1" ht="76.2" thickBot="1">
      <c r="B4" s="31" t="s">
        <v>15</v>
      </c>
      <c r="C4" s="31" t="s">
        <v>3</v>
      </c>
      <c r="D4" s="31" t="s">
        <v>630</v>
      </c>
      <c r="E4" s="31" t="s">
        <v>631</v>
      </c>
      <c r="F4" s="31" t="s">
        <v>632</v>
      </c>
      <c r="G4" s="31" t="s">
        <v>633</v>
      </c>
      <c r="H4" s="31" t="s">
        <v>634</v>
      </c>
      <c r="I4" s="31" t="s">
        <v>635</v>
      </c>
      <c r="J4" s="31" t="s">
        <v>636</v>
      </c>
      <c r="K4" s="31" t="s">
        <v>637</v>
      </c>
    </row>
    <row r="5" spans="1:11" s="3" customFormat="1" ht="12">
      <c r="B5" s="17">
        <v>1</v>
      </c>
      <c r="C5" s="28" t="s">
        <v>176</v>
      </c>
      <c r="D5" s="8"/>
      <c r="E5" s="14"/>
      <c r="F5" s="26"/>
      <c r="G5" s="14"/>
      <c r="H5" s="49"/>
      <c r="I5" s="49"/>
      <c r="J5" s="50"/>
      <c r="K5" s="14" t="s">
        <v>653</v>
      </c>
    </row>
    <row r="6" spans="1:11" s="3" customFormat="1" ht="12">
      <c r="B6" s="18">
        <v>2</v>
      </c>
      <c r="C6" s="16" t="s">
        <v>6</v>
      </c>
      <c r="D6" s="16" t="s">
        <v>6</v>
      </c>
      <c r="E6" s="51" t="s">
        <v>1182</v>
      </c>
      <c r="F6" s="25">
        <v>36614</v>
      </c>
      <c r="G6" s="25">
        <v>37538</v>
      </c>
      <c r="H6" s="52" t="s">
        <v>639</v>
      </c>
      <c r="I6" s="53">
        <v>396742714.5</v>
      </c>
      <c r="J6" s="16" t="s">
        <v>654</v>
      </c>
      <c r="K6" s="15" t="s">
        <v>653</v>
      </c>
    </row>
    <row r="7" spans="1:11" s="3" customFormat="1" ht="21.6">
      <c r="B7" s="17">
        <v>3</v>
      </c>
      <c r="C7" s="28" t="s">
        <v>170</v>
      </c>
      <c r="D7" s="28" t="s">
        <v>1183</v>
      </c>
      <c r="E7" s="13" t="s">
        <v>1184</v>
      </c>
      <c r="F7" s="54">
        <v>43105</v>
      </c>
      <c r="G7" s="13" t="s">
        <v>639</v>
      </c>
      <c r="H7" s="55">
        <v>0</v>
      </c>
      <c r="I7" s="13">
        <v>0</v>
      </c>
      <c r="J7" s="50" t="s">
        <v>1185</v>
      </c>
      <c r="K7" s="14" t="s">
        <v>655</v>
      </c>
    </row>
    <row r="8" spans="1:11" s="3" customFormat="1" ht="12">
      <c r="B8" s="18">
        <v>4</v>
      </c>
      <c r="C8" s="16" t="s">
        <v>8</v>
      </c>
      <c r="D8" s="16" t="s">
        <v>1186</v>
      </c>
      <c r="E8" s="56" t="s">
        <v>656</v>
      </c>
      <c r="F8" s="23">
        <v>39743</v>
      </c>
      <c r="G8" s="25" t="s">
        <v>96</v>
      </c>
      <c r="H8" s="24">
        <v>10000000</v>
      </c>
      <c r="I8" s="57">
        <v>0</v>
      </c>
      <c r="J8" s="16" t="s">
        <v>657</v>
      </c>
      <c r="K8" s="15" t="s">
        <v>653</v>
      </c>
    </row>
    <row r="9" spans="1:11" s="3" customFormat="1" ht="12">
      <c r="B9" s="17">
        <v>5</v>
      </c>
      <c r="C9" s="28" t="s">
        <v>9</v>
      </c>
      <c r="D9" s="28" t="s">
        <v>1187</v>
      </c>
      <c r="E9" s="13">
        <v>6501383</v>
      </c>
      <c r="F9" s="26">
        <v>42975</v>
      </c>
      <c r="G9" s="13" t="s">
        <v>4</v>
      </c>
      <c r="H9" s="55">
        <v>0</v>
      </c>
      <c r="I9" s="13">
        <v>0</v>
      </c>
      <c r="J9" s="28" t="s">
        <v>638</v>
      </c>
      <c r="K9" s="14" t="s">
        <v>655</v>
      </c>
    </row>
    <row r="10" spans="1:11" s="3" customFormat="1" ht="12">
      <c r="B10" s="18">
        <v>6</v>
      </c>
      <c r="C10" s="16" t="s">
        <v>10</v>
      </c>
      <c r="D10" s="16" t="s">
        <v>1188</v>
      </c>
      <c r="E10" s="58" t="s">
        <v>658</v>
      </c>
      <c r="F10" s="23">
        <v>42907</v>
      </c>
      <c r="G10" s="15" t="s">
        <v>108</v>
      </c>
      <c r="H10" s="52" t="s">
        <v>639</v>
      </c>
      <c r="I10" s="57" t="s">
        <v>639</v>
      </c>
      <c r="J10" s="16" t="s">
        <v>659</v>
      </c>
      <c r="K10" s="15" t="s">
        <v>655</v>
      </c>
    </row>
    <row r="11" spans="1:11" s="3" customFormat="1" ht="12">
      <c r="B11" s="17">
        <v>7</v>
      </c>
      <c r="C11" s="28" t="s">
        <v>660</v>
      </c>
      <c r="D11" s="28" t="s">
        <v>1189</v>
      </c>
      <c r="E11" s="14" t="s">
        <v>661</v>
      </c>
      <c r="F11" s="26">
        <v>40897</v>
      </c>
      <c r="G11" s="19" t="s">
        <v>108</v>
      </c>
      <c r="H11" s="55">
        <v>113881754452.8</v>
      </c>
      <c r="I11" s="13">
        <v>0</v>
      </c>
      <c r="J11" s="28" t="s">
        <v>1190</v>
      </c>
      <c r="K11" s="14" t="s">
        <v>655</v>
      </c>
    </row>
    <row r="12" spans="1:11" s="3" customFormat="1" ht="12"/>
    <row r="13" spans="1:11" s="3" customFormat="1" ht="12.6">
      <c r="A13" s="29" t="s">
        <v>16</v>
      </c>
    </row>
    <row r="14" spans="1:11" s="3" customFormat="1" ht="76.2" thickBot="1">
      <c r="B14" s="35" t="s">
        <v>15</v>
      </c>
      <c r="C14" s="35" t="s">
        <v>3</v>
      </c>
      <c r="D14" s="35" t="s">
        <v>630</v>
      </c>
      <c r="E14" s="35" t="s">
        <v>631</v>
      </c>
      <c r="F14" s="35" t="s">
        <v>632</v>
      </c>
      <c r="G14" s="35" t="s">
        <v>633</v>
      </c>
      <c r="H14" s="35" t="s">
        <v>634</v>
      </c>
      <c r="I14" s="35" t="s">
        <v>635</v>
      </c>
      <c r="J14" s="35" t="s">
        <v>636</v>
      </c>
      <c r="K14" s="35" t="s">
        <v>637</v>
      </c>
    </row>
    <row r="15" spans="1:11" s="3" customFormat="1" ht="12">
      <c r="B15" s="17">
        <v>1</v>
      </c>
      <c r="C15" s="7" t="s">
        <v>181</v>
      </c>
      <c r="D15" s="7" t="s">
        <v>61</v>
      </c>
      <c r="E15" s="14" t="s">
        <v>662</v>
      </c>
      <c r="F15" s="26">
        <v>27394</v>
      </c>
      <c r="G15" s="7" t="s">
        <v>108</v>
      </c>
      <c r="H15" s="6">
        <v>1755470000</v>
      </c>
      <c r="I15" s="6">
        <v>0</v>
      </c>
      <c r="J15" s="8" t="s">
        <v>663</v>
      </c>
      <c r="K15" s="14" t="s">
        <v>653</v>
      </c>
    </row>
    <row r="16" spans="1:11" s="3" customFormat="1" ht="21.6">
      <c r="B16" s="18">
        <v>2</v>
      </c>
      <c r="C16" s="9" t="s">
        <v>164</v>
      </c>
      <c r="D16" s="9" t="s">
        <v>664</v>
      </c>
      <c r="E16" s="51" t="s">
        <v>1191</v>
      </c>
      <c r="F16" s="23">
        <v>17681</v>
      </c>
      <c r="G16" s="23">
        <v>17681</v>
      </c>
      <c r="H16" s="10">
        <v>4666552110</v>
      </c>
      <c r="I16" s="10">
        <v>161020148826</v>
      </c>
      <c r="J16" s="11" t="s">
        <v>665</v>
      </c>
      <c r="K16" s="15" t="s">
        <v>655</v>
      </c>
    </row>
    <row r="17" spans="2:11" s="3" customFormat="1" ht="12">
      <c r="B17" s="17">
        <v>3</v>
      </c>
      <c r="C17" s="7" t="s">
        <v>163</v>
      </c>
      <c r="D17" s="7" t="s">
        <v>666</v>
      </c>
      <c r="E17" s="14" t="s">
        <v>667</v>
      </c>
      <c r="F17" s="26">
        <v>39478</v>
      </c>
      <c r="G17" s="26">
        <v>39873</v>
      </c>
      <c r="H17" s="6">
        <v>10500000</v>
      </c>
      <c r="I17" s="6">
        <v>392961612956</v>
      </c>
      <c r="J17" s="8" t="s">
        <v>668</v>
      </c>
      <c r="K17" s="14" t="s">
        <v>655</v>
      </c>
    </row>
    <row r="18" spans="2:11" s="3" customFormat="1" ht="12">
      <c r="B18" s="18">
        <v>4</v>
      </c>
      <c r="C18" s="9" t="s">
        <v>165</v>
      </c>
      <c r="D18" s="9" t="s">
        <v>1192</v>
      </c>
      <c r="E18" s="15" t="s">
        <v>669</v>
      </c>
      <c r="F18" s="23">
        <v>36210</v>
      </c>
      <c r="G18" s="23">
        <v>37578</v>
      </c>
      <c r="H18" s="10">
        <v>13500000000</v>
      </c>
      <c r="I18" s="10">
        <v>163864492567</v>
      </c>
      <c r="J18" s="11" t="s">
        <v>640</v>
      </c>
      <c r="K18" s="15" t="s">
        <v>653</v>
      </c>
    </row>
    <row r="19" spans="2:11" s="3" customFormat="1" ht="12">
      <c r="B19" s="17">
        <v>5</v>
      </c>
      <c r="C19" s="7" t="s">
        <v>168</v>
      </c>
      <c r="D19" s="7" t="s">
        <v>986</v>
      </c>
      <c r="E19" s="14" t="s">
        <v>670</v>
      </c>
      <c r="F19" s="26">
        <v>39476</v>
      </c>
      <c r="G19" s="26">
        <v>41821</v>
      </c>
      <c r="H19" s="6">
        <v>10000000</v>
      </c>
      <c r="I19" s="6">
        <v>208511840360</v>
      </c>
      <c r="J19" s="8" t="s">
        <v>1193</v>
      </c>
      <c r="K19" s="14" t="s">
        <v>655</v>
      </c>
    </row>
    <row r="20" spans="2:11" s="3" customFormat="1" ht="12">
      <c r="B20" s="18">
        <v>6</v>
      </c>
      <c r="C20" s="9" t="s">
        <v>177</v>
      </c>
      <c r="D20" s="9" t="s">
        <v>641</v>
      </c>
      <c r="E20" s="15">
        <v>28797</v>
      </c>
      <c r="F20" s="23">
        <v>17624</v>
      </c>
      <c r="G20" s="23">
        <v>17624</v>
      </c>
      <c r="H20" s="10">
        <v>100000000</v>
      </c>
      <c r="I20" s="10">
        <v>4002286439</v>
      </c>
      <c r="J20" s="11" t="s">
        <v>642</v>
      </c>
      <c r="K20" s="15" t="s">
        <v>653</v>
      </c>
    </row>
    <row r="21" spans="2:11" s="3" customFormat="1" ht="12">
      <c r="B21" s="17">
        <v>7</v>
      </c>
      <c r="C21" s="7" t="s">
        <v>172</v>
      </c>
      <c r="D21" s="7" t="s">
        <v>643</v>
      </c>
      <c r="E21" s="14" t="s">
        <v>671</v>
      </c>
      <c r="F21" s="26">
        <v>28337</v>
      </c>
      <c r="G21" s="26" t="s">
        <v>108</v>
      </c>
      <c r="H21" s="6">
        <v>94235610000</v>
      </c>
      <c r="I21" s="6">
        <v>566423853591</v>
      </c>
      <c r="J21" s="8" t="s">
        <v>1194</v>
      </c>
      <c r="K21" s="14" t="s">
        <v>653</v>
      </c>
    </row>
    <row r="22" spans="2:11" s="3" customFormat="1" ht="12">
      <c r="B22" s="18">
        <v>8</v>
      </c>
      <c r="C22" s="9" t="s">
        <v>166</v>
      </c>
      <c r="D22" s="9" t="s">
        <v>672</v>
      </c>
      <c r="E22" s="15" t="s">
        <v>673</v>
      </c>
      <c r="F22" s="23">
        <v>39167</v>
      </c>
      <c r="G22" s="23">
        <v>42005</v>
      </c>
      <c r="H22" s="10">
        <v>1542384000</v>
      </c>
      <c r="I22" s="10">
        <v>49581280381</v>
      </c>
      <c r="J22" s="11" t="s">
        <v>674</v>
      </c>
      <c r="K22" s="15" t="s">
        <v>655</v>
      </c>
    </row>
    <row r="23" spans="2:11" s="3" customFormat="1" ht="21.6">
      <c r="B23" s="17">
        <v>9</v>
      </c>
      <c r="C23" s="7" t="s">
        <v>167</v>
      </c>
      <c r="D23" s="7" t="s">
        <v>644</v>
      </c>
      <c r="E23" s="59" t="s">
        <v>280</v>
      </c>
      <c r="F23" s="26" t="s">
        <v>675</v>
      </c>
      <c r="G23" s="26">
        <v>43101</v>
      </c>
      <c r="H23" s="6">
        <v>10000000</v>
      </c>
      <c r="I23" s="6">
        <v>147862815768</v>
      </c>
      <c r="J23" s="8" t="s">
        <v>645</v>
      </c>
      <c r="K23" s="14" t="s">
        <v>655</v>
      </c>
    </row>
    <row r="24" spans="2:11" s="3" customFormat="1" ht="21.6">
      <c r="B24" s="18">
        <v>10</v>
      </c>
      <c r="C24" s="9" t="s">
        <v>175</v>
      </c>
      <c r="D24" s="9" t="s">
        <v>646</v>
      </c>
      <c r="E24" s="15" t="s">
        <v>676</v>
      </c>
      <c r="F24" s="23">
        <v>40868</v>
      </c>
      <c r="G24" s="23">
        <v>41974</v>
      </c>
      <c r="H24" s="10">
        <v>12700000000</v>
      </c>
      <c r="I24" s="10">
        <v>22117704467</v>
      </c>
      <c r="J24" s="11" t="s">
        <v>677</v>
      </c>
      <c r="K24" s="15" t="s">
        <v>653</v>
      </c>
    </row>
    <row r="25" spans="2:11" s="3" customFormat="1" ht="12">
      <c r="B25" s="17">
        <v>11</v>
      </c>
      <c r="C25" s="7" t="s">
        <v>678</v>
      </c>
      <c r="D25" s="7"/>
      <c r="E25" s="59"/>
      <c r="F25" s="26"/>
      <c r="G25" s="26"/>
      <c r="H25" s="6"/>
      <c r="I25" s="6"/>
      <c r="J25" s="8"/>
      <c r="K25" s="14"/>
    </row>
    <row r="26" spans="2:11" s="3" customFormat="1" ht="12">
      <c r="B26" s="18">
        <v>12</v>
      </c>
      <c r="C26" s="9" t="s">
        <v>679</v>
      </c>
      <c r="D26" s="9" t="s">
        <v>282</v>
      </c>
      <c r="E26" s="15" t="s">
        <v>680</v>
      </c>
      <c r="F26" s="23">
        <v>43860</v>
      </c>
      <c r="G26" s="23" t="s">
        <v>108</v>
      </c>
      <c r="H26" s="10">
        <v>10000000</v>
      </c>
      <c r="I26" s="10">
        <v>0</v>
      </c>
      <c r="J26" s="11" t="s">
        <v>1175</v>
      </c>
      <c r="K26" s="15" t="s">
        <v>655</v>
      </c>
    </row>
    <row r="27" spans="2:11" s="3" customFormat="1" ht="12">
      <c r="B27" s="17">
        <v>13</v>
      </c>
      <c r="C27" s="7" t="s">
        <v>125</v>
      </c>
      <c r="D27" s="7" t="s">
        <v>125</v>
      </c>
      <c r="E27" s="59" t="s">
        <v>681</v>
      </c>
      <c r="F27" s="26">
        <v>41274</v>
      </c>
      <c r="G27" s="26" t="s">
        <v>96</v>
      </c>
      <c r="H27" s="6">
        <v>3231240000</v>
      </c>
      <c r="I27" s="6">
        <v>357766575</v>
      </c>
      <c r="J27" s="8" t="s">
        <v>682</v>
      </c>
      <c r="K27" s="14" t="s">
        <v>653</v>
      </c>
    </row>
    <row r="28" spans="2:11" s="3" customFormat="1" ht="12">
      <c r="B28" s="18">
        <v>14</v>
      </c>
      <c r="C28" s="9" t="s">
        <v>285</v>
      </c>
      <c r="D28" s="9" t="s">
        <v>1195</v>
      </c>
      <c r="E28" s="15" t="s">
        <v>1196</v>
      </c>
      <c r="F28" s="23" t="s">
        <v>108</v>
      </c>
      <c r="G28" s="23" t="s">
        <v>108</v>
      </c>
      <c r="H28" s="10">
        <v>11000000000</v>
      </c>
      <c r="I28" s="10" t="s">
        <v>108</v>
      </c>
      <c r="J28" s="11" t="s">
        <v>1176</v>
      </c>
      <c r="K28" s="15" t="s">
        <v>653</v>
      </c>
    </row>
    <row r="29" spans="2:11" s="3" customFormat="1" ht="12">
      <c r="B29" s="17">
        <v>15</v>
      </c>
      <c r="C29" s="7" t="s">
        <v>178</v>
      </c>
      <c r="D29" s="7" t="s">
        <v>647</v>
      </c>
      <c r="E29" s="59" t="s">
        <v>1197</v>
      </c>
      <c r="F29" s="26">
        <v>40189</v>
      </c>
      <c r="G29" s="26" t="s">
        <v>108</v>
      </c>
      <c r="H29" s="6">
        <v>1000000</v>
      </c>
      <c r="I29" s="6">
        <v>0</v>
      </c>
      <c r="J29" s="8" t="s">
        <v>1178</v>
      </c>
      <c r="K29" s="14" t="s">
        <v>655</v>
      </c>
    </row>
    <row r="30" spans="2:11" s="3" customFormat="1" ht="12">
      <c r="B30" s="18">
        <v>16</v>
      </c>
      <c r="C30" s="9" t="s">
        <v>174</v>
      </c>
      <c r="D30" s="9" t="s">
        <v>683</v>
      </c>
      <c r="E30" s="15">
        <v>2464410</v>
      </c>
      <c r="F30" s="23">
        <v>39083</v>
      </c>
      <c r="G30" s="23" t="s">
        <v>4</v>
      </c>
      <c r="H30" s="10">
        <v>1000000</v>
      </c>
      <c r="I30" s="10">
        <v>0</v>
      </c>
      <c r="J30" s="11" t="s">
        <v>684</v>
      </c>
      <c r="K30" s="15" t="s">
        <v>653</v>
      </c>
    </row>
    <row r="31" spans="2:11" s="3" customFormat="1" ht="12">
      <c r="B31" s="17">
        <v>17</v>
      </c>
      <c r="C31" s="7" t="s">
        <v>685</v>
      </c>
      <c r="D31" s="7" t="s">
        <v>294</v>
      </c>
      <c r="E31" s="59" t="s">
        <v>1198</v>
      </c>
      <c r="F31" s="26">
        <v>42601</v>
      </c>
      <c r="G31" s="26" t="s">
        <v>4</v>
      </c>
      <c r="H31" s="6">
        <v>10000000</v>
      </c>
      <c r="I31" s="60">
        <v>0</v>
      </c>
      <c r="J31" s="8" t="s">
        <v>1199</v>
      </c>
      <c r="K31" s="14" t="s">
        <v>655</v>
      </c>
    </row>
    <row r="32" spans="2:11" s="3" customFormat="1" ht="12">
      <c r="B32" s="18">
        <v>18</v>
      </c>
      <c r="C32" s="9" t="s">
        <v>179</v>
      </c>
      <c r="D32" s="9" t="s">
        <v>648</v>
      </c>
      <c r="E32" s="15" t="s">
        <v>686</v>
      </c>
      <c r="F32" s="23">
        <v>39850</v>
      </c>
      <c r="G32" s="23">
        <v>39850</v>
      </c>
      <c r="H32" s="10">
        <v>850000000</v>
      </c>
      <c r="I32" s="10">
        <v>4615973887</v>
      </c>
      <c r="J32" s="11" t="s">
        <v>649</v>
      </c>
      <c r="K32" s="15" t="s">
        <v>653</v>
      </c>
    </row>
    <row r="33" spans="2:11" s="3" customFormat="1" ht="12">
      <c r="B33" s="17">
        <v>19</v>
      </c>
      <c r="C33" s="7" t="s">
        <v>180</v>
      </c>
      <c r="D33" s="7" t="s">
        <v>650</v>
      </c>
      <c r="E33" s="59"/>
      <c r="F33" s="59"/>
      <c r="G33" s="59"/>
      <c r="H33" s="59"/>
      <c r="I33" s="59"/>
      <c r="J33" s="61"/>
      <c r="K33" s="59" t="s">
        <v>4</v>
      </c>
    </row>
    <row r="34" spans="2:11" s="3" customFormat="1" ht="12">
      <c r="B34" s="18">
        <v>20</v>
      </c>
      <c r="C34" s="9" t="s">
        <v>173</v>
      </c>
      <c r="D34" s="9" t="s">
        <v>651</v>
      </c>
      <c r="E34" s="32" t="s">
        <v>687</v>
      </c>
      <c r="F34" s="62">
        <v>35703</v>
      </c>
      <c r="G34" s="62">
        <v>35703</v>
      </c>
      <c r="H34" s="10">
        <v>691300000</v>
      </c>
      <c r="I34" s="10">
        <v>13438954975</v>
      </c>
      <c r="J34" s="27" t="s">
        <v>688</v>
      </c>
      <c r="K34" s="63" t="s">
        <v>653</v>
      </c>
    </row>
    <row r="35" spans="2:11" s="3" customFormat="1" ht="12">
      <c r="B35" s="17">
        <v>21</v>
      </c>
      <c r="C35" s="7" t="s">
        <v>171</v>
      </c>
      <c r="D35" s="7" t="s">
        <v>246</v>
      </c>
      <c r="E35" s="59" t="s">
        <v>689</v>
      </c>
      <c r="F35" s="26">
        <v>36970</v>
      </c>
      <c r="G35" s="26">
        <v>36970</v>
      </c>
      <c r="H35" s="6">
        <v>859800000</v>
      </c>
      <c r="I35" s="6" t="s">
        <v>108</v>
      </c>
      <c r="J35" s="8" t="s">
        <v>690</v>
      </c>
      <c r="K35" s="14" t="s">
        <v>655</v>
      </c>
    </row>
    <row r="36" spans="2:11" s="3" customFormat="1" ht="12">
      <c r="B36" s="18">
        <v>22</v>
      </c>
      <c r="C36" s="9" t="s">
        <v>691</v>
      </c>
      <c r="D36" s="9"/>
      <c r="E36" s="32"/>
      <c r="F36" s="62"/>
      <c r="G36" s="62"/>
      <c r="H36" s="10"/>
      <c r="I36" s="10"/>
      <c r="J36" s="27"/>
      <c r="K36" s="63" t="s">
        <v>653</v>
      </c>
    </row>
  </sheetData>
  <conditionalFormatting sqref="C15:D36">
    <cfRule type="containsText" dxfId="70" priority="2" operator="containsText" text="Not">
      <formula>NOT(ISERROR(SEARCH("Not",C15)))</formula>
    </cfRule>
  </conditionalFormatting>
  <conditionalFormatting sqref="C5:K11">
    <cfRule type="containsText" dxfId="69" priority="4" operator="containsText" text="Not">
      <formula>NOT(ISERROR(SEARCH("Not",C5)))</formula>
    </cfRule>
  </conditionalFormatting>
  <conditionalFormatting sqref="E35:G35">
    <cfRule type="containsText" dxfId="68" priority="12" operator="containsText" text="Not">
      <formula>NOT(ISERROR(SEARCH("Not",E35)))</formula>
    </cfRule>
  </conditionalFormatting>
  <conditionalFormatting sqref="E15:K33">
    <cfRule type="containsText" dxfId="67" priority="3" operator="containsText" text="Not">
      <formula>NOT(ISERROR(SEARCH("Not",E15)))</formula>
    </cfRule>
  </conditionalFormatting>
  <conditionalFormatting sqref="H34:I36">
    <cfRule type="containsText" dxfId="66" priority="1" operator="containsText" text="Not">
      <formula>NOT(ISERROR(SEARCH("Not",H34)))</formula>
    </cfRule>
  </conditionalFormatting>
  <conditionalFormatting sqref="J35:K35">
    <cfRule type="containsText" dxfId="65" priority="13" operator="containsText" text="Not">
      <formula>NOT(ISERROR(SEARCH("Not",J35)))</formula>
    </cfRule>
  </conditionalFormatting>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8A0CF-917A-45D9-B177-FB530CE5B00E}">
  <sheetPr>
    <tabColor rgb="FF00B0F0"/>
  </sheetPr>
  <dimension ref="A1:N81"/>
  <sheetViews>
    <sheetView showGridLines="0" zoomScaleNormal="100" workbookViewId="0">
      <selection activeCell="J28" sqref="J28"/>
    </sheetView>
  </sheetViews>
  <sheetFormatPr baseColWidth="10" defaultColWidth="11.5546875" defaultRowHeight="12"/>
  <cols>
    <col min="1" max="1" width="2.33203125" style="642" bestFit="1" customWidth="1"/>
    <col min="2" max="2" width="17.5546875" style="643" bestFit="1" customWidth="1"/>
    <col min="3" max="3" width="52.5546875" style="668" bestFit="1" customWidth="1"/>
    <col min="4" max="4" width="0.88671875" style="645" customWidth="1"/>
    <col min="5" max="5" width="15.21875" style="645" bestFit="1" customWidth="1"/>
    <col min="6" max="6" width="10.77734375" style="643" bestFit="1" customWidth="1"/>
    <col min="7" max="7" width="11.5546875" style="645" bestFit="1" customWidth="1"/>
    <col min="8" max="8" width="0.88671875" style="645" customWidth="1"/>
    <col min="9" max="9" width="11.5546875" style="645" bestFit="1" customWidth="1"/>
    <col min="10" max="10" width="9.21875" style="645" bestFit="1" customWidth="1"/>
    <col min="11" max="11" width="11.5546875" style="645" bestFit="1" customWidth="1"/>
    <col min="12" max="12" width="0.88671875" style="645" customWidth="1"/>
    <col min="13" max="13" width="12.5546875" style="645" bestFit="1" customWidth="1"/>
    <col min="14" max="14" width="10.44140625" style="642" bestFit="1" customWidth="1"/>
    <col min="15" max="16384" width="11.5546875" style="645"/>
  </cols>
  <sheetData>
    <row r="1" spans="1:14" ht="24">
      <c r="C1" s="644" t="s">
        <v>256</v>
      </c>
      <c r="E1" s="646" t="s">
        <v>172</v>
      </c>
      <c r="F1" s="646" t="s">
        <v>22</v>
      </c>
      <c r="G1" s="647"/>
      <c r="J1" s="647" t="s">
        <v>257</v>
      </c>
      <c r="K1" s="647">
        <v>2022</v>
      </c>
    </row>
    <row r="2" spans="1:14">
      <c r="C2" s="648"/>
      <c r="F2" s="645"/>
      <c r="I2" s="645" t="s">
        <v>3465</v>
      </c>
      <c r="J2" s="380">
        <v>621.11801242236027</v>
      </c>
    </row>
    <row r="3" spans="1:14">
      <c r="B3" s="726" t="s">
        <v>15</v>
      </c>
      <c r="C3" s="727" t="s">
        <v>200</v>
      </c>
      <c r="E3" s="728" t="s">
        <v>258</v>
      </c>
      <c r="F3" s="728"/>
      <c r="G3" s="728"/>
      <c r="I3" s="728" t="s">
        <v>259</v>
      </c>
      <c r="J3" s="728"/>
      <c r="K3" s="728"/>
      <c r="M3" s="729" t="s">
        <v>260</v>
      </c>
      <c r="N3" s="725" t="s">
        <v>569</v>
      </c>
    </row>
    <row r="4" spans="1:14">
      <c r="B4" s="726"/>
      <c r="C4" s="727"/>
      <c r="E4" s="649" t="s">
        <v>261</v>
      </c>
      <c r="F4" s="649" t="s">
        <v>262</v>
      </c>
      <c r="G4" s="649" t="s">
        <v>263</v>
      </c>
      <c r="I4" s="649" t="s">
        <v>261</v>
      </c>
      <c r="J4" s="649" t="s">
        <v>262</v>
      </c>
      <c r="K4" s="649" t="s">
        <v>263</v>
      </c>
      <c r="M4" s="729"/>
      <c r="N4" s="725"/>
    </row>
    <row r="5" spans="1:14">
      <c r="B5" s="651" t="s">
        <v>137</v>
      </c>
      <c r="C5" s="652"/>
      <c r="E5" s="653">
        <v>0</v>
      </c>
      <c r="F5" s="653">
        <v>0</v>
      </c>
      <c r="G5" s="653">
        <v>0</v>
      </c>
      <c r="I5" s="653">
        <v>0</v>
      </c>
      <c r="J5" s="653">
        <v>0</v>
      </c>
      <c r="K5" s="653">
        <v>0</v>
      </c>
      <c r="M5" s="653">
        <v>0</v>
      </c>
      <c r="N5" s="654"/>
    </row>
    <row r="6" spans="1:14">
      <c r="B6" s="655">
        <v>1</v>
      </c>
      <c r="C6" s="656" t="s">
        <v>264</v>
      </c>
      <c r="E6" s="657"/>
      <c r="F6" s="657">
        <v>0</v>
      </c>
      <c r="G6" s="657">
        <v>0</v>
      </c>
      <c r="I6" s="657"/>
      <c r="J6" s="657">
        <v>0</v>
      </c>
      <c r="K6" s="657">
        <v>0</v>
      </c>
      <c r="M6" s="657">
        <v>0</v>
      </c>
      <c r="N6" s="656"/>
    </row>
    <row r="7" spans="1:14">
      <c r="B7" s="643">
        <v>2</v>
      </c>
      <c r="C7" s="642" t="s">
        <v>265</v>
      </c>
      <c r="E7" s="650"/>
      <c r="F7" s="650">
        <v>0</v>
      </c>
      <c r="G7" s="650">
        <v>0</v>
      </c>
      <c r="I7" s="650"/>
      <c r="J7" s="650">
        <v>0</v>
      </c>
      <c r="K7" s="650">
        <v>0</v>
      </c>
      <c r="M7" s="650">
        <v>0</v>
      </c>
    </row>
    <row r="8" spans="1:14">
      <c r="B8" s="651" t="s">
        <v>138</v>
      </c>
      <c r="C8" s="652"/>
      <c r="E8" s="653">
        <v>6382723361</v>
      </c>
      <c r="F8" s="653">
        <v>0</v>
      </c>
      <c r="G8" s="653">
        <v>6382723361</v>
      </c>
      <c r="I8" s="653">
        <v>6388857518</v>
      </c>
      <c r="J8" s="653">
        <v>-6134157</v>
      </c>
      <c r="K8" s="653">
        <v>6382723361</v>
      </c>
      <c r="M8" s="653">
        <v>0</v>
      </c>
      <c r="N8" s="654"/>
    </row>
    <row r="9" spans="1:14">
      <c r="B9" s="658"/>
      <c r="C9" s="659" t="s">
        <v>206</v>
      </c>
      <c r="E9" s="660">
        <v>1300000000</v>
      </c>
      <c r="F9" s="660">
        <v>0</v>
      </c>
      <c r="G9" s="660">
        <v>1300000000</v>
      </c>
      <c r="I9" s="660">
        <v>1300000000</v>
      </c>
      <c r="J9" s="660">
        <v>0</v>
      </c>
      <c r="K9" s="660">
        <v>1300000000</v>
      </c>
      <c r="M9" s="660">
        <v>0</v>
      </c>
      <c r="N9" s="661"/>
    </row>
    <row r="10" spans="1:14">
      <c r="A10" s="662">
        <v>3</v>
      </c>
      <c r="B10" s="655">
        <v>3</v>
      </c>
      <c r="C10" s="656" t="s">
        <v>182</v>
      </c>
      <c r="E10" s="657">
        <v>1300000000</v>
      </c>
      <c r="F10" s="657">
        <v>0</v>
      </c>
      <c r="G10" s="657">
        <v>1300000000</v>
      </c>
      <c r="I10" s="657">
        <v>1300000000</v>
      </c>
      <c r="J10" s="657">
        <v>0</v>
      </c>
      <c r="K10" s="657">
        <v>1300000000</v>
      </c>
      <c r="M10" s="657">
        <v>0</v>
      </c>
      <c r="N10" s="656"/>
    </row>
    <row r="11" spans="1:14">
      <c r="A11" s="662">
        <v>4</v>
      </c>
      <c r="B11" s="643">
        <v>4</v>
      </c>
      <c r="C11" s="642" t="s">
        <v>109</v>
      </c>
      <c r="E11" s="650"/>
      <c r="F11" s="650">
        <v>0</v>
      </c>
      <c r="G11" s="650">
        <v>0</v>
      </c>
      <c r="I11" s="650"/>
      <c r="J11" s="650">
        <v>0</v>
      </c>
      <c r="K11" s="650">
        <v>0</v>
      </c>
      <c r="M11" s="650">
        <v>0</v>
      </c>
    </row>
    <row r="12" spans="1:14">
      <c r="A12" s="662">
        <v>5</v>
      </c>
      <c r="B12" s="655">
        <v>5</v>
      </c>
      <c r="C12" s="656" t="s">
        <v>194</v>
      </c>
      <c r="E12" s="657"/>
      <c r="F12" s="657">
        <v>0</v>
      </c>
      <c r="G12" s="657">
        <v>0</v>
      </c>
      <c r="I12" s="657"/>
      <c r="J12" s="657">
        <v>0</v>
      </c>
      <c r="K12" s="657">
        <v>0</v>
      </c>
      <c r="M12" s="657">
        <v>0</v>
      </c>
      <c r="N12" s="656"/>
    </row>
    <row r="13" spans="1:14">
      <c r="A13" s="662">
        <v>6</v>
      </c>
      <c r="B13" s="643">
        <v>6</v>
      </c>
      <c r="C13" s="642" t="s">
        <v>266</v>
      </c>
      <c r="E13" s="650"/>
      <c r="F13" s="650">
        <v>0</v>
      </c>
      <c r="G13" s="650">
        <v>0</v>
      </c>
      <c r="I13" s="650"/>
      <c r="J13" s="650">
        <v>0</v>
      </c>
      <c r="K13" s="650">
        <v>0</v>
      </c>
      <c r="M13" s="650">
        <v>0</v>
      </c>
    </row>
    <row r="14" spans="1:14">
      <c r="A14" s="662">
        <v>7</v>
      </c>
      <c r="B14" s="655">
        <v>7</v>
      </c>
      <c r="C14" s="656" t="s">
        <v>139</v>
      </c>
      <c r="E14" s="657"/>
      <c r="F14" s="657">
        <v>0</v>
      </c>
      <c r="G14" s="657">
        <v>0</v>
      </c>
      <c r="I14" s="657"/>
      <c r="J14" s="657">
        <v>0</v>
      </c>
      <c r="K14" s="657">
        <v>0</v>
      </c>
      <c r="M14" s="657">
        <v>0</v>
      </c>
      <c r="N14" s="656"/>
    </row>
    <row r="15" spans="1:14">
      <c r="A15" s="662">
        <v>0</v>
      </c>
      <c r="B15" s="658"/>
      <c r="C15" s="659" t="s">
        <v>12</v>
      </c>
      <c r="E15" s="660">
        <v>0</v>
      </c>
      <c r="F15" s="660">
        <v>0</v>
      </c>
      <c r="G15" s="660">
        <v>0</v>
      </c>
      <c r="I15" s="660">
        <v>0</v>
      </c>
      <c r="J15" s="660">
        <v>0</v>
      </c>
      <c r="K15" s="660">
        <v>0</v>
      </c>
      <c r="M15" s="660">
        <v>0</v>
      </c>
      <c r="N15" s="661"/>
    </row>
    <row r="16" spans="1:14">
      <c r="A16" s="662">
        <v>8</v>
      </c>
      <c r="B16" s="643">
        <v>8</v>
      </c>
      <c r="C16" s="642" t="s">
        <v>267</v>
      </c>
      <c r="E16" s="650"/>
      <c r="F16" s="650">
        <v>0</v>
      </c>
      <c r="G16" s="650">
        <v>0</v>
      </c>
      <c r="I16" s="650"/>
      <c r="J16" s="650">
        <v>0</v>
      </c>
      <c r="K16" s="650">
        <v>0</v>
      </c>
      <c r="M16" s="650">
        <v>0</v>
      </c>
    </row>
    <row r="17" spans="1:14">
      <c r="A17" s="662">
        <v>9</v>
      </c>
      <c r="B17" s="655">
        <v>9</v>
      </c>
      <c r="C17" s="656" t="s">
        <v>197</v>
      </c>
      <c r="E17" s="657"/>
      <c r="F17" s="657">
        <v>0</v>
      </c>
      <c r="G17" s="657">
        <v>0</v>
      </c>
      <c r="I17" s="657"/>
      <c r="J17" s="657">
        <v>0</v>
      </c>
      <c r="K17" s="657">
        <v>0</v>
      </c>
      <c r="M17" s="657">
        <v>0</v>
      </c>
      <c r="N17" s="656"/>
    </row>
    <row r="18" spans="1:14">
      <c r="A18" s="662"/>
      <c r="B18" s="643">
        <v>10</v>
      </c>
      <c r="C18" s="642" t="s">
        <v>378</v>
      </c>
      <c r="E18" s="650"/>
      <c r="F18" s="650">
        <v>0</v>
      </c>
      <c r="G18" s="650">
        <v>0</v>
      </c>
      <c r="I18" s="650"/>
      <c r="J18" s="650">
        <v>0</v>
      </c>
      <c r="K18" s="650">
        <v>0</v>
      </c>
      <c r="M18" s="650">
        <v>0</v>
      </c>
    </row>
    <row r="19" spans="1:14">
      <c r="A19" s="662">
        <v>11</v>
      </c>
      <c r="B19" s="655">
        <v>11</v>
      </c>
      <c r="C19" s="656" t="s">
        <v>140</v>
      </c>
      <c r="E19" s="657"/>
      <c r="F19" s="657">
        <v>0</v>
      </c>
      <c r="G19" s="657">
        <v>0</v>
      </c>
      <c r="I19" s="657"/>
      <c r="J19" s="657">
        <v>0</v>
      </c>
      <c r="K19" s="657">
        <v>0</v>
      </c>
      <c r="M19" s="657">
        <v>0</v>
      </c>
      <c r="N19" s="656"/>
    </row>
    <row r="20" spans="1:14">
      <c r="A20" s="662">
        <v>12</v>
      </c>
      <c r="B20" s="643">
        <v>12</v>
      </c>
      <c r="C20" s="642" t="s">
        <v>587</v>
      </c>
      <c r="E20" s="650"/>
      <c r="F20" s="650">
        <v>0</v>
      </c>
      <c r="G20" s="650">
        <v>0</v>
      </c>
      <c r="I20" s="650"/>
      <c r="J20" s="650">
        <v>0</v>
      </c>
      <c r="K20" s="650">
        <v>0</v>
      </c>
      <c r="M20" s="650">
        <v>0</v>
      </c>
    </row>
    <row r="21" spans="1:14">
      <c r="A21" s="662">
        <v>13</v>
      </c>
      <c r="B21" s="655">
        <v>13</v>
      </c>
      <c r="C21" s="656" t="s">
        <v>199</v>
      </c>
      <c r="E21" s="657"/>
      <c r="F21" s="657">
        <v>0</v>
      </c>
      <c r="G21" s="657">
        <v>0</v>
      </c>
      <c r="I21" s="657"/>
      <c r="J21" s="657">
        <v>0</v>
      </c>
      <c r="K21" s="657">
        <v>0</v>
      </c>
      <c r="M21" s="657">
        <v>0</v>
      </c>
      <c r="N21" s="656"/>
    </row>
    <row r="22" spans="1:14">
      <c r="A22" s="662">
        <v>14</v>
      </c>
      <c r="B22" s="643">
        <v>14</v>
      </c>
      <c r="C22" s="642" t="s">
        <v>268</v>
      </c>
      <c r="E22" s="650"/>
      <c r="F22" s="650">
        <v>0</v>
      </c>
      <c r="G22" s="650">
        <v>0</v>
      </c>
      <c r="I22" s="650"/>
      <c r="J22" s="650">
        <v>0</v>
      </c>
      <c r="K22" s="650">
        <v>0</v>
      </c>
      <c r="M22" s="650">
        <v>0</v>
      </c>
    </row>
    <row r="23" spans="1:14">
      <c r="A23" s="662">
        <v>15</v>
      </c>
      <c r="B23" s="655">
        <v>15</v>
      </c>
      <c r="C23" s="656" t="s">
        <v>141</v>
      </c>
      <c r="E23" s="657"/>
      <c r="F23" s="657">
        <v>0</v>
      </c>
      <c r="G23" s="657">
        <v>0</v>
      </c>
      <c r="I23" s="657"/>
      <c r="J23" s="657">
        <v>0</v>
      </c>
      <c r="K23" s="657">
        <v>0</v>
      </c>
      <c r="M23" s="657">
        <v>0</v>
      </c>
      <c r="N23" s="656"/>
    </row>
    <row r="24" spans="1:14">
      <c r="A24" s="662">
        <v>16</v>
      </c>
      <c r="B24" s="643">
        <v>16</v>
      </c>
      <c r="C24" s="642" t="s">
        <v>142</v>
      </c>
      <c r="E24" s="650"/>
      <c r="F24" s="650">
        <v>0</v>
      </c>
      <c r="G24" s="650">
        <v>0</v>
      </c>
      <c r="I24" s="650"/>
      <c r="J24" s="650">
        <v>0</v>
      </c>
      <c r="K24" s="650">
        <v>0</v>
      </c>
      <c r="M24" s="650">
        <v>0</v>
      </c>
    </row>
    <row r="25" spans="1:14">
      <c r="A25" s="662">
        <v>0</v>
      </c>
      <c r="B25" s="658"/>
      <c r="C25" s="659" t="s">
        <v>203</v>
      </c>
      <c r="E25" s="660">
        <v>0</v>
      </c>
      <c r="F25" s="660">
        <v>0</v>
      </c>
      <c r="G25" s="660">
        <v>0</v>
      </c>
      <c r="I25" s="660">
        <v>0</v>
      </c>
      <c r="J25" s="660">
        <v>0</v>
      </c>
      <c r="K25" s="660">
        <v>0</v>
      </c>
      <c r="M25" s="660">
        <v>0</v>
      </c>
      <c r="N25" s="661"/>
    </row>
    <row r="26" spans="1:14">
      <c r="A26" s="662">
        <v>17</v>
      </c>
      <c r="B26" s="655">
        <v>17</v>
      </c>
      <c r="C26" s="656" t="s">
        <v>190</v>
      </c>
      <c r="E26" s="657"/>
      <c r="F26" s="657">
        <v>0</v>
      </c>
      <c r="G26" s="657">
        <v>0</v>
      </c>
      <c r="I26" s="657"/>
      <c r="J26" s="657">
        <v>0</v>
      </c>
      <c r="K26" s="657">
        <v>0</v>
      </c>
      <c r="M26" s="657">
        <v>0</v>
      </c>
      <c r="N26" s="656"/>
    </row>
    <row r="27" spans="1:14">
      <c r="A27" s="662">
        <v>18</v>
      </c>
      <c r="B27" s="643">
        <v>18</v>
      </c>
      <c r="C27" s="642" t="s">
        <v>143</v>
      </c>
      <c r="E27" s="650"/>
      <c r="F27" s="650">
        <v>0</v>
      </c>
      <c r="G27" s="650">
        <v>0</v>
      </c>
      <c r="I27" s="650"/>
      <c r="J27" s="650">
        <v>0</v>
      </c>
      <c r="K27" s="650">
        <v>0</v>
      </c>
      <c r="M27" s="650">
        <v>0</v>
      </c>
    </row>
    <row r="28" spans="1:14">
      <c r="A28" s="662">
        <v>19</v>
      </c>
      <c r="B28" s="655">
        <v>19</v>
      </c>
      <c r="C28" s="656" t="s">
        <v>144</v>
      </c>
      <c r="E28" s="657"/>
      <c r="F28" s="657">
        <v>0</v>
      </c>
      <c r="G28" s="657">
        <v>0</v>
      </c>
      <c r="I28" s="657"/>
      <c r="J28" s="657">
        <v>0</v>
      </c>
      <c r="K28" s="657">
        <v>0</v>
      </c>
      <c r="M28" s="657">
        <v>0</v>
      </c>
      <c r="N28" s="656"/>
    </row>
    <row r="29" spans="1:14">
      <c r="A29" s="662">
        <v>20</v>
      </c>
      <c r="B29" s="643">
        <v>20</v>
      </c>
      <c r="C29" s="642" t="s">
        <v>145</v>
      </c>
      <c r="E29" s="650"/>
      <c r="F29" s="650">
        <v>0</v>
      </c>
      <c r="G29" s="650">
        <v>0</v>
      </c>
      <c r="I29" s="650"/>
      <c r="J29" s="650">
        <v>0</v>
      </c>
      <c r="K29" s="650">
        <v>0</v>
      </c>
      <c r="M29" s="650">
        <v>0</v>
      </c>
    </row>
    <row r="30" spans="1:14">
      <c r="A30" s="662">
        <v>21</v>
      </c>
      <c r="B30" s="655">
        <v>21</v>
      </c>
      <c r="C30" s="656" t="s">
        <v>269</v>
      </c>
      <c r="E30" s="657"/>
      <c r="F30" s="657">
        <v>0</v>
      </c>
      <c r="G30" s="657">
        <v>0</v>
      </c>
      <c r="I30" s="657"/>
      <c r="J30" s="657">
        <v>0</v>
      </c>
      <c r="K30" s="657">
        <v>0</v>
      </c>
      <c r="M30" s="657">
        <v>0</v>
      </c>
      <c r="N30" s="656"/>
    </row>
    <row r="31" spans="1:14">
      <c r="A31" s="662">
        <v>22</v>
      </c>
      <c r="B31" s="643">
        <v>22</v>
      </c>
      <c r="C31" s="642" t="s">
        <v>270</v>
      </c>
      <c r="E31" s="650"/>
      <c r="F31" s="650">
        <v>0</v>
      </c>
      <c r="G31" s="650">
        <v>0</v>
      </c>
      <c r="I31" s="650"/>
      <c r="J31" s="650">
        <v>0</v>
      </c>
      <c r="K31" s="650">
        <v>0</v>
      </c>
      <c r="M31" s="650">
        <v>0</v>
      </c>
    </row>
    <row r="32" spans="1:14">
      <c r="A32" s="662">
        <v>23</v>
      </c>
      <c r="B32" s="655">
        <v>23</v>
      </c>
      <c r="C32" s="656" t="s">
        <v>271</v>
      </c>
      <c r="E32" s="657"/>
      <c r="F32" s="657">
        <v>0</v>
      </c>
      <c r="G32" s="657">
        <v>0</v>
      </c>
      <c r="I32" s="657"/>
      <c r="J32" s="657">
        <v>0</v>
      </c>
      <c r="K32" s="657">
        <v>0</v>
      </c>
      <c r="M32" s="657">
        <v>0</v>
      </c>
      <c r="N32" s="656"/>
    </row>
    <row r="33" spans="1:14">
      <c r="A33" s="662">
        <v>24</v>
      </c>
      <c r="B33" s="643">
        <v>24</v>
      </c>
      <c r="C33" s="642" t="s">
        <v>146</v>
      </c>
      <c r="E33" s="650"/>
      <c r="F33" s="650">
        <v>0</v>
      </c>
      <c r="G33" s="650">
        <v>0</v>
      </c>
      <c r="I33" s="650"/>
      <c r="J33" s="650">
        <v>0</v>
      </c>
      <c r="K33" s="650">
        <v>0</v>
      </c>
      <c r="M33" s="650">
        <v>0</v>
      </c>
    </row>
    <row r="34" spans="1:14" s="663" customFormat="1">
      <c r="A34" s="662">
        <v>25</v>
      </c>
      <c r="B34" s="655">
        <v>25</v>
      </c>
      <c r="C34" s="656" t="s">
        <v>183</v>
      </c>
      <c r="D34" s="645"/>
      <c r="E34" s="657"/>
      <c r="F34" s="657">
        <v>0</v>
      </c>
      <c r="G34" s="657">
        <v>0</v>
      </c>
      <c r="H34" s="645"/>
      <c r="I34" s="657"/>
      <c r="J34" s="657">
        <v>0</v>
      </c>
      <c r="K34" s="657">
        <v>0</v>
      </c>
      <c r="L34" s="645"/>
      <c r="M34" s="657">
        <v>0</v>
      </c>
      <c r="N34" s="656"/>
    </row>
    <row r="35" spans="1:14">
      <c r="A35" s="662">
        <v>26</v>
      </c>
      <c r="B35" s="643">
        <v>26</v>
      </c>
      <c r="C35" s="642" t="s">
        <v>193</v>
      </c>
      <c r="E35" s="650"/>
      <c r="F35" s="650">
        <v>0</v>
      </c>
      <c r="G35" s="650">
        <v>0</v>
      </c>
      <c r="I35" s="650"/>
      <c r="J35" s="650">
        <v>0</v>
      </c>
      <c r="K35" s="650">
        <v>0</v>
      </c>
      <c r="M35" s="650">
        <v>0</v>
      </c>
    </row>
    <row r="36" spans="1:14">
      <c r="A36" s="662">
        <v>0</v>
      </c>
      <c r="B36" s="658"/>
      <c r="C36" s="659" t="s">
        <v>205</v>
      </c>
      <c r="E36" s="660">
        <v>4115641202</v>
      </c>
      <c r="F36" s="660">
        <v>0</v>
      </c>
      <c r="G36" s="660">
        <v>4115641202</v>
      </c>
      <c r="I36" s="660">
        <v>4115641202</v>
      </c>
      <c r="J36" s="660">
        <v>0</v>
      </c>
      <c r="K36" s="660">
        <v>4115641202</v>
      </c>
      <c r="M36" s="660">
        <v>0</v>
      </c>
      <c r="N36" s="661"/>
    </row>
    <row r="37" spans="1:14">
      <c r="A37" s="662">
        <v>27</v>
      </c>
      <c r="B37" s="655">
        <v>27</v>
      </c>
      <c r="C37" s="656" t="s">
        <v>147</v>
      </c>
      <c r="E37" s="657">
        <v>683702414</v>
      </c>
      <c r="F37" s="657">
        <v>0</v>
      </c>
      <c r="G37" s="657">
        <v>683702414</v>
      </c>
      <c r="I37" s="657">
        <v>683702414</v>
      </c>
      <c r="J37" s="657">
        <v>0</v>
      </c>
      <c r="K37" s="657">
        <v>683702414</v>
      </c>
      <c r="M37" s="657">
        <v>0</v>
      </c>
      <c r="N37" s="656"/>
    </row>
    <row r="38" spans="1:14">
      <c r="A38" s="662">
        <v>28</v>
      </c>
      <c r="B38" s="643">
        <v>28</v>
      </c>
      <c r="C38" s="642" t="s">
        <v>148</v>
      </c>
      <c r="E38" s="650">
        <v>3366746634</v>
      </c>
      <c r="F38" s="650">
        <v>0</v>
      </c>
      <c r="G38" s="650">
        <v>3366746634</v>
      </c>
      <c r="I38" s="650">
        <v>3366746634</v>
      </c>
      <c r="J38" s="650">
        <v>0</v>
      </c>
      <c r="K38" s="650">
        <v>3366746634</v>
      </c>
      <c r="M38" s="650">
        <v>0</v>
      </c>
    </row>
    <row r="39" spans="1:14">
      <c r="A39" s="662">
        <v>29</v>
      </c>
      <c r="B39" s="655">
        <v>29</v>
      </c>
      <c r="C39" s="656" t="s">
        <v>149</v>
      </c>
      <c r="E39" s="657"/>
      <c r="F39" s="657">
        <v>0</v>
      </c>
      <c r="G39" s="657">
        <v>0</v>
      </c>
      <c r="I39" s="657"/>
      <c r="J39" s="657">
        <v>0</v>
      </c>
      <c r="K39" s="657">
        <v>0</v>
      </c>
      <c r="M39" s="657">
        <v>0</v>
      </c>
      <c r="N39" s="656"/>
    </row>
    <row r="40" spans="1:14">
      <c r="A40" s="662">
        <v>30</v>
      </c>
      <c r="B40" s="643">
        <v>30</v>
      </c>
      <c r="C40" s="642" t="s">
        <v>150</v>
      </c>
      <c r="E40" s="650"/>
      <c r="F40" s="650">
        <v>0</v>
      </c>
      <c r="G40" s="650">
        <v>0</v>
      </c>
      <c r="I40" s="650"/>
      <c r="J40" s="650">
        <v>0</v>
      </c>
      <c r="K40" s="650">
        <v>0</v>
      </c>
      <c r="M40" s="650">
        <v>0</v>
      </c>
    </row>
    <row r="41" spans="1:14">
      <c r="A41" s="662">
        <v>31</v>
      </c>
      <c r="B41" s="655">
        <v>31</v>
      </c>
      <c r="C41" s="656" t="s">
        <v>151</v>
      </c>
      <c r="E41" s="657"/>
      <c r="F41" s="657">
        <v>0</v>
      </c>
      <c r="G41" s="657">
        <v>0</v>
      </c>
      <c r="I41" s="657"/>
      <c r="J41" s="657">
        <v>0</v>
      </c>
      <c r="K41" s="657">
        <v>0</v>
      </c>
      <c r="M41" s="657">
        <v>0</v>
      </c>
      <c r="N41" s="656"/>
    </row>
    <row r="42" spans="1:14">
      <c r="A42" s="662">
        <v>32</v>
      </c>
      <c r="B42" s="643">
        <v>32</v>
      </c>
      <c r="C42" s="642" t="s">
        <v>152</v>
      </c>
      <c r="E42" s="650"/>
      <c r="F42" s="650">
        <v>0</v>
      </c>
      <c r="G42" s="650">
        <v>0</v>
      </c>
      <c r="I42" s="650"/>
      <c r="J42" s="650">
        <v>0</v>
      </c>
      <c r="K42" s="650">
        <v>0</v>
      </c>
      <c r="M42" s="650">
        <v>0</v>
      </c>
    </row>
    <row r="43" spans="1:14">
      <c r="A43" s="662">
        <v>33</v>
      </c>
      <c r="B43" s="655">
        <v>33</v>
      </c>
      <c r="C43" s="656" t="s">
        <v>153</v>
      </c>
      <c r="E43" s="657"/>
      <c r="F43" s="657">
        <v>0</v>
      </c>
      <c r="G43" s="657">
        <v>0</v>
      </c>
      <c r="I43" s="657"/>
      <c r="J43" s="657">
        <v>0</v>
      </c>
      <c r="K43" s="657">
        <v>0</v>
      </c>
      <c r="M43" s="657">
        <v>0</v>
      </c>
      <c r="N43" s="656"/>
    </row>
    <row r="44" spans="1:14">
      <c r="A44" s="662">
        <v>34</v>
      </c>
      <c r="B44" s="643">
        <v>34</v>
      </c>
      <c r="C44" s="642" t="s">
        <v>154</v>
      </c>
      <c r="E44" s="650">
        <v>65192154</v>
      </c>
      <c r="F44" s="650">
        <v>0</v>
      </c>
      <c r="G44" s="650">
        <v>65192154</v>
      </c>
      <c r="I44" s="650">
        <v>65192154</v>
      </c>
      <c r="J44" s="650">
        <v>0</v>
      </c>
      <c r="K44" s="650">
        <v>65192154</v>
      </c>
      <c r="M44" s="650">
        <v>0</v>
      </c>
    </row>
    <row r="45" spans="1:14">
      <c r="A45" s="662">
        <v>35</v>
      </c>
      <c r="B45" s="655">
        <v>35</v>
      </c>
      <c r="C45" s="656" t="s">
        <v>155</v>
      </c>
      <c r="E45" s="657"/>
      <c r="F45" s="657">
        <v>0</v>
      </c>
      <c r="G45" s="657">
        <v>0</v>
      </c>
      <c r="I45" s="657"/>
      <c r="J45" s="657">
        <v>0</v>
      </c>
      <c r="K45" s="657">
        <v>0</v>
      </c>
      <c r="M45" s="657">
        <v>0</v>
      </c>
      <c r="N45" s="656"/>
    </row>
    <row r="46" spans="1:14">
      <c r="A46" s="662">
        <v>36</v>
      </c>
      <c r="B46" s="643">
        <v>36</v>
      </c>
      <c r="C46" s="642" t="s">
        <v>156</v>
      </c>
      <c r="E46" s="650"/>
      <c r="F46" s="650">
        <v>0</v>
      </c>
      <c r="G46" s="650">
        <v>0</v>
      </c>
      <c r="I46" s="650"/>
      <c r="J46" s="650">
        <v>0</v>
      </c>
      <c r="K46" s="650">
        <v>0</v>
      </c>
      <c r="M46" s="650">
        <v>0</v>
      </c>
    </row>
    <row r="47" spans="1:14">
      <c r="A47" s="662">
        <v>37</v>
      </c>
      <c r="B47" s="655">
        <v>37</v>
      </c>
      <c r="C47" s="656" t="s">
        <v>272</v>
      </c>
      <c r="E47" s="657"/>
      <c r="F47" s="657">
        <v>0</v>
      </c>
      <c r="G47" s="657">
        <v>0</v>
      </c>
      <c r="I47" s="657"/>
      <c r="J47" s="657">
        <v>0</v>
      </c>
      <c r="K47" s="657">
        <v>0</v>
      </c>
      <c r="M47" s="657">
        <v>0</v>
      </c>
      <c r="N47" s="656"/>
    </row>
    <row r="48" spans="1:14">
      <c r="A48" s="662">
        <v>38</v>
      </c>
      <c r="B48" s="643">
        <v>38</v>
      </c>
      <c r="C48" s="642" t="s">
        <v>273</v>
      </c>
      <c r="E48" s="650"/>
      <c r="F48" s="650">
        <v>0</v>
      </c>
      <c r="G48" s="650">
        <v>0</v>
      </c>
      <c r="I48" s="650"/>
      <c r="J48" s="650">
        <v>0</v>
      </c>
      <c r="K48" s="650">
        <v>0</v>
      </c>
      <c r="M48" s="650">
        <v>0</v>
      </c>
    </row>
    <row r="49" spans="1:14">
      <c r="A49" s="662">
        <v>39</v>
      </c>
      <c r="B49" s="655">
        <v>39</v>
      </c>
      <c r="C49" s="656" t="s">
        <v>157</v>
      </c>
      <c r="E49" s="657"/>
      <c r="F49" s="657">
        <v>0</v>
      </c>
      <c r="G49" s="657">
        <v>0</v>
      </c>
      <c r="I49" s="657"/>
      <c r="J49" s="657">
        <v>0</v>
      </c>
      <c r="K49" s="657">
        <v>0</v>
      </c>
      <c r="M49" s="657">
        <v>0</v>
      </c>
      <c r="N49" s="656"/>
    </row>
    <row r="50" spans="1:14">
      <c r="A50" s="662">
        <v>40</v>
      </c>
      <c r="B50" s="643">
        <v>40</v>
      </c>
      <c r="C50" s="642" t="s">
        <v>158</v>
      </c>
      <c r="E50" s="650"/>
      <c r="F50" s="650">
        <v>0</v>
      </c>
      <c r="G50" s="650">
        <v>0</v>
      </c>
      <c r="I50" s="650"/>
      <c r="J50" s="650">
        <v>0</v>
      </c>
      <c r="K50" s="650">
        <v>0</v>
      </c>
      <c r="M50" s="650">
        <v>0</v>
      </c>
    </row>
    <row r="51" spans="1:14">
      <c r="A51" s="662">
        <v>41</v>
      </c>
      <c r="B51" s="655">
        <v>41</v>
      </c>
      <c r="C51" s="656" t="s">
        <v>274</v>
      </c>
      <c r="E51" s="657"/>
      <c r="F51" s="657">
        <v>0</v>
      </c>
      <c r="G51" s="657">
        <v>0</v>
      </c>
      <c r="I51" s="657"/>
      <c r="J51" s="657">
        <v>0</v>
      </c>
      <c r="K51" s="657">
        <v>0</v>
      </c>
      <c r="M51" s="657">
        <v>0</v>
      </c>
      <c r="N51" s="656"/>
    </row>
    <row r="52" spans="1:14">
      <c r="A52" s="662"/>
      <c r="B52" s="643">
        <v>42</v>
      </c>
      <c r="C52" s="642" t="s">
        <v>472</v>
      </c>
      <c r="E52" s="650"/>
      <c r="F52" s="650">
        <v>0</v>
      </c>
      <c r="G52" s="650">
        <v>0</v>
      </c>
      <c r="I52" s="650"/>
      <c r="J52" s="650">
        <v>0</v>
      </c>
      <c r="K52" s="650">
        <v>0</v>
      </c>
      <c r="M52" s="650">
        <v>0</v>
      </c>
    </row>
    <row r="53" spans="1:14">
      <c r="A53" s="662">
        <v>0</v>
      </c>
      <c r="B53" s="658"/>
      <c r="C53" s="659" t="s">
        <v>204</v>
      </c>
      <c r="E53" s="660">
        <v>0</v>
      </c>
      <c r="F53" s="660">
        <v>0</v>
      </c>
      <c r="G53" s="660">
        <v>0</v>
      </c>
      <c r="I53" s="660">
        <v>0</v>
      </c>
      <c r="J53" s="660">
        <v>0</v>
      </c>
      <c r="K53" s="660">
        <v>0</v>
      </c>
      <c r="M53" s="660">
        <v>0</v>
      </c>
      <c r="N53" s="661"/>
    </row>
    <row r="54" spans="1:14">
      <c r="A54" s="662">
        <v>43</v>
      </c>
      <c r="B54" s="655">
        <v>43</v>
      </c>
      <c r="C54" s="656" t="s">
        <v>184</v>
      </c>
      <c r="E54" s="657"/>
      <c r="F54" s="657">
        <v>0</v>
      </c>
      <c r="G54" s="657">
        <v>0</v>
      </c>
      <c r="I54" s="657"/>
      <c r="J54" s="657">
        <v>0</v>
      </c>
      <c r="K54" s="657">
        <v>0</v>
      </c>
      <c r="M54" s="657">
        <v>0</v>
      </c>
      <c r="N54" s="656"/>
    </row>
    <row r="55" spans="1:14">
      <c r="A55" s="662">
        <v>44</v>
      </c>
      <c r="B55" s="643">
        <v>44</v>
      </c>
      <c r="C55" s="642" t="s">
        <v>187</v>
      </c>
      <c r="E55" s="650"/>
      <c r="F55" s="650">
        <v>0</v>
      </c>
      <c r="G55" s="650">
        <v>0</v>
      </c>
      <c r="I55" s="650"/>
      <c r="J55" s="650">
        <v>0</v>
      </c>
      <c r="K55" s="650">
        <v>0</v>
      </c>
      <c r="M55" s="650">
        <v>0</v>
      </c>
    </row>
    <row r="56" spans="1:14">
      <c r="A56" s="662"/>
      <c r="B56" s="655">
        <v>45</v>
      </c>
      <c r="C56" s="656" t="s">
        <v>186</v>
      </c>
      <c r="E56" s="657"/>
      <c r="F56" s="657">
        <v>0</v>
      </c>
      <c r="G56" s="657">
        <v>0</v>
      </c>
      <c r="I56" s="657"/>
      <c r="J56" s="657">
        <v>0</v>
      </c>
      <c r="K56" s="657">
        <v>0</v>
      </c>
      <c r="M56" s="657">
        <v>0</v>
      </c>
      <c r="N56" s="656"/>
    </row>
    <row r="57" spans="1:14">
      <c r="A57" s="662"/>
      <c r="B57" s="643">
        <v>46</v>
      </c>
      <c r="C57" s="642" t="s">
        <v>185</v>
      </c>
      <c r="E57" s="650"/>
      <c r="F57" s="650">
        <v>0</v>
      </c>
      <c r="G57" s="650">
        <v>0</v>
      </c>
      <c r="I57" s="650"/>
      <c r="J57" s="650">
        <v>0</v>
      </c>
      <c r="K57" s="650">
        <v>0</v>
      </c>
      <c r="M57" s="650">
        <v>0</v>
      </c>
    </row>
    <row r="58" spans="1:14">
      <c r="A58" s="662"/>
      <c r="B58" s="655">
        <v>47</v>
      </c>
      <c r="C58" s="656" t="s">
        <v>188</v>
      </c>
      <c r="E58" s="657"/>
      <c r="F58" s="657">
        <v>0</v>
      </c>
      <c r="G58" s="657">
        <v>0</v>
      </c>
      <c r="I58" s="657"/>
      <c r="J58" s="657">
        <v>0</v>
      </c>
      <c r="K58" s="657">
        <v>0</v>
      </c>
      <c r="M58" s="657">
        <v>0</v>
      </c>
      <c r="N58" s="656"/>
    </row>
    <row r="59" spans="1:14">
      <c r="A59" s="662"/>
      <c r="B59" s="643">
        <v>48</v>
      </c>
      <c r="C59" s="642" t="s">
        <v>192</v>
      </c>
      <c r="E59" s="650"/>
      <c r="F59" s="650">
        <v>0</v>
      </c>
      <c r="G59" s="650">
        <v>0</v>
      </c>
      <c r="I59" s="650"/>
      <c r="J59" s="650">
        <v>0</v>
      </c>
      <c r="K59" s="650">
        <v>0</v>
      </c>
      <c r="M59" s="650">
        <v>0</v>
      </c>
    </row>
    <row r="60" spans="1:14">
      <c r="A60" s="662"/>
      <c r="B60" s="655">
        <v>49</v>
      </c>
      <c r="C60" s="656" t="s">
        <v>195</v>
      </c>
      <c r="E60" s="657"/>
      <c r="F60" s="657">
        <v>0</v>
      </c>
      <c r="G60" s="657">
        <v>0</v>
      </c>
      <c r="I60" s="657"/>
      <c r="J60" s="657">
        <v>0</v>
      </c>
      <c r="K60" s="657">
        <v>0</v>
      </c>
      <c r="M60" s="657">
        <v>0</v>
      </c>
      <c r="N60" s="656"/>
    </row>
    <row r="61" spans="1:14">
      <c r="A61" s="662"/>
      <c r="B61" s="643">
        <v>50</v>
      </c>
      <c r="C61" s="642" t="s">
        <v>1023</v>
      </c>
      <c r="E61" s="650"/>
      <c r="F61" s="650">
        <v>0</v>
      </c>
      <c r="G61" s="650">
        <v>0</v>
      </c>
      <c r="I61" s="650"/>
      <c r="J61" s="650">
        <v>0</v>
      </c>
      <c r="K61" s="650">
        <v>0</v>
      </c>
      <c r="M61" s="650">
        <v>0</v>
      </c>
    </row>
    <row r="62" spans="1:14">
      <c r="A62" s="662"/>
      <c r="B62" s="655">
        <v>51</v>
      </c>
      <c r="C62" s="656" t="s">
        <v>159</v>
      </c>
      <c r="E62" s="657"/>
      <c r="F62" s="657">
        <v>0</v>
      </c>
      <c r="G62" s="657">
        <v>0</v>
      </c>
      <c r="I62" s="657"/>
      <c r="J62" s="657">
        <v>0</v>
      </c>
      <c r="K62" s="657">
        <v>0</v>
      </c>
      <c r="M62" s="657">
        <v>0</v>
      </c>
      <c r="N62" s="656"/>
    </row>
    <row r="63" spans="1:14">
      <c r="A63" s="662">
        <v>0</v>
      </c>
      <c r="B63" s="658"/>
      <c r="C63" s="659" t="s">
        <v>202</v>
      </c>
      <c r="E63" s="660">
        <v>0</v>
      </c>
      <c r="F63" s="660">
        <v>0</v>
      </c>
      <c r="G63" s="660">
        <v>0</v>
      </c>
      <c r="I63" s="660">
        <v>0</v>
      </c>
      <c r="J63" s="660">
        <v>0</v>
      </c>
      <c r="K63" s="660">
        <v>0</v>
      </c>
      <c r="M63" s="660">
        <v>0</v>
      </c>
      <c r="N63" s="661"/>
    </row>
    <row r="64" spans="1:14">
      <c r="A64" s="662">
        <v>52</v>
      </c>
      <c r="B64" s="643">
        <v>52</v>
      </c>
      <c r="C64" s="642" t="s">
        <v>160</v>
      </c>
      <c r="E64" s="650"/>
      <c r="F64" s="650">
        <v>0</v>
      </c>
      <c r="G64" s="650">
        <v>0</v>
      </c>
      <c r="I64" s="650"/>
      <c r="J64" s="650">
        <v>0</v>
      </c>
      <c r="K64" s="650">
        <v>0</v>
      </c>
      <c r="M64" s="650">
        <v>0</v>
      </c>
    </row>
    <row r="65" spans="1:14">
      <c r="A65" s="662">
        <v>53</v>
      </c>
      <c r="B65" s="655">
        <v>53</v>
      </c>
      <c r="C65" s="656" t="s">
        <v>161</v>
      </c>
      <c r="E65" s="657"/>
      <c r="F65" s="657">
        <v>0</v>
      </c>
      <c r="G65" s="657">
        <v>0</v>
      </c>
      <c r="I65" s="657"/>
      <c r="J65" s="657">
        <v>0</v>
      </c>
      <c r="K65" s="657">
        <v>0</v>
      </c>
      <c r="M65" s="657">
        <v>0</v>
      </c>
      <c r="N65" s="656"/>
    </row>
    <row r="66" spans="1:14">
      <c r="A66" s="662">
        <v>54</v>
      </c>
      <c r="B66" s="643">
        <v>54</v>
      </c>
      <c r="C66" s="642" t="s">
        <v>577</v>
      </c>
      <c r="E66" s="650"/>
      <c r="F66" s="650">
        <v>0</v>
      </c>
      <c r="G66" s="650">
        <v>0</v>
      </c>
      <c r="I66" s="650"/>
      <c r="J66" s="650">
        <v>0</v>
      </c>
      <c r="K66" s="650">
        <v>0</v>
      </c>
      <c r="M66" s="650">
        <v>0</v>
      </c>
    </row>
    <row r="67" spans="1:14">
      <c r="A67" s="662"/>
      <c r="B67" s="658"/>
      <c r="C67" s="659" t="s">
        <v>473</v>
      </c>
      <c r="E67" s="660">
        <v>0</v>
      </c>
      <c r="F67" s="660">
        <v>0</v>
      </c>
      <c r="G67" s="660">
        <v>0</v>
      </c>
      <c r="I67" s="660">
        <v>0</v>
      </c>
      <c r="J67" s="660">
        <v>0</v>
      </c>
      <c r="K67" s="660">
        <v>0</v>
      </c>
      <c r="M67" s="660">
        <v>0</v>
      </c>
      <c r="N67" s="661"/>
    </row>
    <row r="68" spans="1:14">
      <c r="A68" s="662"/>
      <c r="B68" s="655">
        <v>55</v>
      </c>
      <c r="C68" s="656" t="s">
        <v>162</v>
      </c>
      <c r="E68" s="657"/>
      <c r="F68" s="657">
        <v>0</v>
      </c>
      <c r="G68" s="657">
        <v>0</v>
      </c>
      <c r="I68" s="657"/>
      <c r="J68" s="657">
        <v>0</v>
      </c>
      <c r="K68" s="657">
        <v>0</v>
      </c>
      <c r="M68" s="657">
        <v>0</v>
      </c>
      <c r="N68" s="656"/>
    </row>
    <row r="69" spans="1:14">
      <c r="A69" s="662"/>
      <c r="B69" s="643">
        <v>56</v>
      </c>
      <c r="C69" s="642" t="s">
        <v>191</v>
      </c>
      <c r="E69" s="650"/>
      <c r="F69" s="650">
        <v>0</v>
      </c>
      <c r="G69" s="650">
        <v>0</v>
      </c>
      <c r="I69" s="650"/>
      <c r="J69" s="650">
        <v>0</v>
      </c>
      <c r="K69" s="650">
        <v>0</v>
      </c>
      <c r="M69" s="650">
        <v>0</v>
      </c>
    </row>
    <row r="70" spans="1:14">
      <c r="A70" s="662">
        <v>0</v>
      </c>
      <c r="B70" s="658"/>
      <c r="C70" s="659" t="s">
        <v>201</v>
      </c>
      <c r="E70" s="660">
        <v>816220198</v>
      </c>
      <c r="F70" s="660">
        <v>-560560065</v>
      </c>
      <c r="G70" s="660">
        <v>255660133</v>
      </c>
      <c r="I70" s="660">
        <v>255660133</v>
      </c>
      <c r="J70" s="660">
        <v>0</v>
      </c>
      <c r="K70" s="660">
        <v>255660133</v>
      </c>
      <c r="M70" s="660">
        <v>0</v>
      </c>
      <c r="N70" s="661"/>
    </row>
    <row r="71" spans="1:14">
      <c r="A71" s="662">
        <v>57</v>
      </c>
      <c r="B71" s="655">
        <v>57</v>
      </c>
      <c r="C71" s="656" t="s">
        <v>198</v>
      </c>
      <c r="E71" s="657">
        <v>816220198</v>
      </c>
      <c r="F71" s="657">
        <v>-560560065</v>
      </c>
      <c r="G71" s="657">
        <v>255660133</v>
      </c>
      <c r="I71" s="657">
        <v>255660133</v>
      </c>
      <c r="J71" s="657">
        <v>0</v>
      </c>
      <c r="K71" s="657">
        <v>255660133</v>
      </c>
      <c r="M71" s="657">
        <v>0</v>
      </c>
      <c r="N71" s="656"/>
    </row>
    <row r="72" spans="1:14">
      <c r="A72" s="662">
        <v>0</v>
      </c>
      <c r="B72" s="658"/>
      <c r="C72" s="659" t="s">
        <v>207</v>
      </c>
      <c r="E72" s="660">
        <v>150861961</v>
      </c>
      <c r="F72" s="660">
        <v>560560065</v>
      </c>
      <c r="G72" s="660">
        <v>711422026</v>
      </c>
      <c r="I72" s="660">
        <v>717556183</v>
      </c>
      <c r="J72" s="660">
        <v>-6134157</v>
      </c>
      <c r="K72" s="660">
        <v>711422026</v>
      </c>
      <c r="M72" s="660">
        <v>0</v>
      </c>
      <c r="N72" s="661"/>
    </row>
    <row r="73" spans="1:14">
      <c r="A73" s="662">
        <v>58</v>
      </c>
      <c r="B73" s="643">
        <v>58</v>
      </c>
      <c r="C73" s="642" t="s">
        <v>196</v>
      </c>
      <c r="E73" s="650">
        <v>150861961</v>
      </c>
      <c r="F73" s="650">
        <v>560560065</v>
      </c>
      <c r="G73" s="650">
        <v>711422026</v>
      </c>
      <c r="I73" s="650">
        <v>717556183</v>
      </c>
      <c r="J73" s="650">
        <v>-6134157</v>
      </c>
      <c r="K73" s="650">
        <v>711422026</v>
      </c>
      <c r="M73" s="650">
        <v>0</v>
      </c>
    </row>
    <row r="74" spans="1:14">
      <c r="A74" s="662"/>
      <c r="B74" s="658"/>
      <c r="C74" s="659" t="s">
        <v>91</v>
      </c>
      <c r="E74" s="660">
        <v>0</v>
      </c>
      <c r="F74" s="660">
        <v>0</v>
      </c>
      <c r="G74" s="660">
        <v>0</v>
      </c>
      <c r="I74" s="660">
        <v>0</v>
      </c>
      <c r="J74" s="660">
        <v>0</v>
      </c>
      <c r="K74" s="660">
        <v>0</v>
      </c>
      <c r="M74" s="660">
        <v>0</v>
      </c>
      <c r="N74" s="661"/>
    </row>
    <row r="75" spans="1:14">
      <c r="A75" s="662"/>
      <c r="B75" s="655">
        <v>59</v>
      </c>
      <c r="C75" s="656" t="s">
        <v>189</v>
      </c>
      <c r="E75" s="657"/>
      <c r="F75" s="657">
        <v>0</v>
      </c>
      <c r="G75" s="657">
        <v>0</v>
      </c>
      <c r="I75" s="657"/>
      <c r="J75" s="657">
        <v>0</v>
      </c>
      <c r="K75" s="657">
        <v>0</v>
      </c>
      <c r="M75" s="657">
        <v>0</v>
      </c>
      <c r="N75" s="656"/>
    </row>
    <row r="76" spans="1:14">
      <c r="A76" s="662">
        <v>0</v>
      </c>
      <c r="B76" s="664"/>
      <c r="C76" s="665"/>
      <c r="D76" s="647"/>
      <c r="E76" s="666"/>
      <c r="F76" s="666"/>
      <c r="G76" s="666"/>
      <c r="H76" s="647"/>
      <c r="I76" s="666"/>
      <c r="J76" s="666"/>
      <c r="K76" s="666"/>
      <c r="L76" s="667"/>
      <c r="M76" s="666"/>
      <c r="N76" s="666"/>
    </row>
    <row r="77" spans="1:14">
      <c r="A77" s="662">
        <v>0</v>
      </c>
      <c r="B77" s="658"/>
      <c r="C77" s="659" t="s">
        <v>3466</v>
      </c>
      <c r="E77" s="660">
        <v>899468021</v>
      </c>
      <c r="F77" s="660">
        <v>0</v>
      </c>
      <c r="G77" s="660">
        <v>899468021</v>
      </c>
      <c r="I77" s="643"/>
      <c r="J77" s="643"/>
      <c r="K77" s="643"/>
      <c r="L77" s="643"/>
      <c r="M77" s="643"/>
      <c r="N77" s="643"/>
    </row>
    <row r="78" spans="1:14">
      <c r="A78" s="662">
        <v>60</v>
      </c>
      <c r="B78" s="655">
        <v>60</v>
      </c>
      <c r="C78" s="656" t="s">
        <v>467</v>
      </c>
      <c r="E78" s="657"/>
      <c r="F78" s="657">
        <v>0</v>
      </c>
      <c r="G78" s="657">
        <v>0</v>
      </c>
      <c r="I78" s="650"/>
      <c r="J78" s="650"/>
      <c r="K78" s="650"/>
      <c r="M78" s="650"/>
    </row>
    <row r="79" spans="1:14">
      <c r="A79" s="662">
        <v>61</v>
      </c>
      <c r="B79" s="643">
        <v>61</v>
      </c>
      <c r="C79" s="642" t="s">
        <v>469</v>
      </c>
      <c r="E79" s="650">
        <v>899468021</v>
      </c>
      <c r="F79" s="650">
        <v>0</v>
      </c>
      <c r="G79" s="650">
        <v>899468021</v>
      </c>
      <c r="I79" s="650"/>
      <c r="J79" s="650"/>
      <c r="K79" s="650"/>
      <c r="M79" s="650"/>
    </row>
    <row r="80" spans="1:14">
      <c r="B80" s="658"/>
      <c r="C80" s="659" t="s">
        <v>3467</v>
      </c>
      <c r="E80" s="660">
        <v>8290018982</v>
      </c>
      <c r="F80" s="660">
        <v>0</v>
      </c>
      <c r="G80" s="660">
        <v>8290018982</v>
      </c>
      <c r="I80" s="650"/>
      <c r="J80" s="650"/>
      <c r="K80" s="650"/>
      <c r="M80" s="650"/>
    </row>
    <row r="81" spans="2:13">
      <c r="B81" s="655">
        <v>62</v>
      </c>
      <c r="C81" s="656" t="s">
        <v>3467</v>
      </c>
      <c r="E81" s="657">
        <v>8290018982</v>
      </c>
      <c r="F81" s="657">
        <v>0</v>
      </c>
      <c r="G81" s="657">
        <v>8290018982</v>
      </c>
      <c r="I81" s="650"/>
      <c r="J81" s="650"/>
      <c r="K81" s="650"/>
      <c r="M81" s="650"/>
    </row>
  </sheetData>
  <mergeCells count="6">
    <mergeCell ref="N3:N4"/>
    <mergeCell ref="B3:B4"/>
    <mergeCell ref="C3:C4"/>
    <mergeCell ref="E3:G3"/>
    <mergeCell ref="I3:K3"/>
    <mergeCell ref="M3:M4"/>
  </mergeCells>
  <dataValidations count="1">
    <dataValidation type="list" allowBlank="1" showInputMessage="1" showErrorMessage="1" sqref="N77:N81 N5:N8 N73 N75 N10:N71" xr:uid="{530F8C51-D8B5-4BA8-A67D-FCBCD4DF9376}">
      <formula1>FinalDiff</formula1>
    </dataValidation>
  </dataValidation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00327-5F3F-4CA7-8403-F6F528BF41E5}">
  <sheetPr>
    <tabColor rgb="FF00B0F0"/>
  </sheetPr>
  <dimension ref="A1:N81"/>
  <sheetViews>
    <sheetView showGridLines="0" zoomScaleNormal="100" workbookViewId="0">
      <selection activeCell="J28" sqref="J28"/>
    </sheetView>
  </sheetViews>
  <sheetFormatPr baseColWidth="10" defaultColWidth="11.5546875" defaultRowHeight="12"/>
  <cols>
    <col min="1" max="1" width="2.33203125" style="642" bestFit="1" customWidth="1"/>
    <col min="2" max="2" width="17.5546875" style="643" bestFit="1" customWidth="1"/>
    <col min="3" max="3" width="52.5546875" style="668" bestFit="1" customWidth="1"/>
    <col min="4" max="4" width="0.88671875" style="645" customWidth="1"/>
    <col min="5" max="5" width="13.5546875" style="645" bestFit="1" customWidth="1"/>
    <col min="6" max="6" width="11.5546875" style="643" bestFit="1" customWidth="1"/>
    <col min="7" max="7" width="12.33203125" style="645" bestFit="1" customWidth="1"/>
    <col min="8" max="8" width="0.88671875" style="645" customWidth="1"/>
    <col min="9" max="9" width="12.33203125" style="645" bestFit="1" customWidth="1"/>
    <col min="10" max="10" width="9.21875" style="645" bestFit="1" customWidth="1"/>
    <col min="11" max="11" width="12.33203125" style="645" bestFit="1" customWidth="1"/>
    <col min="12" max="12" width="0.88671875" style="645" customWidth="1"/>
    <col min="13" max="13" width="12.5546875" style="645" bestFit="1" customWidth="1"/>
    <col min="14" max="14" width="31.88671875" style="642" bestFit="1" customWidth="1"/>
    <col min="15" max="16384" width="11.5546875" style="645"/>
  </cols>
  <sheetData>
    <row r="1" spans="1:14" ht="36">
      <c r="C1" s="644" t="s">
        <v>256</v>
      </c>
      <c r="E1" s="646" t="s">
        <v>166</v>
      </c>
      <c r="F1" s="646" t="s">
        <v>23</v>
      </c>
      <c r="G1" s="647"/>
      <c r="J1" s="647" t="s">
        <v>257</v>
      </c>
      <c r="K1" s="647">
        <v>2022</v>
      </c>
    </row>
    <row r="2" spans="1:14">
      <c r="C2" s="648"/>
      <c r="F2" s="645"/>
      <c r="I2" s="645" t="s">
        <v>3465</v>
      </c>
      <c r="J2" s="380">
        <v>621.11801242236027</v>
      </c>
    </row>
    <row r="3" spans="1:14">
      <c r="B3" s="726" t="s">
        <v>15</v>
      </c>
      <c r="C3" s="727" t="s">
        <v>200</v>
      </c>
      <c r="E3" s="728" t="s">
        <v>258</v>
      </c>
      <c r="F3" s="728"/>
      <c r="G3" s="728"/>
      <c r="I3" s="728" t="s">
        <v>259</v>
      </c>
      <c r="J3" s="728"/>
      <c r="K3" s="728"/>
      <c r="M3" s="729" t="s">
        <v>260</v>
      </c>
      <c r="N3" s="725" t="s">
        <v>569</v>
      </c>
    </row>
    <row r="4" spans="1:14">
      <c r="B4" s="726"/>
      <c r="C4" s="727"/>
      <c r="E4" s="649" t="s">
        <v>261</v>
      </c>
      <c r="F4" s="649" t="s">
        <v>262</v>
      </c>
      <c r="G4" s="649" t="s">
        <v>263</v>
      </c>
      <c r="I4" s="649" t="s">
        <v>261</v>
      </c>
      <c r="J4" s="649" t="s">
        <v>262</v>
      </c>
      <c r="K4" s="649" t="s">
        <v>263</v>
      </c>
      <c r="M4" s="729"/>
      <c r="N4" s="725"/>
    </row>
    <row r="5" spans="1:14">
      <c r="B5" s="651" t="s">
        <v>137</v>
      </c>
      <c r="C5" s="652"/>
      <c r="E5" s="653">
        <v>0</v>
      </c>
      <c r="F5" s="653">
        <v>0</v>
      </c>
      <c r="G5" s="653">
        <v>0</v>
      </c>
      <c r="I5" s="653">
        <v>0</v>
      </c>
      <c r="J5" s="653">
        <v>0</v>
      </c>
      <c r="K5" s="653">
        <v>0</v>
      </c>
      <c r="M5" s="653">
        <v>0</v>
      </c>
      <c r="N5" s="654"/>
    </row>
    <row r="6" spans="1:14">
      <c r="B6" s="655">
        <v>1</v>
      </c>
      <c r="C6" s="656" t="s">
        <v>264</v>
      </c>
      <c r="E6" s="657"/>
      <c r="F6" s="657">
        <v>0</v>
      </c>
      <c r="G6" s="657">
        <v>0</v>
      </c>
      <c r="I6" s="657"/>
      <c r="J6" s="657">
        <v>0</v>
      </c>
      <c r="K6" s="657">
        <v>0</v>
      </c>
      <c r="M6" s="657">
        <v>0</v>
      </c>
      <c r="N6" s="656"/>
    </row>
    <row r="7" spans="1:14">
      <c r="B7" s="643">
        <v>2</v>
      </c>
      <c r="C7" s="642" t="s">
        <v>265</v>
      </c>
      <c r="E7" s="650"/>
      <c r="F7" s="650">
        <v>0</v>
      </c>
      <c r="G7" s="650">
        <v>0</v>
      </c>
      <c r="I7" s="650"/>
      <c r="J7" s="650">
        <v>0</v>
      </c>
      <c r="K7" s="650">
        <v>0</v>
      </c>
      <c r="M7" s="650">
        <v>0</v>
      </c>
    </row>
    <row r="8" spans="1:14">
      <c r="B8" s="651" t="s">
        <v>138</v>
      </c>
      <c r="C8" s="652"/>
      <c r="E8" s="653">
        <v>6129957979</v>
      </c>
      <c r="F8" s="653">
        <v>9499046778</v>
      </c>
      <c r="G8" s="653">
        <v>15629004757</v>
      </c>
      <c r="I8" s="653">
        <v>15639205418</v>
      </c>
      <c r="J8" s="653">
        <v>-2853190</v>
      </c>
      <c r="K8" s="653">
        <v>15636352228</v>
      </c>
      <c r="M8" s="653">
        <v>-7347471</v>
      </c>
      <c r="N8" s="654"/>
    </row>
    <row r="9" spans="1:14">
      <c r="B9" s="658"/>
      <c r="C9" s="659" t="s">
        <v>206</v>
      </c>
      <c r="E9" s="660">
        <v>0</v>
      </c>
      <c r="F9" s="660">
        <v>99915337</v>
      </c>
      <c r="G9" s="660">
        <v>99915337</v>
      </c>
      <c r="I9" s="660">
        <v>99915337</v>
      </c>
      <c r="J9" s="660">
        <v>0</v>
      </c>
      <c r="K9" s="660">
        <v>99915337</v>
      </c>
      <c r="M9" s="660">
        <v>0</v>
      </c>
      <c r="N9" s="661"/>
    </row>
    <row r="10" spans="1:14">
      <c r="A10" s="662">
        <v>3</v>
      </c>
      <c r="B10" s="655">
        <v>3</v>
      </c>
      <c r="C10" s="656" t="s">
        <v>182</v>
      </c>
      <c r="E10" s="657"/>
      <c r="F10" s="657">
        <v>0</v>
      </c>
      <c r="G10" s="657">
        <v>0</v>
      </c>
      <c r="I10" s="657"/>
      <c r="J10" s="657">
        <v>0</v>
      </c>
      <c r="K10" s="657">
        <v>0</v>
      </c>
      <c r="M10" s="657">
        <v>0</v>
      </c>
      <c r="N10" s="656"/>
    </row>
    <row r="11" spans="1:14">
      <c r="A11" s="662">
        <v>4</v>
      </c>
      <c r="B11" s="643">
        <v>4</v>
      </c>
      <c r="C11" s="642" t="s">
        <v>109</v>
      </c>
      <c r="E11" s="650"/>
      <c r="F11" s="650">
        <v>0</v>
      </c>
      <c r="G11" s="650">
        <v>0</v>
      </c>
      <c r="I11" s="650"/>
      <c r="J11" s="650">
        <v>0</v>
      </c>
      <c r="K11" s="650">
        <v>0</v>
      </c>
      <c r="M11" s="650">
        <v>0</v>
      </c>
    </row>
    <row r="12" spans="1:14">
      <c r="A12" s="662">
        <v>5</v>
      </c>
      <c r="B12" s="655">
        <v>5</v>
      </c>
      <c r="C12" s="656" t="s">
        <v>194</v>
      </c>
      <c r="E12" s="657"/>
      <c r="F12" s="657">
        <v>0</v>
      </c>
      <c r="G12" s="657">
        <v>0</v>
      </c>
      <c r="I12" s="657"/>
      <c r="J12" s="657">
        <v>0</v>
      </c>
      <c r="K12" s="657">
        <v>0</v>
      </c>
      <c r="M12" s="657">
        <v>0</v>
      </c>
      <c r="N12" s="656"/>
    </row>
    <row r="13" spans="1:14">
      <c r="A13" s="662">
        <v>6</v>
      </c>
      <c r="B13" s="643">
        <v>6</v>
      </c>
      <c r="C13" s="642" t="s">
        <v>266</v>
      </c>
      <c r="E13" s="650"/>
      <c r="F13" s="650">
        <v>0</v>
      </c>
      <c r="G13" s="650">
        <v>0</v>
      </c>
      <c r="I13" s="650"/>
      <c r="J13" s="650">
        <v>0</v>
      </c>
      <c r="K13" s="650">
        <v>0</v>
      </c>
      <c r="M13" s="650">
        <v>0</v>
      </c>
    </row>
    <row r="14" spans="1:14">
      <c r="A14" s="662">
        <v>7</v>
      </c>
      <c r="B14" s="655">
        <v>7</v>
      </c>
      <c r="C14" s="656" t="s">
        <v>139</v>
      </c>
      <c r="E14" s="657"/>
      <c r="F14" s="657">
        <v>99915337</v>
      </c>
      <c r="G14" s="657">
        <v>99915337</v>
      </c>
      <c r="I14" s="657">
        <v>99915337</v>
      </c>
      <c r="J14" s="657">
        <v>0</v>
      </c>
      <c r="K14" s="657">
        <v>99915337</v>
      </c>
      <c r="M14" s="657">
        <v>0</v>
      </c>
      <c r="N14" s="656"/>
    </row>
    <row r="15" spans="1:14">
      <c r="A15" s="662">
        <v>0</v>
      </c>
      <c r="B15" s="658"/>
      <c r="C15" s="659" t="s">
        <v>12</v>
      </c>
      <c r="E15" s="660">
        <v>0</v>
      </c>
      <c r="F15" s="660">
        <v>0</v>
      </c>
      <c r="G15" s="660">
        <v>0</v>
      </c>
      <c r="I15" s="660">
        <v>0</v>
      </c>
      <c r="J15" s="660">
        <v>0</v>
      </c>
      <c r="K15" s="660">
        <v>0</v>
      </c>
      <c r="M15" s="660">
        <v>0</v>
      </c>
      <c r="N15" s="661"/>
    </row>
    <row r="16" spans="1:14">
      <c r="A16" s="662">
        <v>8</v>
      </c>
      <c r="B16" s="643">
        <v>8</v>
      </c>
      <c r="C16" s="642" t="s">
        <v>267</v>
      </c>
      <c r="E16" s="650"/>
      <c r="F16" s="650">
        <v>0</v>
      </c>
      <c r="G16" s="650">
        <v>0</v>
      </c>
      <c r="I16" s="650"/>
      <c r="J16" s="650">
        <v>0</v>
      </c>
      <c r="K16" s="650">
        <v>0</v>
      </c>
      <c r="M16" s="650">
        <v>0</v>
      </c>
    </row>
    <row r="17" spans="1:14">
      <c r="A17" s="662">
        <v>9</v>
      </c>
      <c r="B17" s="655">
        <v>9</v>
      </c>
      <c r="C17" s="656" t="s">
        <v>197</v>
      </c>
      <c r="E17" s="657"/>
      <c r="F17" s="657">
        <v>0</v>
      </c>
      <c r="G17" s="657">
        <v>0</v>
      </c>
      <c r="I17" s="657"/>
      <c r="J17" s="657">
        <v>0</v>
      </c>
      <c r="K17" s="657">
        <v>0</v>
      </c>
      <c r="M17" s="657">
        <v>0</v>
      </c>
      <c r="N17" s="656"/>
    </row>
    <row r="18" spans="1:14">
      <c r="A18" s="662"/>
      <c r="B18" s="643">
        <v>10</v>
      </c>
      <c r="C18" s="642" t="s">
        <v>378</v>
      </c>
      <c r="E18" s="650"/>
      <c r="F18" s="650">
        <v>0</v>
      </c>
      <c r="G18" s="650">
        <v>0</v>
      </c>
      <c r="I18" s="650"/>
      <c r="J18" s="650">
        <v>0</v>
      </c>
      <c r="K18" s="650">
        <v>0</v>
      </c>
      <c r="M18" s="650">
        <v>0</v>
      </c>
    </row>
    <row r="19" spans="1:14">
      <c r="A19" s="662">
        <v>11</v>
      </c>
      <c r="B19" s="655">
        <v>11</v>
      </c>
      <c r="C19" s="656" t="s">
        <v>140</v>
      </c>
      <c r="E19" s="657"/>
      <c r="F19" s="657">
        <v>0</v>
      </c>
      <c r="G19" s="657">
        <v>0</v>
      </c>
      <c r="I19" s="657"/>
      <c r="J19" s="657">
        <v>0</v>
      </c>
      <c r="K19" s="657">
        <v>0</v>
      </c>
      <c r="M19" s="657">
        <v>0</v>
      </c>
      <c r="N19" s="656"/>
    </row>
    <row r="20" spans="1:14">
      <c r="A20" s="662">
        <v>12</v>
      </c>
      <c r="B20" s="643">
        <v>12</v>
      </c>
      <c r="C20" s="642" t="s">
        <v>587</v>
      </c>
      <c r="E20" s="650"/>
      <c r="F20" s="650">
        <v>0</v>
      </c>
      <c r="G20" s="650">
        <v>0</v>
      </c>
      <c r="I20" s="650"/>
      <c r="J20" s="650">
        <v>0</v>
      </c>
      <c r="K20" s="650">
        <v>0</v>
      </c>
      <c r="M20" s="650">
        <v>0</v>
      </c>
    </row>
    <row r="21" spans="1:14">
      <c r="A21" s="662">
        <v>13</v>
      </c>
      <c r="B21" s="655">
        <v>13</v>
      </c>
      <c r="C21" s="656" t="s">
        <v>199</v>
      </c>
      <c r="E21" s="657"/>
      <c r="F21" s="657">
        <v>0</v>
      </c>
      <c r="G21" s="657">
        <v>0</v>
      </c>
      <c r="I21" s="657"/>
      <c r="J21" s="657">
        <v>0</v>
      </c>
      <c r="K21" s="657">
        <v>0</v>
      </c>
      <c r="M21" s="657">
        <v>0</v>
      </c>
      <c r="N21" s="656"/>
    </row>
    <row r="22" spans="1:14">
      <c r="A22" s="662">
        <v>14</v>
      </c>
      <c r="B22" s="643">
        <v>14</v>
      </c>
      <c r="C22" s="642" t="s">
        <v>268</v>
      </c>
      <c r="E22" s="650"/>
      <c r="F22" s="650">
        <v>0</v>
      </c>
      <c r="G22" s="650">
        <v>0</v>
      </c>
      <c r="I22" s="650"/>
      <c r="J22" s="650">
        <v>0</v>
      </c>
      <c r="K22" s="650">
        <v>0</v>
      </c>
      <c r="M22" s="650">
        <v>0</v>
      </c>
    </row>
    <row r="23" spans="1:14">
      <c r="A23" s="662">
        <v>15</v>
      </c>
      <c r="B23" s="655">
        <v>15</v>
      </c>
      <c r="C23" s="656" t="s">
        <v>141</v>
      </c>
      <c r="E23" s="657"/>
      <c r="F23" s="657">
        <v>0</v>
      </c>
      <c r="G23" s="657">
        <v>0</v>
      </c>
      <c r="I23" s="657"/>
      <c r="J23" s="657">
        <v>0</v>
      </c>
      <c r="K23" s="657">
        <v>0</v>
      </c>
      <c r="M23" s="657">
        <v>0</v>
      </c>
      <c r="N23" s="656"/>
    </row>
    <row r="24" spans="1:14">
      <c r="A24" s="662">
        <v>16</v>
      </c>
      <c r="B24" s="643">
        <v>16</v>
      </c>
      <c r="C24" s="642" t="s">
        <v>142</v>
      </c>
      <c r="E24" s="650"/>
      <c r="F24" s="650">
        <v>0</v>
      </c>
      <c r="G24" s="650">
        <v>0</v>
      </c>
      <c r="I24" s="650"/>
      <c r="J24" s="650">
        <v>0</v>
      </c>
      <c r="K24" s="650">
        <v>0</v>
      </c>
      <c r="M24" s="650">
        <v>0</v>
      </c>
    </row>
    <row r="25" spans="1:14">
      <c r="A25" s="662">
        <v>0</v>
      </c>
      <c r="B25" s="658"/>
      <c r="C25" s="659" t="s">
        <v>203</v>
      </c>
      <c r="E25" s="660">
        <v>0</v>
      </c>
      <c r="F25" s="660">
        <v>0</v>
      </c>
      <c r="G25" s="660">
        <v>0</v>
      </c>
      <c r="I25" s="660">
        <v>0</v>
      </c>
      <c r="J25" s="660">
        <v>0</v>
      </c>
      <c r="K25" s="660">
        <v>0</v>
      </c>
      <c r="M25" s="660">
        <v>0</v>
      </c>
      <c r="N25" s="661"/>
    </row>
    <row r="26" spans="1:14">
      <c r="A26" s="662">
        <v>17</v>
      </c>
      <c r="B26" s="655">
        <v>17</v>
      </c>
      <c r="C26" s="656" t="s">
        <v>190</v>
      </c>
      <c r="E26" s="657"/>
      <c r="F26" s="657">
        <v>0</v>
      </c>
      <c r="G26" s="657">
        <v>0</v>
      </c>
      <c r="I26" s="657"/>
      <c r="J26" s="657">
        <v>0</v>
      </c>
      <c r="K26" s="657">
        <v>0</v>
      </c>
      <c r="M26" s="657">
        <v>0</v>
      </c>
      <c r="N26" s="656"/>
    </row>
    <row r="27" spans="1:14">
      <c r="A27" s="662">
        <v>18</v>
      </c>
      <c r="B27" s="643">
        <v>18</v>
      </c>
      <c r="C27" s="642" t="s">
        <v>143</v>
      </c>
      <c r="E27" s="650"/>
      <c r="F27" s="650">
        <v>0</v>
      </c>
      <c r="G27" s="650">
        <v>0</v>
      </c>
      <c r="I27" s="650"/>
      <c r="J27" s="650">
        <v>0</v>
      </c>
      <c r="K27" s="650">
        <v>0</v>
      </c>
      <c r="M27" s="650">
        <v>0</v>
      </c>
    </row>
    <row r="28" spans="1:14">
      <c r="A28" s="662">
        <v>19</v>
      </c>
      <c r="B28" s="655">
        <v>19</v>
      </c>
      <c r="C28" s="656" t="s">
        <v>144</v>
      </c>
      <c r="E28" s="657"/>
      <c r="F28" s="657">
        <v>0</v>
      </c>
      <c r="G28" s="657">
        <v>0</v>
      </c>
      <c r="I28" s="657"/>
      <c r="J28" s="657">
        <v>0</v>
      </c>
      <c r="K28" s="657">
        <v>0</v>
      </c>
      <c r="M28" s="657">
        <v>0</v>
      </c>
      <c r="N28" s="656"/>
    </row>
    <row r="29" spans="1:14">
      <c r="A29" s="662">
        <v>20</v>
      </c>
      <c r="B29" s="643">
        <v>20</v>
      </c>
      <c r="C29" s="642" t="s">
        <v>145</v>
      </c>
      <c r="E29" s="650"/>
      <c r="F29" s="650">
        <v>0</v>
      </c>
      <c r="G29" s="650">
        <v>0</v>
      </c>
      <c r="I29" s="650"/>
      <c r="J29" s="650">
        <v>0</v>
      </c>
      <c r="K29" s="650">
        <v>0</v>
      </c>
      <c r="M29" s="650">
        <v>0</v>
      </c>
    </row>
    <row r="30" spans="1:14">
      <c r="A30" s="662">
        <v>21</v>
      </c>
      <c r="B30" s="655">
        <v>21</v>
      </c>
      <c r="C30" s="656" t="s">
        <v>269</v>
      </c>
      <c r="E30" s="657"/>
      <c r="F30" s="657">
        <v>0</v>
      </c>
      <c r="G30" s="657">
        <v>0</v>
      </c>
      <c r="I30" s="657"/>
      <c r="J30" s="657">
        <v>0</v>
      </c>
      <c r="K30" s="657">
        <v>0</v>
      </c>
      <c r="M30" s="657">
        <v>0</v>
      </c>
      <c r="N30" s="656"/>
    </row>
    <row r="31" spans="1:14">
      <c r="A31" s="662">
        <v>22</v>
      </c>
      <c r="B31" s="643">
        <v>22</v>
      </c>
      <c r="C31" s="642" t="s">
        <v>270</v>
      </c>
      <c r="E31" s="650"/>
      <c r="F31" s="650">
        <v>0</v>
      </c>
      <c r="G31" s="650">
        <v>0</v>
      </c>
      <c r="I31" s="650"/>
      <c r="J31" s="650">
        <v>0</v>
      </c>
      <c r="K31" s="650">
        <v>0</v>
      </c>
      <c r="M31" s="650">
        <v>0</v>
      </c>
    </row>
    <row r="32" spans="1:14">
      <c r="A32" s="662">
        <v>23</v>
      </c>
      <c r="B32" s="655">
        <v>23</v>
      </c>
      <c r="C32" s="656" t="s">
        <v>271</v>
      </c>
      <c r="E32" s="657"/>
      <c r="F32" s="657">
        <v>0</v>
      </c>
      <c r="G32" s="657">
        <v>0</v>
      </c>
      <c r="I32" s="657"/>
      <c r="J32" s="657">
        <v>0</v>
      </c>
      <c r="K32" s="657">
        <v>0</v>
      </c>
      <c r="M32" s="657">
        <v>0</v>
      </c>
      <c r="N32" s="656"/>
    </row>
    <row r="33" spans="1:14">
      <c r="A33" s="662">
        <v>24</v>
      </c>
      <c r="B33" s="643">
        <v>24</v>
      </c>
      <c r="C33" s="642" t="s">
        <v>146</v>
      </c>
      <c r="E33" s="650"/>
      <c r="F33" s="650">
        <v>0</v>
      </c>
      <c r="G33" s="650">
        <v>0</v>
      </c>
      <c r="I33" s="650"/>
      <c r="J33" s="650">
        <v>0</v>
      </c>
      <c r="K33" s="650">
        <v>0</v>
      </c>
      <c r="M33" s="650">
        <v>0</v>
      </c>
    </row>
    <row r="34" spans="1:14" s="663" customFormat="1">
      <c r="A34" s="662">
        <v>25</v>
      </c>
      <c r="B34" s="655">
        <v>25</v>
      </c>
      <c r="C34" s="656" t="s">
        <v>183</v>
      </c>
      <c r="D34" s="645"/>
      <c r="E34" s="657"/>
      <c r="F34" s="657">
        <v>0</v>
      </c>
      <c r="G34" s="657">
        <v>0</v>
      </c>
      <c r="H34" s="645"/>
      <c r="I34" s="657"/>
      <c r="J34" s="657">
        <v>0</v>
      </c>
      <c r="K34" s="657">
        <v>0</v>
      </c>
      <c r="L34" s="645"/>
      <c r="M34" s="657">
        <v>0</v>
      </c>
      <c r="N34" s="656"/>
    </row>
    <row r="35" spans="1:14">
      <c r="A35" s="662">
        <v>26</v>
      </c>
      <c r="B35" s="643">
        <v>26</v>
      </c>
      <c r="C35" s="642" t="s">
        <v>193</v>
      </c>
      <c r="E35" s="650"/>
      <c r="F35" s="650">
        <v>0</v>
      </c>
      <c r="G35" s="650">
        <v>0</v>
      </c>
      <c r="I35" s="650"/>
      <c r="J35" s="650">
        <v>0</v>
      </c>
      <c r="K35" s="650">
        <v>0</v>
      </c>
      <c r="M35" s="650">
        <v>0</v>
      </c>
    </row>
    <row r="36" spans="1:14">
      <c r="A36" s="662">
        <v>0</v>
      </c>
      <c r="B36" s="658"/>
      <c r="C36" s="659" t="s">
        <v>205</v>
      </c>
      <c r="E36" s="660">
        <v>6011250024</v>
      </c>
      <c r="F36" s="660">
        <v>1729949481</v>
      </c>
      <c r="G36" s="660">
        <v>7741199505</v>
      </c>
      <c r="I36" s="660">
        <v>7741199505</v>
      </c>
      <c r="J36" s="660">
        <v>0</v>
      </c>
      <c r="K36" s="660">
        <v>7741199505</v>
      </c>
      <c r="M36" s="660">
        <v>0</v>
      </c>
      <c r="N36" s="661"/>
    </row>
    <row r="37" spans="1:14">
      <c r="A37" s="662">
        <v>27</v>
      </c>
      <c r="B37" s="655">
        <v>27</v>
      </c>
      <c r="C37" s="656" t="s">
        <v>147</v>
      </c>
      <c r="E37" s="657">
        <v>2251241644</v>
      </c>
      <c r="F37" s="657">
        <v>163975840</v>
      </c>
      <c r="G37" s="657">
        <v>2415217484</v>
      </c>
      <c r="I37" s="657">
        <v>2415217484</v>
      </c>
      <c r="J37" s="657">
        <v>0</v>
      </c>
      <c r="K37" s="657">
        <v>2415217484</v>
      </c>
      <c r="M37" s="657">
        <v>0</v>
      </c>
      <c r="N37" s="656"/>
    </row>
    <row r="38" spans="1:14">
      <c r="A38" s="662">
        <v>28</v>
      </c>
      <c r="B38" s="643">
        <v>28</v>
      </c>
      <c r="C38" s="642" t="s">
        <v>148</v>
      </c>
      <c r="E38" s="650">
        <v>558328825</v>
      </c>
      <c r="F38" s="650">
        <v>438344868</v>
      </c>
      <c r="G38" s="650">
        <v>996673693</v>
      </c>
      <c r="I38" s="650">
        <v>996673693</v>
      </c>
      <c r="J38" s="650">
        <v>0</v>
      </c>
      <c r="K38" s="650">
        <v>996673693</v>
      </c>
      <c r="M38" s="650">
        <v>0</v>
      </c>
    </row>
    <row r="39" spans="1:14">
      <c r="A39" s="662">
        <v>29</v>
      </c>
      <c r="B39" s="655">
        <v>29</v>
      </c>
      <c r="C39" s="656" t="s">
        <v>149</v>
      </c>
      <c r="E39" s="657"/>
      <c r="F39" s="657">
        <v>0</v>
      </c>
      <c r="G39" s="657">
        <v>0</v>
      </c>
      <c r="I39" s="657"/>
      <c r="J39" s="657">
        <v>0</v>
      </c>
      <c r="K39" s="657">
        <v>0</v>
      </c>
      <c r="M39" s="657">
        <v>0</v>
      </c>
      <c r="N39" s="656"/>
    </row>
    <row r="40" spans="1:14">
      <c r="A40" s="662">
        <v>30</v>
      </c>
      <c r="B40" s="643">
        <v>30</v>
      </c>
      <c r="C40" s="642" t="s">
        <v>150</v>
      </c>
      <c r="E40" s="650"/>
      <c r="F40" s="650">
        <v>0</v>
      </c>
      <c r="G40" s="650">
        <v>0</v>
      </c>
      <c r="I40" s="650"/>
      <c r="J40" s="650">
        <v>0</v>
      </c>
      <c r="K40" s="650">
        <v>0</v>
      </c>
      <c r="M40" s="650">
        <v>0</v>
      </c>
    </row>
    <row r="41" spans="1:14">
      <c r="A41" s="662">
        <v>31</v>
      </c>
      <c r="B41" s="655">
        <v>31</v>
      </c>
      <c r="C41" s="656" t="s">
        <v>151</v>
      </c>
      <c r="E41" s="657">
        <v>123972376</v>
      </c>
      <c r="F41" s="657">
        <v>107665827</v>
      </c>
      <c r="G41" s="657">
        <v>231638203</v>
      </c>
      <c r="I41" s="657">
        <v>231638203</v>
      </c>
      <c r="J41" s="657">
        <v>0</v>
      </c>
      <c r="K41" s="657">
        <v>231638203</v>
      </c>
      <c r="M41" s="657">
        <v>0</v>
      </c>
      <c r="N41" s="656"/>
    </row>
    <row r="42" spans="1:14">
      <c r="A42" s="662">
        <v>32</v>
      </c>
      <c r="B42" s="643">
        <v>32</v>
      </c>
      <c r="C42" s="642" t="s">
        <v>152</v>
      </c>
      <c r="E42" s="650"/>
      <c r="F42" s="650">
        <v>0</v>
      </c>
      <c r="G42" s="650">
        <v>0</v>
      </c>
      <c r="I42" s="650"/>
      <c r="J42" s="650">
        <v>0</v>
      </c>
      <c r="K42" s="650">
        <v>0</v>
      </c>
      <c r="M42" s="650">
        <v>0</v>
      </c>
    </row>
    <row r="43" spans="1:14">
      <c r="A43" s="662">
        <v>33</v>
      </c>
      <c r="B43" s="655">
        <v>33</v>
      </c>
      <c r="C43" s="656" t="s">
        <v>153</v>
      </c>
      <c r="E43" s="657"/>
      <c r="F43" s="657">
        <v>0</v>
      </c>
      <c r="G43" s="657">
        <v>0</v>
      </c>
      <c r="I43" s="657"/>
      <c r="J43" s="657">
        <v>0</v>
      </c>
      <c r="K43" s="657">
        <v>0</v>
      </c>
      <c r="M43" s="657">
        <v>0</v>
      </c>
      <c r="N43" s="656"/>
    </row>
    <row r="44" spans="1:14">
      <c r="A44" s="662">
        <v>34</v>
      </c>
      <c r="B44" s="643">
        <v>34</v>
      </c>
      <c r="C44" s="642" t="s">
        <v>154</v>
      </c>
      <c r="E44" s="650">
        <v>4871648</v>
      </c>
      <c r="F44" s="650">
        <v>1151606</v>
      </c>
      <c r="G44" s="650">
        <v>6023254</v>
      </c>
      <c r="I44" s="650">
        <v>6023254</v>
      </c>
      <c r="J44" s="650">
        <v>0</v>
      </c>
      <c r="K44" s="650">
        <v>6023254</v>
      </c>
      <c r="M44" s="650">
        <v>0</v>
      </c>
    </row>
    <row r="45" spans="1:14">
      <c r="A45" s="662">
        <v>35</v>
      </c>
      <c r="B45" s="655">
        <v>35</v>
      </c>
      <c r="C45" s="656" t="s">
        <v>155</v>
      </c>
      <c r="E45" s="657"/>
      <c r="F45" s="657">
        <v>0</v>
      </c>
      <c r="G45" s="657">
        <v>0</v>
      </c>
      <c r="I45" s="657"/>
      <c r="J45" s="657">
        <v>0</v>
      </c>
      <c r="K45" s="657">
        <v>0</v>
      </c>
      <c r="M45" s="657">
        <v>0</v>
      </c>
      <c r="N45" s="656"/>
    </row>
    <row r="46" spans="1:14">
      <c r="A46" s="662">
        <v>36</v>
      </c>
      <c r="B46" s="643">
        <v>36</v>
      </c>
      <c r="C46" s="642" t="s">
        <v>156</v>
      </c>
      <c r="E46" s="650"/>
      <c r="F46" s="650">
        <v>0</v>
      </c>
      <c r="G46" s="650">
        <v>0</v>
      </c>
      <c r="I46" s="650"/>
      <c r="J46" s="650">
        <v>0</v>
      </c>
      <c r="K46" s="650">
        <v>0</v>
      </c>
      <c r="M46" s="650">
        <v>0</v>
      </c>
    </row>
    <row r="47" spans="1:14">
      <c r="A47" s="662">
        <v>37</v>
      </c>
      <c r="B47" s="655">
        <v>37</v>
      </c>
      <c r="C47" s="656" t="s">
        <v>272</v>
      </c>
      <c r="E47" s="657"/>
      <c r="F47" s="657">
        <v>0</v>
      </c>
      <c r="G47" s="657">
        <v>0</v>
      </c>
      <c r="I47" s="657"/>
      <c r="J47" s="657">
        <v>0</v>
      </c>
      <c r="K47" s="657">
        <v>0</v>
      </c>
      <c r="M47" s="657">
        <v>0</v>
      </c>
      <c r="N47" s="656"/>
    </row>
    <row r="48" spans="1:14">
      <c r="A48" s="662">
        <v>38</v>
      </c>
      <c r="B48" s="643">
        <v>38</v>
      </c>
      <c r="C48" s="642" t="s">
        <v>273</v>
      </c>
      <c r="E48" s="650"/>
      <c r="F48" s="650">
        <v>0</v>
      </c>
      <c r="G48" s="650">
        <v>0</v>
      </c>
      <c r="I48" s="650"/>
      <c r="J48" s="650">
        <v>0</v>
      </c>
      <c r="K48" s="650">
        <v>0</v>
      </c>
      <c r="M48" s="650">
        <v>0</v>
      </c>
    </row>
    <row r="49" spans="1:14">
      <c r="A49" s="662">
        <v>39</v>
      </c>
      <c r="B49" s="655">
        <v>39</v>
      </c>
      <c r="C49" s="656" t="s">
        <v>157</v>
      </c>
      <c r="E49" s="657">
        <v>36060100</v>
      </c>
      <c r="F49" s="657">
        <v>0</v>
      </c>
      <c r="G49" s="657">
        <v>36060100</v>
      </c>
      <c r="I49" s="657">
        <v>36060100</v>
      </c>
      <c r="J49" s="657">
        <v>0</v>
      </c>
      <c r="K49" s="657">
        <v>36060100</v>
      </c>
      <c r="M49" s="657">
        <v>0</v>
      </c>
      <c r="N49" s="656"/>
    </row>
    <row r="50" spans="1:14">
      <c r="A50" s="662">
        <v>40</v>
      </c>
      <c r="B50" s="643">
        <v>40</v>
      </c>
      <c r="C50" s="642" t="s">
        <v>158</v>
      </c>
      <c r="E50" s="650">
        <v>1821894331</v>
      </c>
      <c r="F50" s="650">
        <v>611286600</v>
      </c>
      <c r="G50" s="650">
        <v>2433180931</v>
      </c>
      <c r="I50" s="650">
        <v>2433180931</v>
      </c>
      <c r="J50" s="650">
        <v>0</v>
      </c>
      <c r="K50" s="650">
        <v>2433180931</v>
      </c>
      <c r="M50" s="650">
        <v>0</v>
      </c>
    </row>
    <row r="51" spans="1:14">
      <c r="A51" s="662">
        <v>41</v>
      </c>
      <c r="B51" s="655">
        <v>41</v>
      </c>
      <c r="C51" s="656" t="s">
        <v>274</v>
      </c>
      <c r="E51" s="657"/>
      <c r="F51" s="657">
        <v>0</v>
      </c>
      <c r="G51" s="657">
        <v>0</v>
      </c>
      <c r="I51" s="657"/>
      <c r="J51" s="657">
        <v>0</v>
      </c>
      <c r="K51" s="657">
        <v>0</v>
      </c>
      <c r="M51" s="657">
        <v>0</v>
      </c>
      <c r="N51" s="656"/>
    </row>
    <row r="52" spans="1:14">
      <c r="A52" s="662"/>
      <c r="B52" s="643">
        <v>42</v>
      </c>
      <c r="C52" s="642" t="s">
        <v>472</v>
      </c>
      <c r="E52" s="650">
        <v>1214881100</v>
      </c>
      <c r="F52" s="650">
        <v>407524740</v>
      </c>
      <c r="G52" s="650">
        <v>1622405840</v>
      </c>
      <c r="I52" s="650">
        <v>1622405840</v>
      </c>
      <c r="J52" s="650">
        <v>0</v>
      </c>
      <c r="K52" s="650">
        <v>1622405840</v>
      </c>
      <c r="M52" s="650">
        <v>0</v>
      </c>
    </row>
    <row r="53" spans="1:14">
      <c r="A53" s="662">
        <v>0</v>
      </c>
      <c r="B53" s="658"/>
      <c r="C53" s="659" t="s">
        <v>204</v>
      </c>
      <c r="E53" s="660">
        <v>0</v>
      </c>
      <c r="F53" s="660">
        <v>7533784384</v>
      </c>
      <c r="G53" s="660">
        <v>7533784384</v>
      </c>
      <c r="I53" s="660">
        <v>7533784384</v>
      </c>
      <c r="J53" s="660">
        <v>0</v>
      </c>
      <c r="K53" s="660">
        <v>7533784384</v>
      </c>
      <c r="M53" s="660">
        <v>0</v>
      </c>
      <c r="N53" s="661"/>
    </row>
    <row r="54" spans="1:14">
      <c r="A54" s="662">
        <v>43</v>
      </c>
      <c r="B54" s="655">
        <v>43</v>
      </c>
      <c r="C54" s="656" t="s">
        <v>184</v>
      </c>
      <c r="E54" s="657"/>
      <c r="F54" s="657">
        <v>4872064669</v>
      </c>
      <c r="G54" s="657">
        <v>4872064669</v>
      </c>
      <c r="I54" s="657">
        <v>4872064669</v>
      </c>
      <c r="J54" s="657">
        <v>0</v>
      </c>
      <c r="K54" s="657">
        <v>4872064669</v>
      </c>
      <c r="M54" s="657">
        <v>0</v>
      </c>
      <c r="N54" s="656"/>
    </row>
    <row r="55" spans="1:14">
      <c r="A55" s="662">
        <v>44</v>
      </c>
      <c r="B55" s="643">
        <v>44</v>
      </c>
      <c r="C55" s="642" t="s">
        <v>187</v>
      </c>
      <c r="E55" s="650"/>
      <c r="F55" s="650">
        <v>200145519</v>
      </c>
      <c r="G55" s="650">
        <v>200145519</v>
      </c>
      <c r="I55" s="650">
        <v>200145519</v>
      </c>
      <c r="J55" s="650">
        <v>0</v>
      </c>
      <c r="K55" s="650">
        <v>200145519</v>
      </c>
      <c r="M55" s="650">
        <v>0</v>
      </c>
    </row>
    <row r="56" spans="1:14">
      <c r="A56" s="662"/>
      <c r="B56" s="655">
        <v>45</v>
      </c>
      <c r="C56" s="656" t="s">
        <v>186</v>
      </c>
      <c r="E56" s="657"/>
      <c r="F56" s="657">
        <v>250181908</v>
      </c>
      <c r="G56" s="657">
        <v>250181908</v>
      </c>
      <c r="I56" s="657">
        <v>250181908</v>
      </c>
      <c r="J56" s="657">
        <v>0</v>
      </c>
      <c r="K56" s="657">
        <v>250181908</v>
      </c>
      <c r="M56" s="657">
        <v>0</v>
      </c>
      <c r="N56" s="656"/>
    </row>
    <row r="57" spans="1:14">
      <c r="A57" s="662"/>
      <c r="B57" s="643">
        <v>46</v>
      </c>
      <c r="C57" s="642" t="s">
        <v>185</v>
      </c>
      <c r="E57" s="650"/>
      <c r="F57" s="650">
        <v>1793074198</v>
      </c>
      <c r="G57" s="650">
        <v>1793074198</v>
      </c>
      <c r="I57" s="650">
        <v>1793074198</v>
      </c>
      <c r="J57" s="650">
        <v>0</v>
      </c>
      <c r="K57" s="650">
        <v>1793074198</v>
      </c>
      <c r="M57" s="650">
        <v>0</v>
      </c>
    </row>
    <row r="58" spans="1:14">
      <c r="A58" s="662"/>
      <c r="B58" s="655">
        <v>47</v>
      </c>
      <c r="C58" s="656" t="s">
        <v>188</v>
      </c>
      <c r="E58" s="657"/>
      <c r="F58" s="657">
        <v>125068039</v>
      </c>
      <c r="G58" s="657">
        <v>125068039</v>
      </c>
      <c r="I58" s="657">
        <v>125068039</v>
      </c>
      <c r="J58" s="657">
        <v>0</v>
      </c>
      <c r="K58" s="657">
        <v>125068039</v>
      </c>
      <c r="M58" s="657">
        <v>0</v>
      </c>
      <c r="N58" s="656"/>
    </row>
    <row r="59" spans="1:14">
      <c r="A59" s="662"/>
      <c r="B59" s="643">
        <v>48</v>
      </c>
      <c r="C59" s="642" t="s">
        <v>192</v>
      </c>
      <c r="E59" s="650"/>
      <c r="F59" s="650">
        <v>96536111</v>
      </c>
      <c r="G59" s="650">
        <v>96536111</v>
      </c>
      <c r="I59" s="650">
        <v>96536111</v>
      </c>
      <c r="J59" s="650">
        <v>0</v>
      </c>
      <c r="K59" s="650">
        <v>96536111</v>
      </c>
      <c r="M59" s="650">
        <v>0</v>
      </c>
    </row>
    <row r="60" spans="1:14">
      <c r="A60" s="662"/>
      <c r="B60" s="655">
        <v>49</v>
      </c>
      <c r="C60" s="656" t="s">
        <v>195</v>
      </c>
      <c r="E60" s="657"/>
      <c r="F60" s="657">
        <v>7281952</v>
      </c>
      <c r="G60" s="657">
        <v>7281952</v>
      </c>
      <c r="I60" s="657">
        <v>7281952</v>
      </c>
      <c r="J60" s="657">
        <v>0</v>
      </c>
      <c r="K60" s="657">
        <v>7281952</v>
      </c>
      <c r="M60" s="657">
        <v>0</v>
      </c>
      <c r="N60" s="656"/>
    </row>
    <row r="61" spans="1:14">
      <c r="A61" s="662"/>
      <c r="B61" s="643">
        <v>50</v>
      </c>
      <c r="C61" s="642" t="s">
        <v>1023</v>
      </c>
      <c r="E61" s="650"/>
      <c r="F61" s="650">
        <v>189135132</v>
      </c>
      <c r="G61" s="650">
        <v>189135132</v>
      </c>
      <c r="I61" s="650">
        <v>189135132</v>
      </c>
      <c r="J61" s="650">
        <v>0</v>
      </c>
      <c r="K61" s="650">
        <v>189135132</v>
      </c>
      <c r="M61" s="650">
        <v>0</v>
      </c>
    </row>
    <row r="62" spans="1:14">
      <c r="A62" s="662"/>
      <c r="B62" s="655">
        <v>51</v>
      </c>
      <c r="C62" s="656" t="s">
        <v>159</v>
      </c>
      <c r="E62" s="657"/>
      <c r="F62" s="657">
        <v>296856</v>
      </c>
      <c r="G62" s="657">
        <v>296856</v>
      </c>
      <c r="I62" s="657">
        <v>296856</v>
      </c>
      <c r="J62" s="657">
        <v>0</v>
      </c>
      <c r="K62" s="657">
        <v>296856</v>
      </c>
      <c r="M62" s="657">
        <v>0</v>
      </c>
      <c r="N62" s="656"/>
    </row>
    <row r="63" spans="1:14">
      <c r="A63" s="662">
        <v>0</v>
      </c>
      <c r="B63" s="658"/>
      <c r="C63" s="659" t="s">
        <v>202</v>
      </c>
      <c r="E63" s="660">
        <v>0</v>
      </c>
      <c r="F63" s="660">
        <v>0</v>
      </c>
      <c r="G63" s="660">
        <v>0</v>
      </c>
      <c r="I63" s="660">
        <v>0</v>
      </c>
      <c r="J63" s="660">
        <v>0</v>
      </c>
      <c r="K63" s="660">
        <v>0</v>
      </c>
      <c r="M63" s="660">
        <v>0</v>
      </c>
      <c r="N63" s="661"/>
    </row>
    <row r="64" spans="1:14">
      <c r="A64" s="662">
        <v>52</v>
      </c>
      <c r="B64" s="643">
        <v>52</v>
      </c>
      <c r="C64" s="642" t="s">
        <v>160</v>
      </c>
      <c r="E64" s="650"/>
      <c r="F64" s="650">
        <v>0</v>
      </c>
      <c r="G64" s="650">
        <v>0</v>
      </c>
      <c r="I64" s="650"/>
      <c r="J64" s="650">
        <v>0</v>
      </c>
      <c r="K64" s="650">
        <v>0</v>
      </c>
      <c r="M64" s="650">
        <v>0</v>
      </c>
    </row>
    <row r="65" spans="1:14">
      <c r="A65" s="662">
        <v>53</v>
      </c>
      <c r="B65" s="655">
        <v>53</v>
      </c>
      <c r="C65" s="656" t="s">
        <v>161</v>
      </c>
      <c r="E65" s="657"/>
      <c r="F65" s="657">
        <v>0</v>
      </c>
      <c r="G65" s="657">
        <v>0</v>
      </c>
      <c r="I65" s="657"/>
      <c r="J65" s="657">
        <v>0</v>
      </c>
      <c r="K65" s="657">
        <v>0</v>
      </c>
      <c r="M65" s="657">
        <v>0</v>
      </c>
      <c r="N65" s="656"/>
    </row>
    <row r="66" spans="1:14">
      <c r="A66" s="662">
        <v>54</v>
      </c>
      <c r="B66" s="643">
        <v>54</v>
      </c>
      <c r="C66" s="642" t="s">
        <v>577</v>
      </c>
      <c r="E66" s="650"/>
      <c r="F66" s="650">
        <v>0</v>
      </c>
      <c r="G66" s="650">
        <v>0</v>
      </c>
      <c r="I66" s="650"/>
      <c r="J66" s="650">
        <v>0</v>
      </c>
      <c r="K66" s="650">
        <v>0</v>
      </c>
      <c r="M66" s="650">
        <v>0</v>
      </c>
    </row>
    <row r="67" spans="1:14">
      <c r="A67" s="662"/>
      <c r="B67" s="658"/>
      <c r="C67" s="659" t="s">
        <v>473</v>
      </c>
      <c r="E67" s="660">
        <v>0</v>
      </c>
      <c r="F67" s="660">
        <v>0</v>
      </c>
      <c r="G67" s="660">
        <v>0</v>
      </c>
      <c r="I67" s="660">
        <v>0</v>
      </c>
      <c r="J67" s="660">
        <v>0</v>
      </c>
      <c r="K67" s="660">
        <v>0</v>
      </c>
      <c r="M67" s="660">
        <v>0</v>
      </c>
      <c r="N67" s="661"/>
    </row>
    <row r="68" spans="1:14">
      <c r="A68" s="662"/>
      <c r="B68" s="655">
        <v>55</v>
      </c>
      <c r="C68" s="656" t="s">
        <v>162</v>
      </c>
      <c r="E68" s="657"/>
      <c r="F68" s="657">
        <v>0</v>
      </c>
      <c r="G68" s="657">
        <v>0</v>
      </c>
      <c r="I68" s="657"/>
      <c r="J68" s="657">
        <v>0</v>
      </c>
      <c r="K68" s="657">
        <v>0</v>
      </c>
      <c r="M68" s="657">
        <v>0</v>
      </c>
      <c r="N68" s="656"/>
    </row>
    <row r="69" spans="1:14">
      <c r="A69" s="662"/>
      <c r="B69" s="643">
        <v>56</v>
      </c>
      <c r="C69" s="642" t="s">
        <v>191</v>
      </c>
      <c r="E69" s="650"/>
      <c r="F69" s="650">
        <v>0</v>
      </c>
      <c r="G69" s="650">
        <v>0</v>
      </c>
      <c r="I69" s="650"/>
      <c r="J69" s="650">
        <v>0</v>
      </c>
      <c r="K69" s="650">
        <v>0</v>
      </c>
      <c r="M69" s="650">
        <v>0</v>
      </c>
    </row>
    <row r="70" spans="1:14">
      <c r="A70" s="662">
        <v>0</v>
      </c>
      <c r="B70" s="658"/>
      <c r="C70" s="659" t="s">
        <v>201</v>
      </c>
      <c r="E70" s="660">
        <v>13925520</v>
      </c>
      <c r="F70" s="660">
        <v>14290871</v>
      </c>
      <c r="G70" s="660">
        <v>28216391</v>
      </c>
      <c r="I70" s="660">
        <v>31069581</v>
      </c>
      <c r="J70" s="660">
        <v>-2853190</v>
      </c>
      <c r="K70" s="660">
        <v>28216391</v>
      </c>
      <c r="M70" s="660">
        <v>0</v>
      </c>
      <c r="N70" s="661"/>
    </row>
    <row r="71" spans="1:14">
      <c r="A71" s="662">
        <v>57</v>
      </c>
      <c r="B71" s="655">
        <v>57</v>
      </c>
      <c r="C71" s="656" t="s">
        <v>198</v>
      </c>
      <c r="E71" s="657">
        <v>13925520</v>
      </c>
      <c r="F71" s="657">
        <v>14290871</v>
      </c>
      <c r="G71" s="657">
        <v>28216391</v>
      </c>
      <c r="I71" s="657">
        <v>31069581</v>
      </c>
      <c r="J71" s="657">
        <v>-2853190</v>
      </c>
      <c r="K71" s="657">
        <v>28216391</v>
      </c>
      <c r="M71" s="657">
        <v>0</v>
      </c>
      <c r="N71" s="656"/>
    </row>
    <row r="72" spans="1:14">
      <c r="A72" s="662">
        <v>0</v>
      </c>
      <c r="B72" s="658"/>
      <c r="C72" s="659" t="s">
        <v>207</v>
      </c>
      <c r="E72" s="660">
        <v>104782435</v>
      </c>
      <c r="F72" s="660">
        <v>121106705</v>
      </c>
      <c r="G72" s="660">
        <v>225889140</v>
      </c>
      <c r="I72" s="660">
        <v>225889140</v>
      </c>
      <c r="J72" s="660">
        <v>0</v>
      </c>
      <c r="K72" s="660">
        <v>225889140</v>
      </c>
      <c r="M72" s="660">
        <v>0</v>
      </c>
      <c r="N72" s="661"/>
    </row>
    <row r="73" spans="1:14">
      <c r="A73" s="662">
        <v>58</v>
      </c>
      <c r="B73" s="643">
        <v>58</v>
      </c>
      <c r="C73" s="642" t="s">
        <v>196</v>
      </c>
      <c r="E73" s="650">
        <v>104782435</v>
      </c>
      <c r="F73" s="650">
        <v>121106705</v>
      </c>
      <c r="G73" s="650">
        <v>225889140</v>
      </c>
      <c r="I73" s="650">
        <v>225889140</v>
      </c>
      <c r="J73" s="650">
        <v>0</v>
      </c>
      <c r="K73" s="650">
        <v>225889140</v>
      </c>
      <c r="M73" s="650">
        <v>0</v>
      </c>
    </row>
    <row r="74" spans="1:14">
      <c r="A74" s="662"/>
      <c r="B74" s="658"/>
      <c r="C74" s="659" t="s">
        <v>91</v>
      </c>
      <c r="E74" s="660">
        <v>0</v>
      </c>
      <c r="F74" s="660">
        <v>0</v>
      </c>
      <c r="G74" s="660">
        <v>0</v>
      </c>
      <c r="I74" s="660">
        <v>7347471</v>
      </c>
      <c r="J74" s="660">
        <v>0</v>
      </c>
      <c r="K74" s="660">
        <v>7347471</v>
      </c>
      <c r="M74" s="660">
        <v>-7347471</v>
      </c>
      <c r="N74" s="661"/>
    </row>
    <row r="75" spans="1:14">
      <c r="A75" s="662"/>
      <c r="B75" s="655">
        <v>59</v>
      </c>
      <c r="C75" s="656" t="s">
        <v>189</v>
      </c>
      <c r="E75" s="657"/>
      <c r="F75" s="657">
        <v>0</v>
      </c>
      <c r="G75" s="657">
        <v>0</v>
      </c>
      <c r="I75" s="657">
        <v>7347471</v>
      </c>
      <c r="J75" s="657">
        <v>0</v>
      </c>
      <c r="K75" s="657">
        <v>7347471</v>
      </c>
      <c r="M75" s="657">
        <v>-7347471</v>
      </c>
      <c r="N75" s="656" t="s">
        <v>3460</v>
      </c>
    </row>
    <row r="76" spans="1:14">
      <c r="A76" s="662">
        <v>0</v>
      </c>
      <c r="B76" s="664"/>
      <c r="C76" s="665"/>
      <c r="D76" s="647"/>
      <c r="E76" s="666"/>
      <c r="F76" s="666"/>
      <c r="G76" s="666"/>
      <c r="H76" s="647"/>
      <c r="I76" s="666"/>
      <c r="J76" s="666"/>
      <c r="K76" s="666"/>
      <c r="L76" s="667"/>
      <c r="M76" s="666"/>
      <c r="N76" s="666"/>
    </row>
    <row r="77" spans="1:14">
      <c r="A77" s="662">
        <v>0</v>
      </c>
      <c r="B77" s="658"/>
      <c r="C77" s="659" t="s">
        <v>3466</v>
      </c>
      <c r="E77" s="660">
        <v>28346535</v>
      </c>
      <c r="F77" s="660">
        <v>0</v>
      </c>
      <c r="G77" s="660">
        <v>28346535</v>
      </c>
      <c r="I77" s="643"/>
      <c r="J77" s="643"/>
      <c r="K77" s="643"/>
      <c r="L77" s="643"/>
      <c r="M77" s="643"/>
      <c r="N77" s="643"/>
    </row>
    <row r="78" spans="1:14">
      <c r="A78" s="662">
        <v>60</v>
      </c>
      <c r="B78" s="655">
        <v>60</v>
      </c>
      <c r="C78" s="656" t="s">
        <v>467</v>
      </c>
      <c r="E78" s="657"/>
      <c r="F78" s="657">
        <v>0</v>
      </c>
      <c r="G78" s="657">
        <v>0</v>
      </c>
      <c r="I78" s="650"/>
      <c r="J78" s="650"/>
      <c r="K78" s="650"/>
      <c r="M78" s="650"/>
    </row>
    <row r="79" spans="1:14">
      <c r="A79" s="662">
        <v>61</v>
      </c>
      <c r="B79" s="643">
        <v>61</v>
      </c>
      <c r="C79" s="642" t="s">
        <v>469</v>
      </c>
      <c r="E79" s="650">
        <v>28346535</v>
      </c>
      <c r="F79" s="650">
        <v>0</v>
      </c>
      <c r="G79" s="650">
        <v>28346535</v>
      </c>
      <c r="I79" s="650"/>
      <c r="J79" s="650"/>
      <c r="K79" s="650"/>
      <c r="M79" s="650"/>
    </row>
    <row r="80" spans="1:14">
      <c r="B80" s="658"/>
      <c r="C80" s="659" t="s">
        <v>3467</v>
      </c>
      <c r="E80" s="660">
        <v>0</v>
      </c>
      <c r="F80" s="660">
        <v>0</v>
      </c>
      <c r="G80" s="660">
        <v>0</v>
      </c>
      <c r="I80" s="650"/>
      <c r="J80" s="650"/>
      <c r="K80" s="650"/>
      <c r="M80" s="650"/>
    </row>
    <row r="81" spans="2:13">
      <c r="B81" s="655">
        <v>62</v>
      </c>
      <c r="C81" s="656" t="s">
        <v>3467</v>
      </c>
      <c r="E81" s="657"/>
      <c r="F81" s="657">
        <v>0</v>
      </c>
      <c r="G81" s="657">
        <v>0</v>
      </c>
      <c r="I81" s="650"/>
      <c r="J81" s="650"/>
      <c r="K81" s="650"/>
      <c r="M81" s="650"/>
    </row>
  </sheetData>
  <mergeCells count="6">
    <mergeCell ref="N3:N4"/>
    <mergeCell ref="B3:B4"/>
    <mergeCell ref="C3:C4"/>
    <mergeCell ref="E3:G3"/>
    <mergeCell ref="I3:K3"/>
    <mergeCell ref="M3:M4"/>
  </mergeCells>
  <dataValidations count="1">
    <dataValidation type="list" allowBlank="1" showInputMessage="1" showErrorMessage="1" sqref="N77:N81 N5:N8 N75 N73 N10:N71" xr:uid="{D0A6A51D-E528-4437-9609-A611E74844CF}">
      <formula1>FinalDiff</formula1>
    </dataValidation>
  </dataValidation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E14BE-4628-4956-A28B-371D3879E42D}">
  <sheetPr>
    <tabColor rgb="FF00B0F0"/>
  </sheetPr>
  <dimension ref="A1:N81"/>
  <sheetViews>
    <sheetView showGridLines="0" zoomScaleNormal="100" workbookViewId="0">
      <selection activeCell="J28" sqref="J28"/>
    </sheetView>
  </sheetViews>
  <sheetFormatPr baseColWidth="10" defaultColWidth="11.5546875" defaultRowHeight="12"/>
  <cols>
    <col min="1" max="1" width="2.33203125" style="642" bestFit="1" customWidth="1"/>
    <col min="2" max="2" width="17.5546875" style="643" bestFit="1" customWidth="1"/>
    <col min="3" max="3" width="52.5546875" style="668" bestFit="1" customWidth="1"/>
    <col min="4" max="4" width="0.88671875" style="645" customWidth="1"/>
    <col min="5" max="5" width="13.5546875" style="645" bestFit="1" customWidth="1"/>
    <col min="6" max="6" width="10.77734375" style="643" bestFit="1" customWidth="1"/>
    <col min="7" max="7" width="12.33203125" style="645" bestFit="1" customWidth="1"/>
    <col min="8" max="8" width="0.88671875" style="645" customWidth="1"/>
    <col min="9" max="9" width="12.33203125" style="645" bestFit="1" customWidth="1"/>
    <col min="10" max="10" width="11.5546875" style="645" bestFit="1" customWidth="1"/>
    <col min="11" max="11" width="12.33203125" style="645" bestFit="1" customWidth="1"/>
    <col min="12" max="12" width="0.88671875" style="645" customWidth="1"/>
    <col min="13" max="13" width="12.5546875" style="645" bestFit="1" customWidth="1"/>
    <col min="14" max="14" width="24.88671875" style="642" bestFit="1" customWidth="1"/>
    <col min="15" max="16384" width="11.5546875" style="645"/>
  </cols>
  <sheetData>
    <row r="1" spans="1:14" ht="24">
      <c r="C1" s="671" t="s">
        <v>256</v>
      </c>
      <c r="E1" s="671" t="s">
        <v>167</v>
      </c>
      <c r="F1" s="671" t="s">
        <v>280</v>
      </c>
      <c r="G1" s="647"/>
      <c r="J1" s="647" t="s">
        <v>257</v>
      </c>
      <c r="K1" s="647">
        <v>2022</v>
      </c>
    </row>
    <row r="2" spans="1:14">
      <c r="C2" s="648"/>
      <c r="F2" s="645"/>
      <c r="I2" s="645" t="s">
        <v>3465</v>
      </c>
      <c r="J2" s="380">
        <v>621.11801242236027</v>
      </c>
    </row>
    <row r="3" spans="1:14">
      <c r="B3" s="726" t="s">
        <v>15</v>
      </c>
      <c r="C3" s="727" t="s">
        <v>200</v>
      </c>
      <c r="E3" s="728" t="s">
        <v>258</v>
      </c>
      <c r="F3" s="728"/>
      <c r="G3" s="728"/>
      <c r="I3" s="728" t="s">
        <v>259</v>
      </c>
      <c r="J3" s="728"/>
      <c r="K3" s="728"/>
      <c r="M3" s="729" t="s">
        <v>260</v>
      </c>
      <c r="N3" s="725" t="s">
        <v>569</v>
      </c>
    </row>
    <row r="4" spans="1:14">
      <c r="B4" s="726"/>
      <c r="C4" s="727"/>
      <c r="E4" s="649" t="s">
        <v>261</v>
      </c>
      <c r="F4" s="649" t="s">
        <v>262</v>
      </c>
      <c r="G4" s="649" t="s">
        <v>263</v>
      </c>
      <c r="I4" s="649" t="s">
        <v>261</v>
      </c>
      <c r="J4" s="649" t="s">
        <v>262</v>
      </c>
      <c r="K4" s="649" t="s">
        <v>263</v>
      </c>
      <c r="M4" s="729"/>
      <c r="N4" s="725"/>
    </row>
    <row r="5" spans="1:14">
      <c r="B5" s="651" t="s">
        <v>137</v>
      </c>
      <c r="C5" s="652"/>
      <c r="E5" s="653">
        <v>0</v>
      </c>
      <c r="F5" s="653">
        <v>0</v>
      </c>
      <c r="G5" s="653">
        <v>0</v>
      </c>
      <c r="I5" s="653">
        <v>0</v>
      </c>
      <c r="J5" s="653">
        <v>0</v>
      </c>
      <c r="K5" s="653">
        <v>0</v>
      </c>
      <c r="M5" s="653">
        <v>0</v>
      </c>
      <c r="N5" s="654"/>
    </row>
    <row r="6" spans="1:14">
      <c r="B6" s="655">
        <v>1</v>
      </c>
      <c r="C6" s="656" t="s">
        <v>264</v>
      </c>
      <c r="E6" s="657"/>
      <c r="F6" s="657">
        <v>0</v>
      </c>
      <c r="G6" s="657">
        <v>0</v>
      </c>
      <c r="I6" s="657"/>
      <c r="J6" s="657">
        <v>0</v>
      </c>
      <c r="K6" s="657">
        <v>0</v>
      </c>
      <c r="M6" s="657">
        <v>0</v>
      </c>
      <c r="N6" s="656"/>
    </row>
    <row r="7" spans="1:14">
      <c r="B7" s="643">
        <v>2</v>
      </c>
      <c r="C7" s="642" t="s">
        <v>265</v>
      </c>
      <c r="E7" s="650"/>
      <c r="F7" s="650">
        <v>0</v>
      </c>
      <c r="G7" s="650">
        <v>0</v>
      </c>
      <c r="I7" s="650"/>
      <c r="J7" s="650">
        <v>0</v>
      </c>
      <c r="K7" s="650">
        <v>0</v>
      </c>
      <c r="M7" s="650">
        <v>0</v>
      </c>
    </row>
    <row r="8" spans="1:14">
      <c r="B8" s="651" t="s">
        <v>138</v>
      </c>
      <c r="C8" s="652"/>
      <c r="E8" s="653">
        <v>18610092871.496422</v>
      </c>
      <c r="F8" s="653">
        <v>-521574899.03641987</v>
      </c>
      <c r="G8" s="653">
        <v>18088517972.459999</v>
      </c>
      <c r="I8" s="653">
        <v>15419459619</v>
      </c>
      <c r="J8" s="653">
        <v>2691847671</v>
      </c>
      <c r="K8" s="653">
        <v>18111307290</v>
      </c>
      <c r="M8" s="653">
        <v>-22789317.540000003</v>
      </c>
      <c r="N8" s="654"/>
    </row>
    <row r="9" spans="1:14">
      <c r="B9" s="658"/>
      <c r="C9" s="659" t="s">
        <v>206</v>
      </c>
      <c r="E9" s="660">
        <v>7583412283</v>
      </c>
      <c r="F9" s="660">
        <v>3267472</v>
      </c>
      <c r="G9" s="660">
        <v>7586679755</v>
      </c>
      <c r="I9" s="660">
        <v>7519284055</v>
      </c>
      <c r="J9" s="660">
        <v>67395700</v>
      </c>
      <c r="K9" s="660">
        <v>7586679755</v>
      </c>
      <c r="M9" s="660">
        <v>0</v>
      </c>
      <c r="N9" s="661"/>
    </row>
    <row r="10" spans="1:14">
      <c r="A10" s="662">
        <v>3</v>
      </c>
      <c r="B10" s="655">
        <v>3</v>
      </c>
      <c r="C10" s="656" t="s">
        <v>182</v>
      </c>
      <c r="E10" s="657">
        <v>7516016583</v>
      </c>
      <c r="F10" s="657">
        <v>3267472</v>
      </c>
      <c r="G10" s="657">
        <v>7519284055</v>
      </c>
      <c r="I10" s="657">
        <v>7519284055</v>
      </c>
      <c r="J10" s="657">
        <v>0</v>
      </c>
      <c r="K10" s="657">
        <v>7519284055</v>
      </c>
      <c r="M10" s="657">
        <v>0</v>
      </c>
      <c r="N10" s="656"/>
    </row>
    <row r="11" spans="1:14">
      <c r="A11" s="662">
        <v>4</v>
      </c>
      <c r="B11" s="643">
        <v>4</v>
      </c>
      <c r="C11" s="642" t="s">
        <v>109</v>
      </c>
      <c r="E11" s="650">
        <v>67395700</v>
      </c>
      <c r="F11" s="650">
        <v>0</v>
      </c>
      <c r="G11" s="650">
        <v>67395700</v>
      </c>
      <c r="I11" s="650"/>
      <c r="J11" s="650">
        <v>67395700</v>
      </c>
      <c r="K11" s="650">
        <v>67395700</v>
      </c>
      <c r="M11" s="650">
        <v>0</v>
      </c>
    </row>
    <row r="12" spans="1:14">
      <c r="A12" s="662">
        <v>5</v>
      </c>
      <c r="B12" s="655">
        <v>5</v>
      </c>
      <c r="C12" s="656" t="s">
        <v>194</v>
      </c>
      <c r="E12" s="657"/>
      <c r="F12" s="657">
        <v>0</v>
      </c>
      <c r="G12" s="657">
        <v>0</v>
      </c>
      <c r="I12" s="657"/>
      <c r="J12" s="657">
        <v>0</v>
      </c>
      <c r="K12" s="657">
        <v>0</v>
      </c>
      <c r="M12" s="657">
        <v>0</v>
      </c>
      <c r="N12" s="656"/>
    </row>
    <row r="13" spans="1:14">
      <c r="A13" s="662">
        <v>6</v>
      </c>
      <c r="B13" s="643">
        <v>6</v>
      </c>
      <c r="C13" s="642" t="s">
        <v>266</v>
      </c>
      <c r="E13" s="650"/>
      <c r="F13" s="650">
        <v>0</v>
      </c>
      <c r="G13" s="650">
        <v>0</v>
      </c>
      <c r="I13" s="650"/>
      <c r="J13" s="650">
        <v>0</v>
      </c>
      <c r="K13" s="650">
        <v>0</v>
      </c>
      <c r="M13" s="650">
        <v>0</v>
      </c>
    </row>
    <row r="14" spans="1:14">
      <c r="A14" s="662">
        <v>7</v>
      </c>
      <c r="B14" s="655">
        <v>7</v>
      </c>
      <c r="C14" s="656" t="s">
        <v>139</v>
      </c>
      <c r="E14" s="657"/>
      <c r="F14" s="657">
        <v>0</v>
      </c>
      <c r="G14" s="657">
        <v>0</v>
      </c>
      <c r="I14" s="657"/>
      <c r="J14" s="657">
        <v>0</v>
      </c>
      <c r="K14" s="657">
        <v>0</v>
      </c>
      <c r="M14" s="657">
        <v>0</v>
      </c>
      <c r="N14" s="656"/>
    </row>
    <row r="15" spans="1:14">
      <c r="A15" s="662">
        <v>0</v>
      </c>
      <c r="B15" s="658"/>
      <c r="C15" s="659" t="s">
        <v>12</v>
      </c>
      <c r="E15" s="660">
        <v>0</v>
      </c>
      <c r="F15" s="660">
        <v>0</v>
      </c>
      <c r="G15" s="660">
        <v>0</v>
      </c>
      <c r="I15" s="660">
        <v>0</v>
      </c>
      <c r="J15" s="660">
        <v>0</v>
      </c>
      <c r="K15" s="660">
        <v>0</v>
      </c>
      <c r="M15" s="660">
        <v>0</v>
      </c>
      <c r="N15" s="661"/>
    </row>
    <row r="16" spans="1:14">
      <c r="A16" s="662">
        <v>8</v>
      </c>
      <c r="B16" s="643">
        <v>8</v>
      </c>
      <c r="C16" s="642" t="s">
        <v>267</v>
      </c>
      <c r="E16" s="650"/>
      <c r="F16" s="650">
        <v>0</v>
      </c>
      <c r="G16" s="650">
        <v>0</v>
      </c>
      <c r="I16" s="650"/>
      <c r="J16" s="650">
        <v>0</v>
      </c>
      <c r="K16" s="650">
        <v>0</v>
      </c>
      <c r="M16" s="650">
        <v>0</v>
      </c>
    </row>
    <row r="17" spans="1:14">
      <c r="A17" s="662">
        <v>9</v>
      </c>
      <c r="B17" s="655">
        <v>9</v>
      </c>
      <c r="C17" s="656" t="s">
        <v>197</v>
      </c>
      <c r="E17" s="657"/>
      <c r="F17" s="657">
        <v>0</v>
      </c>
      <c r="G17" s="657">
        <v>0</v>
      </c>
      <c r="I17" s="657"/>
      <c r="J17" s="657">
        <v>0</v>
      </c>
      <c r="K17" s="657">
        <v>0</v>
      </c>
      <c r="M17" s="657">
        <v>0</v>
      </c>
      <c r="N17" s="656"/>
    </row>
    <row r="18" spans="1:14">
      <c r="A18" s="662"/>
      <c r="B18" s="643">
        <v>10</v>
      </c>
      <c r="C18" s="642" t="s">
        <v>378</v>
      </c>
      <c r="E18" s="650"/>
      <c r="F18" s="650">
        <v>0</v>
      </c>
      <c r="G18" s="650">
        <v>0</v>
      </c>
      <c r="I18" s="650"/>
      <c r="J18" s="650">
        <v>0</v>
      </c>
      <c r="K18" s="650">
        <v>0</v>
      </c>
      <c r="M18" s="650">
        <v>0</v>
      </c>
    </row>
    <row r="19" spans="1:14">
      <c r="A19" s="662">
        <v>11</v>
      </c>
      <c r="B19" s="655">
        <v>11</v>
      </c>
      <c r="C19" s="656" t="s">
        <v>140</v>
      </c>
      <c r="E19" s="657"/>
      <c r="F19" s="657">
        <v>0</v>
      </c>
      <c r="G19" s="657">
        <v>0</v>
      </c>
      <c r="I19" s="657"/>
      <c r="J19" s="657">
        <v>0</v>
      </c>
      <c r="K19" s="657">
        <v>0</v>
      </c>
      <c r="M19" s="657">
        <v>0</v>
      </c>
      <c r="N19" s="656"/>
    </row>
    <row r="20" spans="1:14">
      <c r="A20" s="662">
        <v>12</v>
      </c>
      <c r="B20" s="643">
        <v>12</v>
      </c>
      <c r="C20" s="642" t="s">
        <v>587</v>
      </c>
      <c r="E20" s="650"/>
      <c r="F20" s="650">
        <v>0</v>
      </c>
      <c r="G20" s="650">
        <v>0</v>
      </c>
      <c r="I20" s="650"/>
      <c r="J20" s="650">
        <v>0</v>
      </c>
      <c r="K20" s="650">
        <v>0</v>
      </c>
      <c r="M20" s="650">
        <v>0</v>
      </c>
    </row>
    <row r="21" spans="1:14">
      <c r="A21" s="662">
        <v>13</v>
      </c>
      <c r="B21" s="655">
        <v>13</v>
      </c>
      <c r="C21" s="656" t="s">
        <v>199</v>
      </c>
      <c r="E21" s="657"/>
      <c r="F21" s="657">
        <v>0</v>
      </c>
      <c r="G21" s="657">
        <v>0</v>
      </c>
      <c r="I21" s="657"/>
      <c r="J21" s="657">
        <v>0</v>
      </c>
      <c r="K21" s="657">
        <v>0</v>
      </c>
      <c r="M21" s="657">
        <v>0</v>
      </c>
      <c r="N21" s="656"/>
    </row>
    <row r="22" spans="1:14">
      <c r="A22" s="662">
        <v>14</v>
      </c>
      <c r="B22" s="643">
        <v>14</v>
      </c>
      <c r="C22" s="642" t="s">
        <v>268</v>
      </c>
      <c r="E22" s="650"/>
      <c r="F22" s="650">
        <v>0</v>
      </c>
      <c r="G22" s="650">
        <v>0</v>
      </c>
      <c r="I22" s="650"/>
      <c r="J22" s="650">
        <v>0</v>
      </c>
      <c r="K22" s="650">
        <v>0</v>
      </c>
      <c r="M22" s="650">
        <v>0</v>
      </c>
    </row>
    <row r="23" spans="1:14">
      <c r="A23" s="662">
        <v>15</v>
      </c>
      <c r="B23" s="655">
        <v>15</v>
      </c>
      <c r="C23" s="656" t="s">
        <v>141</v>
      </c>
      <c r="E23" s="657"/>
      <c r="F23" s="657">
        <v>0</v>
      </c>
      <c r="G23" s="657">
        <v>0</v>
      </c>
      <c r="I23" s="657"/>
      <c r="J23" s="657">
        <v>0</v>
      </c>
      <c r="K23" s="657">
        <v>0</v>
      </c>
      <c r="M23" s="657">
        <v>0</v>
      </c>
      <c r="N23" s="656"/>
    </row>
    <row r="24" spans="1:14">
      <c r="A24" s="662">
        <v>16</v>
      </c>
      <c r="B24" s="643">
        <v>16</v>
      </c>
      <c r="C24" s="642" t="s">
        <v>142</v>
      </c>
      <c r="E24" s="650"/>
      <c r="F24" s="650">
        <v>0</v>
      </c>
      <c r="G24" s="650">
        <v>0</v>
      </c>
      <c r="I24" s="650"/>
      <c r="J24" s="650">
        <v>0</v>
      </c>
      <c r="K24" s="650">
        <v>0</v>
      </c>
      <c r="M24" s="650">
        <v>0</v>
      </c>
    </row>
    <row r="25" spans="1:14">
      <c r="A25" s="662">
        <v>0</v>
      </c>
      <c r="B25" s="658"/>
      <c r="C25" s="659" t="s">
        <v>203</v>
      </c>
      <c r="E25" s="660">
        <v>2854000000</v>
      </c>
      <c r="F25" s="660">
        <v>0</v>
      </c>
      <c r="G25" s="660">
        <v>2854000000</v>
      </c>
      <c r="I25" s="660">
        <v>0</v>
      </c>
      <c r="J25" s="660">
        <v>2854000000</v>
      </c>
      <c r="K25" s="660">
        <v>2854000000</v>
      </c>
      <c r="M25" s="660">
        <v>0</v>
      </c>
      <c r="N25" s="661"/>
    </row>
    <row r="26" spans="1:14">
      <c r="A26" s="662">
        <v>17</v>
      </c>
      <c r="B26" s="655">
        <v>17</v>
      </c>
      <c r="C26" s="656" t="s">
        <v>190</v>
      </c>
      <c r="E26" s="657"/>
      <c r="F26" s="657">
        <v>0</v>
      </c>
      <c r="G26" s="657">
        <v>0</v>
      </c>
      <c r="I26" s="657"/>
      <c r="J26" s="657">
        <v>0</v>
      </c>
      <c r="K26" s="657">
        <v>0</v>
      </c>
      <c r="M26" s="657">
        <v>0</v>
      </c>
      <c r="N26" s="656"/>
    </row>
    <row r="27" spans="1:14">
      <c r="A27" s="662">
        <v>18</v>
      </c>
      <c r="B27" s="643">
        <v>18</v>
      </c>
      <c r="C27" s="642" t="s">
        <v>143</v>
      </c>
      <c r="E27" s="650"/>
      <c r="F27" s="650">
        <v>0</v>
      </c>
      <c r="G27" s="650">
        <v>0</v>
      </c>
      <c r="I27" s="650"/>
      <c r="J27" s="650">
        <v>0</v>
      </c>
      <c r="K27" s="650">
        <v>0</v>
      </c>
      <c r="M27" s="650">
        <v>0</v>
      </c>
    </row>
    <row r="28" spans="1:14">
      <c r="A28" s="662">
        <v>19</v>
      </c>
      <c r="B28" s="655">
        <v>19</v>
      </c>
      <c r="C28" s="656" t="s">
        <v>144</v>
      </c>
      <c r="E28" s="657"/>
      <c r="F28" s="657">
        <v>0</v>
      </c>
      <c r="G28" s="657">
        <v>0</v>
      </c>
      <c r="I28" s="657"/>
      <c r="J28" s="657">
        <v>0</v>
      </c>
      <c r="K28" s="657">
        <v>0</v>
      </c>
      <c r="M28" s="657">
        <v>0</v>
      </c>
      <c r="N28" s="656"/>
    </row>
    <row r="29" spans="1:14">
      <c r="A29" s="662">
        <v>20</v>
      </c>
      <c r="B29" s="643">
        <v>20</v>
      </c>
      <c r="C29" s="642" t="s">
        <v>145</v>
      </c>
      <c r="E29" s="650"/>
      <c r="F29" s="650">
        <v>0</v>
      </c>
      <c r="G29" s="650">
        <v>0</v>
      </c>
      <c r="I29" s="650"/>
      <c r="J29" s="650">
        <v>0</v>
      </c>
      <c r="K29" s="650">
        <v>0</v>
      </c>
      <c r="M29" s="650">
        <v>0</v>
      </c>
    </row>
    <row r="30" spans="1:14">
      <c r="A30" s="662">
        <v>21</v>
      </c>
      <c r="B30" s="655">
        <v>21</v>
      </c>
      <c r="C30" s="656" t="s">
        <v>269</v>
      </c>
      <c r="E30" s="657"/>
      <c r="F30" s="657">
        <v>0</v>
      </c>
      <c r="G30" s="657">
        <v>0</v>
      </c>
      <c r="I30" s="657"/>
      <c r="J30" s="657">
        <v>0</v>
      </c>
      <c r="K30" s="657">
        <v>0</v>
      </c>
      <c r="M30" s="657">
        <v>0</v>
      </c>
      <c r="N30" s="656"/>
    </row>
    <row r="31" spans="1:14">
      <c r="A31" s="662">
        <v>22</v>
      </c>
      <c r="B31" s="643">
        <v>22</v>
      </c>
      <c r="C31" s="642" t="s">
        <v>270</v>
      </c>
      <c r="E31" s="650"/>
      <c r="F31" s="650">
        <v>0</v>
      </c>
      <c r="G31" s="650">
        <v>0</v>
      </c>
      <c r="I31" s="650"/>
      <c r="J31" s="650">
        <v>0</v>
      </c>
      <c r="K31" s="650">
        <v>0</v>
      </c>
      <c r="M31" s="650">
        <v>0</v>
      </c>
    </row>
    <row r="32" spans="1:14">
      <c r="A32" s="662">
        <v>23</v>
      </c>
      <c r="B32" s="655">
        <v>23</v>
      </c>
      <c r="C32" s="656" t="s">
        <v>271</v>
      </c>
      <c r="E32" s="657">
        <v>2854000000</v>
      </c>
      <c r="F32" s="657">
        <v>0</v>
      </c>
      <c r="G32" s="657">
        <v>2854000000</v>
      </c>
      <c r="I32" s="657"/>
      <c r="J32" s="657">
        <v>2854000000</v>
      </c>
      <c r="K32" s="657">
        <v>2854000000</v>
      </c>
      <c r="M32" s="657">
        <v>0</v>
      </c>
      <c r="N32" s="656"/>
    </row>
    <row r="33" spans="1:14">
      <c r="A33" s="662">
        <v>24</v>
      </c>
      <c r="B33" s="643">
        <v>24</v>
      </c>
      <c r="C33" s="642" t="s">
        <v>146</v>
      </c>
      <c r="E33" s="650"/>
      <c r="F33" s="650">
        <v>0</v>
      </c>
      <c r="G33" s="650">
        <v>0</v>
      </c>
      <c r="I33" s="650"/>
      <c r="J33" s="650">
        <v>0</v>
      </c>
      <c r="K33" s="650">
        <v>0</v>
      </c>
      <c r="M33" s="650">
        <v>0</v>
      </c>
    </row>
    <row r="34" spans="1:14" s="663" customFormat="1">
      <c r="A34" s="662">
        <v>25</v>
      </c>
      <c r="B34" s="655">
        <v>25</v>
      </c>
      <c r="C34" s="656" t="s">
        <v>183</v>
      </c>
      <c r="D34" s="645"/>
      <c r="E34" s="657"/>
      <c r="F34" s="657">
        <v>0</v>
      </c>
      <c r="G34" s="657">
        <v>0</v>
      </c>
      <c r="H34" s="645"/>
      <c r="I34" s="657"/>
      <c r="J34" s="657">
        <v>0</v>
      </c>
      <c r="K34" s="657">
        <v>0</v>
      </c>
      <c r="L34" s="645"/>
      <c r="M34" s="657">
        <v>0</v>
      </c>
      <c r="N34" s="656"/>
    </row>
    <row r="35" spans="1:14">
      <c r="A35" s="662">
        <v>26</v>
      </c>
      <c r="B35" s="643">
        <v>26</v>
      </c>
      <c r="C35" s="642" t="s">
        <v>193</v>
      </c>
      <c r="E35" s="650"/>
      <c r="F35" s="650">
        <v>0</v>
      </c>
      <c r="G35" s="650">
        <v>0</v>
      </c>
      <c r="I35" s="650"/>
      <c r="J35" s="650">
        <v>0</v>
      </c>
      <c r="K35" s="650">
        <v>0</v>
      </c>
      <c r="M35" s="650">
        <v>0</v>
      </c>
    </row>
    <row r="36" spans="1:14">
      <c r="A36" s="662">
        <v>0</v>
      </c>
      <c r="B36" s="658"/>
      <c r="C36" s="659" t="s">
        <v>205</v>
      </c>
      <c r="E36" s="660">
        <v>7090536678.4964199</v>
      </c>
      <c r="F36" s="660">
        <v>-4231350.0364198601</v>
      </c>
      <c r="G36" s="660">
        <v>7086305328.46</v>
      </c>
      <c r="I36" s="660">
        <v>7086309748</v>
      </c>
      <c r="J36" s="660">
        <v>0</v>
      </c>
      <c r="K36" s="660">
        <v>7086309748</v>
      </c>
      <c r="M36" s="660">
        <v>-4419.5400000028312</v>
      </c>
      <c r="N36" s="661"/>
    </row>
    <row r="37" spans="1:14">
      <c r="A37" s="662">
        <v>27</v>
      </c>
      <c r="B37" s="655">
        <v>27</v>
      </c>
      <c r="C37" s="656" t="s">
        <v>147</v>
      </c>
      <c r="E37" s="657"/>
      <c r="F37" s="657">
        <v>0</v>
      </c>
      <c r="G37" s="657">
        <v>0</v>
      </c>
      <c r="I37" s="657"/>
      <c r="J37" s="657">
        <v>0</v>
      </c>
      <c r="K37" s="657">
        <v>0</v>
      </c>
      <c r="M37" s="657">
        <v>0</v>
      </c>
      <c r="N37" s="656"/>
    </row>
    <row r="38" spans="1:14">
      <c r="A38" s="662">
        <v>28</v>
      </c>
      <c r="B38" s="643">
        <v>28</v>
      </c>
      <c r="C38" s="642" t="s">
        <v>148</v>
      </c>
      <c r="E38" s="650">
        <v>4021324303.0364199</v>
      </c>
      <c r="F38" s="650">
        <v>-4231350.0364198601</v>
      </c>
      <c r="G38" s="650">
        <v>4017092953</v>
      </c>
      <c r="I38" s="650">
        <v>4017092953</v>
      </c>
      <c r="J38" s="650">
        <v>0</v>
      </c>
      <c r="K38" s="650">
        <v>4017092953</v>
      </c>
      <c r="M38" s="650">
        <v>0</v>
      </c>
    </row>
    <row r="39" spans="1:14">
      <c r="A39" s="662">
        <v>29</v>
      </c>
      <c r="B39" s="655">
        <v>29</v>
      </c>
      <c r="C39" s="656" t="s">
        <v>149</v>
      </c>
      <c r="E39" s="657"/>
      <c r="F39" s="657">
        <v>0</v>
      </c>
      <c r="G39" s="657">
        <v>0</v>
      </c>
      <c r="I39" s="657"/>
      <c r="J39" s="657">
        <v>0</v>
      </c>
      <c r="K39" s="657">
        <v>0</v>
      </c>
      <c r="M39" s="657">
        <v>0</v>
      </c>
      <c r="N39" s="656"/>
    </row>
    <row r="40" spans="1:14">
      <c r="A40" s="662">
        <v>30</v>
      </c>
      <c r="B40" s="643">
        <v>30</v>
      </c>
      <c r="C40" s="642" t="s">
        <v>150</v>
      </c>
      <c r="E40" s="650"/>
      <c r="F40" s="650">
        <v>0</v>
      </c>
      <c r="G40" s="650">
        <v>0</v>
      </c>
      <c r="I40" s="650"/>
      <c r="J40" s="650">
        <v>0</v>
      </c>
      <c r="K40" s="650">
        <v>0</v>
      </c>
      <c r="M40" s="650">
        <v>0</v>
      </c>
    </row>
    <row r="41" spans="1:14">
      <c r="A41" s="662">
        <v>31</v>
      </c>
      <c r="B41" s="655">
        <v>31</v>
      </c>
      <c r="C41" s="656" t="s">
        <v>151</v>
      </c>
      <c r="E41" s="657"/>
      <c r="F41" s="657">
        <v>0</v>
      </c>
      <c r="G41" s="657">
        <v>0</v>
      </c>
      <c r="I41" s="657"/>
      <c r="J41" s="657">
        <v>0</v>
      </c>
      <c r="K41" s="657">
        <v>0</v>
      </c>
      <c r="M41" s="657">
        <v>0</v>
      </c>
      <c r="N41" s="656"/>
    </row>
    <row r="42" spans="1:14">
      <c r="A42" s="662">
        <v>32</v>
      </c>
      <c r="B42" s="643">
        <v>32</v>
      </c>
      <c r="C42" s="642" t="s">
        <v>152</v>
      </c>
      <c r="E42" s="650">
        <v>366124044.94</v>
      </c>
      <c r="F42" s="650">
        <v>0</v>
      </c>
      <c r="G42" s="650">
        <v>366124044.94</v>
      </c>
      <c r="I42" s="650">
        <v>366124044</v>
      </c>
      <c r="J42" s="650">
        <v>0</v>
      </c>
      <c r="K42" s="650">
        <v>366124044</v>
      </c>
      <c r="M42" s="650">
        <v>0.93999999761581421</v>
      </c>
      <c r="N42" s="642" t="s">
        <v>3464</v>
      </c>
    </row>
    <row r="43" spans="1:14">
      <c r="A43" s="662">
        <v>33</v>
      </c>
      <c r="B43" s="655">
        <v>33</v>
      </c>
      <c r="C43" s="656" t="s">
        <v>153</v>
      </c>
      <c r="E43" s="657"/>
      <c r="F43" s="657">
        <v>0</v>
      </c>
      <c r="G43" s="657">
        <v>0</v>
      </c>
      <c r="I43" s="657"/>
      <c r="J43" s="657">
        <v>0</v>
      </c>
      <c r="K43" s="657">
        <v>0</v>
      </c>
      <c r="M43" s="657">
        <v>0</v>
      </c>
      <c r="N43" s="656"/>
    </row>
    <row r="44" spans="1:14">
      <c r="A44" s="662">
        <v>34</v>
      </c>
      <c r="B44" s="643">
        <v>34</v>
      </c>
      <c r="C44" s="642" t="s">
        <v>154</v>
      </c>
      <c r="E44" s="650">
        <v>2448330.5199999996</v>
      </c>
      <c r="F44" s="650">
        <v>0</v>
      </c>
      <c r="G44" s="650">
        <v>2448330.5199999996</v>
      </c>
      <c r="I44" s="650">
        <v>2452751</v>
      </c>
      <c r="J44" s="650">
        <v>0</v>
      </c>
      <c r="K44" s="650">
        <v>2452751</v>
      </c>
      <c r="M44" s="650">
        <v>-4420.480000000447</v>
      </c>
      <c r="N44" s="642" t="s">
        <v>3464</v>
      </c>
    </row>
    <row r="45" spans="1:14">
      <c r="A45" s="662">
        <v>35</v>
      </c>
      <c r="B45" s="655">
        <v>35</v>
      </c>
      <c r="C45" s="656" t="s">
        <v>155</v>
      </c>
      <c r="E45" s="657"/>
      <c r="F45" s="657">
        <v>0</v>
      </c>
      <c r="G45" s="657">
        <v>0</v>
      </c>
      <c r="I45" s="657"/>
      <c r="J45" s="657">
        <v>0</v>
      </c>
      <c r="K45" s="657">
        <v>0</v>
      </c>
      <c r="M45" s="657">
        <v>0</v>
      </c>
      <c r="N45" s="656"/>
    </row>
    <row r="46" spans="1:14">
      <c r="A46" s="662">
        <v>36</v>
      </c>
      <c r="B46" s="643">
        <v>36</v>
      </c>
      <c r="C46" s="642" t="s">
        <v>156</v>
      </c>
      <c r="E46" s="650"/>
      <c r="F46" s="650">
        <v>0</v>
      </c>
      <c r="G46" s="650">
        <v>0</v>
      </c>
      <c r="I46" s="650"/>
      <c r="J46" s="650">
        <v>0</v>
      </c>
      <c r="K46" s="650">
        <v>0</v>
      </c>
      <c r="M46" s="650">
        <v>0</v>
      </c>
    </row>
    <row r="47" spans="1:14">
      <c r="A47" s="662">
        <v>37</v>
      </c>
      <c r="B47" s="655">
        <v>37</v>
      </c>
      <c r="C47" s="656" t="s">
        <v>272</v>
      </c>
      <c r="E47" s="657"/>
      <c r="F47" s="657">
        <v>0</v>
      </c>
      <c r="G47" s="657">
        <v>0</v>
      </c>
      <c r="I47" s="657"/>
      <c r="J47" s="657">
        <v>0</v>
      </c>
      <c r="K47" s="657">
        <v>0</v>
      </c>
      <c r="M47" s="657">
        <v>0</v>
      </c>
      <c r="N47" s="656"/>
    </row>
    <row r="48" spans="1:14">
      <c r="A48" s="662">
        <v>38</v>
      </c>
      <c r="B48" s="643">
        <v>38</v>
      </c>
      <c r="C48" s="642" t="s">
        <v>273</v>
      </c>
      <c r="E48" s="650"/>
      <c r="F48" s="650">
        <v>0</v>
      </c>
      <c r="G48" s="650">
        <v>0</v>
      </c>
      <c r="I48" s="650"/>
      <c r="J48" s="650">
        <v>0</v>
      </c>
      <c r="K48" s="650">
        <v>0</v>
      </c>
      <c r="M48" s="650">
        <v>0</v>
      </c>
    </row>
    <row r="49" spans="1:14">
      <c r="A49" s="662">
        <v>39</v>
      </c>
      <c r="B49" s="655">
        <v>39</v>
      </c>
      <c r="C49" s="656" t="s">
        <v>157</v>
      </c>
      <c r="E49" s="657">
        <v>2700640000</v>
      </c>
      <c r="F49" s="657">
        <v>0</v>
      </c>
      <c r="G49" s="657">
        <v>2700640000</v>
      </c>
      <c r="I49" s="657">
        <v>2700640000</v>
      </c>
      <c r="J49" s="657">
        <v>0</v>
      </c>
      <c r="K49" s="657">
        <v>2700640000</v>
      </c>
      <c r="M49" s="657">
        <v>0</v>
      </c>
      <c r="N49" s="656"/>
    </row>
    <row r="50" spans="1:14">
      <c r="A50" s="662">
        <v>40</v>
      </c>
      <c r="B50" s="643">
        <v>40</v>
      </c>
      <c r="C50" s="642" t="s">
        <v>158</v>
      </c>
      <c r="E50" s="650"/>
      <c r="F50" s="650">
        <v>0</v>
      </c>
      <c r="G50" s="650">
        <v>0</v>
      </c>
      <c r="I50" s="650"/>
      <c r="J50" s="650">
        <v>0</v>
      </c>
      <c r="K50" s="650">
        <v>0</v>
      </c>
      <c r="M50" s="650">
        <v>0</v>
      </c>
    </row>
    <row r="51" spans="1:14">
      <c r="A51" s="662">
        <v>41</v>
      </c>
      <c r="B51" s="655">
        <v>41</v>
      </c>
      <c r="C51" s="656" t="s">
        <v>274</v>
      </c>
      <c r="E51" s="657"/>
      <c r="F51" s="657">
        <v>0</v>
      </c>
      <c r="G51" s="657">
        <v>0</v>
      </c>
      <c r="I51" s="657"/>
      <c r="J51" s="657">
        <v>0</v>
      </c>
      <c r="K51" s="657">
        <v>0</v>
      </c>
      <c r="M51" s="657">
        <v>0</v>
      </c>
      <c r="N51" s="656"/>
    </row>
    <row r="52" spans="1:14">
      <c r="A52" s="662"/>
      <c r="B52" s="643">
        <v>42</v>
      </c>
      <c r="C52" s="642" t="s">
        <v>472</v>
      </c>
      <c r="E52" s="650"/>
      <c r="F52" s="650">
        <v>0</v>
      </c>
      <c r="G52" s="650">
        <v>0</v>
      </c>
      <c r="I52" s="650"/>
      <c r="J52" s="650">
        <v>0</v>
      </c>
      <c r="K52" s="650">
        <v>0</v>
      </c>
      <c r="M52" s="650">
        <v>0</v>
      </c>
    </row>
    <row r="53" spans="1:14">
      <c r="A53" s="662">
        <v>0</v>
      </c>
      <c r="B53" s="658"/>
      <c r="C53" s="659" t="s">
        <v>204</v>
      </c>
      <c r="E53" s="660">
        <v>329398468</v>
      </c>
      <c r="F53" s="660">
        <v>0</v>
      </c>
      <c r="G53" s="660">
        <v>329398468</v>
      </c>
      <c r="I53" s="660">
        <v>349301945</v>
      </c>
      <c r="J53" s="660">
        <v>0</v>
      </c>
      <c r="K53" s="660">
        <v>349301945</v>
      </c>
      <c r="M53" s="660">
        <v>-19903477</v>
      </c>
      <c r="N53" s="661"/>
    </row>
    <row r="54" spans="1:14">
      <c r="A54" s="662">
        <v>43</v>
      </c>
      <c r="B54" s="655">
        <v>43</v>
      </c>
      <c r="C54" s="656" t="s">
        <v>184</v>
      </c>
      <c r="E54" s="657"/>
      <c r="F54" s="657">
        <v>0</v>
      </c>
      <c r="G54" s="657">
        <v>0</v>
      </c>
      <c r="I54" s="657">
        <v>46982080</v>
      </c>
      <c r="J54" s="657">
        <v>0</v>
      </c>
      <c r="K54" s="657">
        <v>46982080</v>
      </c>
      <c r="M54" s="657">
        <v>-46982080</v>
      </c>
      <c r="N54" s="656" t="s">
        <v>3463</v>
      </c>
    </row>
    <row r="55" spans="1:14">
      <c r="A55" s="662">
        <v>44</v>
      </c>
      <c r="B55" s="643">
        <v>44</v>
      </c>
      <c r="C55" s="642" t="s">
        <v>187</v>
      </c>
      <c r="E55" s="650"/>
      <c r="F55" s="650">
        <v>0</v>
      </c>
      <c r="G55" s="650">
        <v>0</v>
      </c>
      <c r="I55" s="650">
        <v>92565977</v>
      </c>
      <c r="J55" s="650">
        <v>0</v>
      </c>
      <c r="K55" s="650">
        <v>92565977</v>
      </c>
      <c r="M55" s="650">
        <v>-92565977</v>
      </c>
      <c r="N55" s="642" t="s">
        <v>3463</v>
      </c>
    </row>
    <row r="56" spans="1:14">
      <c r="A56" s="662"/>
      <c r="B56" s="655">
        <v>45</v>
      </c>
      <c r="C56" s="656" t="s">
        <v>186</v>
      </c>
      <c r="E56" s="657"/>
      <c r="F56" s="657">
        <v>0</v>
      </c>
      <c r="G56" s="657">
        <v>0</v>
      </c>
      <c r="I56" s="657">
        <v>115733943</v>
      </c>
      <c r="J56" s="657">
        <v>0</v>
      </c>
      <c r="K56" s="657">
        <v>115733943</v>
      </c>
      <c r="M56" s="657">
        <v>-115733943</v>
      </c>
      <c r="N56" s="656" t="s">
        <v>3463</v>
      </c>
    </row>
    <row r="57" spans="1:14">
      <c r="A57" s="662"/>
      <c r="B57" s="643">
        <v>46</v>
      </c>
      <c r="C57" s="642" t="s">
        <v>185</v>
      </c>
      <c r="E57" s="650">
        <v>329398468</v>
      </c>
      <c r="F57" s="650">
        <v>0</v>
      </c>
      <c r="G57" s="650">
        <v>329398468</v>
      </c>
      <c r="I57" s="650">
        <v>29117848</v>
      </c>
      <c r="J57" s="650">
        <v>0</v>
      </c>
      <c r="K57" s="650">
        <v>29117848</v>
      </c>
      <c r="M57" s="650">
        <v>300280620</v>
      </c>
      <c r="N57" s="642" t="s">
        <v>3463</v>
      </c>
    </row>
    <row r="58" spans="1:14">
      <c r="A58" s="662"/>
      <c r="B58" s="655">
        <v>47</v>
      </c>
      <c r="C58" s="656" t="s">
        <v>188</v>
      </c>
      <c r="E58" s="657"/>
      <c r="F58" s="657">
        <v>0</v>
      </c>
      <c r="G58" s="657">
        <v>0</v>
      </c>
      <c r="I58" s="657">
        <v>57671634</v>
      </c>
      <c r="J58" s="657">
        <v>0</v>
      </c>
      <c r="K58" s="657">
        <v>57671634</v>
      </c>
      <c r="M58" s="657">
        <v>-57671634</v>
      </c>
      <c r="N58" s="656" t="s">
        <v>3463</v>
      </c>
    </row>
    <row r="59" spans="1:14">
      <c r="A59" s="662"/>
      <c r="B59" s="643">
        <v>48</v>
      </c>
      <c r="C59" s="642" t="s">
        <v>192</v>
      </c>
      <c r="E59" s="650"/>
      <c r="F59" s="650">
        <v>0</v>
      </c>
      <c r="G59" s="650">
        <v>0</v>
      </c>
      <c r="I59" s="650">
        <v>1406632</v>
      </c>
      <c r="J59" s="650">
        <v>0</v>
      </c>
      <c r="K59" s="650">
        <v>1406632</v>
      </c>
      <c r="M59" s="650">
        <v>-1406632</v>
      </c>
      <c r="N59" s="642" t="s">
        <v>3463</v>
      </c>
    </row>
    <row r="60" spans="1:14">
      <c r="A60" s="662"/>
      <c r="B60" s="655">
        <v>49</v>
      </c>
      <c r="C60" s="656" t="s">
        <v>195</v>
      </c>
      <c r="E60" s="657"/>
      <c r="F60" s="657">
        <v>0</v>
      </c>
      <c r="G60" s="657">
        <v>0</v>
      </c>
      <c r="I60" s="657">
        <v>162957</v>
      </c>
      <c r="J60" s="657">
        <v>0</v>
      </c>
      <c r="K60" s="657">
        <v>162957</v>
      </c>
      <c r="M60" s="657">
        <v>-162957</v>
      </c>
      <c r="N60" s="656" t="s">
        <v>3463</v>
      </c>
    </row>
    <row r="61" spans="1:14">
      <c r="A61" s="662"/>
      <c r="B61" s="643">
        <v>50</v>
      </c>
      <c r="C61" s="642" t="s">
        <v>1023</v>
      </c>
      <c r="E61" s="650"/>
      <c r="F61" s="650">
        <v>0</v>
      </c>
      <c r="G61" s="650">
        <v>0</v>
      </c>
      <c r="I61" s="650">
        <v>5331137</v>
      </c>
      <c r="J61" s="650">
        <v>0</v>
      </c>
      <c r="K61" s="650">
        <v>5331137</v>
      </c>
      <c r="M61" s="650">
        <v>-5331137</v>
      </c>
      <c r="N61" s="642" t="s">
        <v>3463</v>
      </c>
    </row>
    <row r="62" spans="1:14">
      <c r="A62" s="662"/>
      <c r="B62" s="655">
        <v>51</v>
      </c>
      <c r="C62" s="656" t="s">
        <v>159</v>
      </c>
      <c r="E62" s="657"/>
      <c r="F62" s="657">
        <v>0</v>
      </c>
      <c r="G62" s="657">
        <v>0</v>
      </c>
      <c r="I62" s="657">
        <v>329737</v>
      </c>
      <c r="J62" s="657">
        <v>0</v>
      </c>
      <c r="K62" s="657">
        <v>329737</v>
      </c>
      <c r="M62" s="657">
        <v>-329737</v>
      </c>
      <c r="N62" s="656" t="s">
        <v>3463</v>
      </c>
    </row>
    <row r="63" spans="1:14">
      <c r="A63" s="662">
        <v>0</v>
      </c>
      <c r="B63" s="658"/>
      <c r="C63" s="659" t="s">
        <v>202</v>
      </c>
      <c r="E63" s="660">
        <v>0</v>
      </c>
      <c r="F63" s="660">
        <v>0</v>
      </c>
      <c r="G63" s="660">
        <v>0</v>
      </c>
      <c r="I63" s="660">
        <v>0</v>
      </c>
      <c r="J63" s="660">
        <v>0</v>
      </c>
      <c r="K63" s="660">
        <v>0</v>
      </c>
      <c r="M63" s="660">
        <v>0</v>
      </c>
      <c r="N63" s="661"/>
    </row>
    <row r="64" spans="1:14">
      <c r="A64" s="662">
        <v>52</v>
      </c>
      <c r="B64" s="643">
        <v>52</v>
      </c>
      <c r="C64" s="642" t="s">
        <v>160</v>
      </c>
      <c r="E64" s="650"/>
      <c r="F64" s="650">
        <v>0</v>
      </c>
      <c r="G64" s="650">
        <v>0</v>
      </c>
      <c r="I64" s="650"/>
      <c r="J64" s="650">
        <v>0</v>
      </c>
      <c r="K64" s="650">
        <v>0</v>
      </c>
      <c r="M64" s="650">
        <v>0</v>
      </c>
    </row>
    <row r="65" spans="1:14">
      <c r="A65" s="662">
        <v>53</v>
      </c>
      <c r="B65" s="655">
        <v>53</v>
      </c>
      <c r="C65" s="656" t="s">
        <v>161</v>
      </c>
      <c r="E65" s="657"/>
      <c r="F65" s="657">
        <v>0</v>
      </c>
      <c r="G65" s="657">
        <v>0</v>
      </c>
      <c r="I65" s="657"/>
      <c r="J65" s="657">
        <v>0</v>
      </c>
      <c r="K65" s="657">
        <v>0</v>
      </c>
      <c r="M65" s="657">
        <v>0</v>
      </c>
      <c r="N65" s="656"/>
    </row>
    <row r="66" spans="1:14">
      <c r="A66" s="662">
        <v>54</v>
      </c>
      <c r="B66" s="643">
        <v>54</v>
      </c>
      <c r="C66" s="642" t="s">
        <v>577</v>
      </c>
      <c r="E66" s="650"/>
      <c r="F66" s="650">
        <v>0</v>
      </c>
      <c r="G66" s="650">
        <v>0</v>
      </c>
      <c r="I66" s="650"/>
      <c r="J66" s="650">
        <v>0</v>
      </c>
      <c r="K66" s="650">
        <v>0</v>
      </c>
      <c r="M66" s="650">
        <v>0</v>
      </c>
    </row>
    <row r="67" spans="1:14">
      <c r="A67" s="662"/>
      <c r="B67" s="658"/>
      <c r="C67" s="659" t="s">
        <v>473</v>
      </c>
      <c r="E67" s="660">
        <v>0</v>
      </c>
      <c r="F67" s="660">
        <v>0</v>
      </c>
      <c r="G67" s="660">
        <v>0</v>
      </c>
      <c r="I67" s="660">
        <v>0</v>
      </c>
      <c r="J67" s="660">
        <v>0</v>
      </c>
      <c r="K67" s="660">
        <v>0</v>
      </c>
      <c r="M67" s="660">
        <v>0</v>
      </c>
      <c r="N67" s="661"/>
    </row>
    <row r="68" spans="1:14">
      <c r="A68" s="662"/>
      <c r="B68" s="655">
        <v>55</v>
      </c>
      <c r="C68" s="656" t="s">
        <v>162</v>
      </c>
      <c r="E68" s="657"/>
      <c r="F68" s="657">
        <v>0</v>
      </c>
      <c r="G68" s="657">
        <v>0</v>
      </c>
      <c r="I68" s="657"/>
      <c r="J68" s="657">
        <v>0</v>
      </c>
      <c r="K68" s="657">
        <v>0</v>
      </c>
      <c r="M68" s="657">
        <v>0</v>
      </c>
      <c r="N68" s="656"/>
    </row>
    <row r="69" spans="1:14">
      <c r="A69" s="662"/>
      <c r="B69" s="643">
        <v>56</v>
      </c>
      <c r="C69" s="642" t="s">
        <v>191</v>
      </c>
      <c r="E69" s="650"/>
      <c r="F69" s="650">
        <v>0</v>
      </c>
      <c r="G69" s="650">
        <v>0</v>
      </c>
      <c r="I69" s="650"/>
      <c r="J69" s="650">
        <v>0</v>
      </c>
      <c r="K69" s="650">
        <v>0</v>
      </c>
      <c r="M69" s="650">
        <v>0</v>
      </c>
    </row>
    <row r="70" spans="1:14">
      <c r="A70" s="662">
        <v>0</v>
      </c>
      <c r="B70" s="658"/>
      <c r="C70" s="659" t="s">
        <v>201</v>
      </c>
      <c r="E70" s="660">
        <v>23814000</v>
      </c>
      <c r="F70" s="660">
        <v>0</v>
      </c>
      <c r="G70" s="660">
        <v>23814000</v>
      </c>
      <c r="I70" s="660">
        <v>23806442</v>
      </c>
      <c r="J70" s="660">
        <v>0</v>
      </c>
      <c r="K70" s="660">
        <v>23806442</v>
      </c>
      <c r="M70" s="660">
        <v>7558</v>
      </c>
      <c r="N70" s="661"/>
    </row>
    <row r="71" spans="1:14">
      <c r="A71" s="662">
        <v>57</v>
      </c>
      <c r="B71" s="655">
        <v>57</v>
      </c>
      <c r="C71" s="656" t="s">
        <v>198</v>
      </c>
      <c r="E71" s="657">
        <v>23814000</v>
      </c>
      <c r="F71" s="657">
        <v>0</v>
      </c>
      <c r="G71" s="657">
        <v>23814000</v>
      </c>
      <c r="I71" s="657">
        <v>23806442</v>
      </c>
      <c r="J71" s="657">
        <v>0</v>
      </c>
      <c r="K71" s="657">
        <v>23806442</v>
      </c>
      <c r="M71" s="657">
        <v>7558</v>
      </c>
      <c r="N71" s="656" t="s">
        <v>3464</v>
      </c>
    </row>
    <row r="72" spans="1:14">
      <c r="A72" s="662">
        <v>0</v>
      </c>
      <c r="B72" s="658"/>
      <c r="C72" s="659" t="s">
        <v>207</v>
      </c>
      <c r="E72" s="660">
        <v>208320421</v>
      </c>
      <c r="F72" s="660">
        <v>0</v>
      </c>
      <c r="G72" s="660">
        <v>208320421</v>
      </c>
      <c r="I72" s="660">
        <v>437705640</v>
      </c>
      <c r="J72" s="660">
        <v>-229548029</v>
      </c>
      <c r="K72" s="660">
        <v>208157611</v>
      </c>
      <c r="M72" s="660">
        <v>162810</v>
      </c>
      <c r="N72" s="661"/>
    </row>
    <row r="73" spans="1:14">
      <c r="A73" s="662">
        <v>58</v>
      </c>
      <c r="B73" s="643">
        <v>58</v>
      </c>
      <c r="C73" s="642" t="s">
        <v>196</v>
      </c>
      <c r="E73" s="650">
        <v>208320421</v>
      </c>
      <c r="F73" s="650">
        <v>0</v>
      </c>
      <c r="G73" s="650">
        <v>208320421</v>
      </c>
      <c r="I73" s="650">
        <v>437705640</v>
      </c>
      <c r="J73" s="650">
        <v>-229548029</v>
      </c>
      <c r="K73" s="650">
        <v>208157611</v>
      </c>
      <c r="M73" s="650">
        <v>162810</v>
      </c>
      <c r="N73" s="642" t="s">
        <v>3464</v>
      </c>
    </row>
    <row r="74" spans="1:14">
      <c r="A74" s="662"/>
      <c r="B74" s="658"/>
      <c r="C74" s="659" t="s">
        <v>91</v>
      </c>
      <c r="E74" s="660">
        <v>520611021</v>
      </c>
      <c r="F74" s="660">
        <v>-520611021</v>
      </c>
      <c r="G74" s="660">
        <v>0</v>
      </c>
      <c r="I74" s="660">
        <v>3051789</v>
      </c>
      <c r="J74" s="660">
        <v>0</v>
      </c>
      <c r="K74" s="660">
        <v>3051789</v>
      </c>
      <c r="M74" s="660">
        <v>-3051789</v>
      </c>
      <c r="N74" s="661"/>
    </row>
    <row r="75" spans="1:14">
      <c r="A75" s="662"/>
      <c r="B75" s="655">
        <v>59</v>
      </c>
      <c r="C75" s="656" t="s">
        <v>189</v>
      </c>
      <c r="E75" s="657">
        <v>520611021</v>
      </c>
      <c r="F75" s="657">
        <v>-520611021</v>
      </c>
      <c r="G75" s="657">
        <v>0</v>
      </c>
      <c r="I75" s="657">
        <v>3051789</v>
      </c>
      <c r="J75" s="657">
        <v>0</v>
      </c>
      <c r="K75" s="657">
        <v>3051789</v>
      </c>
      <c r="M75" s="657">
        <v>-3051789</v>
      </c>
      <c r="N75" s="656" t="s">
        <v>3462</v>
      </c>
    </row>
    <row r="76" spans="1:14">
      <c r="A76" s="662">
        <v>0</v>
      </c>
      <c r="B76" s="664"/>
      <c r="C76" s="665"/>
      <c r="D76" s="647"/>
      <c r="E76" s="666"/>
      <c r="F76" s="666"/>
      <c r="G76" s="666"/>
      <c r="H76" s="647"/>
      <c r="I76" s="666"/>
      <c r="J76" s="666"/>
      <c r="K76" s="666"/>
      <c r="L76" s="667"/>
      <c r="M76" s="666"/>
      <c r="N76" s="666"/>
    </row>
    <row r="77" spans="1:14">
      <c r="A77" s="662">
        <v>0</v>
      </c>
      <c r="B77" s="658"/>
      <c r="C77" s="659" t="s">
        <v>3466</v>
      </c>
      <c r="E77" s="660">
        <v>547260078.73000002</v>
      </c>
      <c r="F77" s="660">
        <v>0</v>
      </c>
      <c r="G77" s="660">
        <v>547260078.73000002</v>
      </c>
      <c r="I77" s="643"/>
      <c r="J77" s="643"/>
      <c r="K77" s="643"/>
      <c r="L77" s="643"/>
      <c r="M77" s="643"/>
      <c r="N77" s="643"/>
    </row>
    <row r="78" spans="1:14">
      <c r="A78" s="662">
        <v>60</v>
      </c>
      <c r="B78" s="655">
        <v>60</v>
      </c>
      <c r="C78" s="656" t="s">
        <v>467</v>
      </c>
      <c r="E78" s="657">
        <v>535294578.73000002</v>
      </c>
      <c r="F78" s="657">
        <v>0</v>
      </c>
      <c r="G78" s="657">
        <v>535294578.73000002</v>
      </c>
      <c r="I78" s="650"/>
      <c r="J78" s="650"/>
      <c r="K78" s="650"/>
      <c r="M78" s="650"/>
    </row>
    <row r="79" spans="1:14">
      <c r="A79" s="662">
        <v>61</v>
      </c>
      <c r="B79" s="643">
        <v>61</v>
      </c>
      <c r="C79" s="642" t="s">
        <v>469</v>
      </c>
      <c r="E79" s="650">
        <v>11965500</v>
      </c>
      <c r="F79" s="650">
        <v>0</v>
      </c>
      <c r="G79" s="650">
        <v>11965500</v>
      </c>
      <c r="I79" s="650"/>
      <c r="J79" s="650"/>
      <c r="K79" s="650"/>
      <c r="M79" s="650"/>
    </row>
    <row r="80" spans="1:14">
      <c r="B80" s="658"/>
      <c r="C80" s="659" t="s">
        <v>3467</v>
      </c>
      <c r="E80" s="660">
        <v>22509982.050000001</v>
      </c>
      <c r="F80" s="660">
        <v>0</v>
      </c>
      <c r="G80" s="660">
        <v>22509982.050000001</v>
      </c>
      <c r="I80" s="650"/>
      <c r="J80" s="650"/>
      <c r="K80" s="650"/>
      <c r="M80" s="650"/>
    </row>
    <row r="81" spans="2:13">
      <c r="B81" s="655">
        <v>62</v>
      </c>
      <c r="C81" s="656" t="s">
        <v>3467</v>
      </c>
      <c r="E81" s="657">
        <v>22509982.050000001</v>
      </c>
      <c r="F81" s="657">
        <v>0</v>
      </c>
      <c r="G81" s="657">
        <v>22509982.050000001</v>
      </c>
      <c r="I81" s="650"/>
      <c r="J81" s="650"/>
      <c r="K81" s="650"/>
      <c r="M81" s="650"/>
    </row>
  </sheetData>
  <mergeCells count="6">
    <mergeCell ref="N3:N4"/>
    <mergeCell ref="B3:B4"/>
    <mergeCell ref="C3:C4"/>
    <mergeCell ref="E3:G3"/>
    <mergeCell ref="I3:K3"/>
    <mergeCell ref="M3:M4"/>
  </mergeCells>
  <dataValidations count="1">
    <dataValidation type="list" allowBlank="1" showInputMessage="1" showErrorMessage="1" sqref="N77:N81 N5:N8 N75 N73 N10:N71" xr:uid="{2DE37EC2-72AA-4F32-9E3F-3EC7841230DB}">
      <formula1>FinalDiff</formula1>
    </dataValidation>
  </dataValidations>
  <pageMargins left="0.7" right="0.7" top="0.75" bottom="0.75" header="0.3" footer="0.3"/>
  <pageSetup paperSize="9" orientation="landscape"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28C97-D7E5-4AB9-B4A7-CDEC59DB9009}">
  <sheetPr>
    <tabColor rgb="FF00B0F0"/>
  </sheetPr>
  <dimension ref="A1:N81"/>
  <sheetViews>
    <sheetView showGridLines="0" zoomScaleNormal="100" workbookViewId="0">
      <selection activeCell="J28" sqref="J28"/>
    </sheetView>
  </sheetViews>
  <sheetFormatPr baseColWidth="10" defaultColWidth="11.5546875" defaultRowHeight="12"/>
  <cols>
    <col min="1" max="1" width="2.33203125" style="642" bestFit="1" customWidth="1"/>
    <col min="2" max="2" width="17.5546875" style="643" bestFit="1" customWidth="1"/>
    <col min="3" max="3" width="52.5546875" style="668" bestFit="1" customWidth="1"/>
    <col min="4" max="4" width="0.88671875" style="645" customWidth="1"/>
    <col min="5" max="5" width="15" style="645" bestFit="1" customWidth="1"/>
    <col min="6" max="6" width="10.21875" style="643" bestFit="1" customWidth="1"/>
    <col min="7" max="7" width="11.44140625" style="645" bestFit="1" customWidth="1"/>
    <col min="8" max="8" width="0.88671875" style="645" customWidth="1"/>
    <col min="9" max="9" width="11.44140625" style="645" bestFit="1" customWidth="1"/>
    <col min="10" max="10" width="9.33203125" style="645" bestFit="1" customWidth="1"/>
    <col min="11" max="11" width="11.44140625" style="645" bestFit="1" customWidth="1"/>
    <col min="12" max="12" width="0.88671875" style="645" customWidth="1"/>
    <col min="13" max="13" width="12.5546875" style="645" bestFit="1" customWidth="1"/>
    <col min="14" max="14" width="21.5546875" style="642" bestFit="1" customWidth="1"/>
    <col min="15" max="16384" width="11.5546875" style="645"/>
  </cols>
  <sheetData>
    <row r="1" spans="1:14" ht="36">
      <c r="C1" s="644" t="s">
        <v>256</v>
      </c>
      <c r="E1" s="646" t="s">
        <v>175</v>
      </c>
      <c r="F1" s="646" t="s">
        <v>24</v>
      </c>
      <c r="G1" s="647"/>
      <c r="J1" s="647" t="s">
        <v>257</v>
      </c>
      <c r="K1" s="647">
        <v>2022</v>
      </c>
    </row>
    <row r="2" spans="1:14">
      <c r="C2" s="648"/>
      <c r="F2" s="645"/>
      <c r="I2" s="645" t="s">
        <v>3465</v>
      </c>
      <c r="J2" s="380">
        <v>621.11801242236027</v>
      </c>
    </row>
    <row r="3" spans="1:14">
      <c r="B3" s="726" t="s">
        <v>15</v>
      </c>
      <c r="C3" s="727" t="s">
        <v>200</v>
      </c>
      <c r="E3" s="728" t="s">
        <v>258</v>
      </c>
      <c r="F3" s="728"/>
      <c r="G3" s="728"/>
      <c r="I3" s="728" t="s">
        <v>259</v>
      </c>
      <c r="J3" s="728"/>
      <c r="K3" s="728"/>
      <c r="M3" s="729" t="s">
        <v>260</v>
      </c>
      <c r="N3" s="725" t="s">
        <v>569</v>
      </c>
    </row>
    <row r="4" spans="1:14">
      <c r="B4" s="726"/>
      <c r="C4" s="727"/>
      <c r="E4" s="649" t="s">
        <v>261</v>
      </c>
      <c r="F4" s="649" t="s">
        <v>262</v>
      </c>
      <c r="G4" s="649" t="s">
        <v>263</v>
      </c>
      <c r="I4" s="649" t="s">
        <v>261</v>
      </c>
      <c r="J4" s="649" t="s">
        <v>262</v>
      </c>
      <c r="K4" s="649" t="s">
        <v>263</v>
      </c>
      <c r="M4" s="729"/>
      <c r="N4" s="725"/>
    </row>
    <row r="5" spans="1:14">
      <c r="B5" s="651" t="s">
        <v>137</v>
      </c>
      <c r="C5" s="652"/>
      <c r="E5" s="653">
        <v>0</v>
      </c>
      <c r="F5" s="653">
        <v>0</v>
      </c>
      <c r="G5" s="653">
        <v>0</v>
      </c>
      <c r="I5" s="653">
        <v>0</v>
      </c>
      <c r="J5" s="653">
        <v>0</v>
      </c>
      <c r="K5" s="653">
        <v>0</v>
      </c>
      <c r="M5" s="653">
        <v>0</v>
      </c>
      <c r="N5" s="654"/>
    </row>
    <row r="6" spans="1:14">
      <c r="B6" s="655">
        <v>1</v>
      </c>
      <c r="C6" s="656" t="s">
        <v>264</v>
      </c>
      <c r="E6" s="657"/>
      <c r="F6" s="657">
        <v>0</v>
      </c>
      <c r="G6" s="657">
        <v>0</v>
      </c>
      <c r="I6" s="657"/>
      <c r="J6" s="657">
        <v>0</v>
      </c>
      <c r="K6" s="657">
        <v>0</v>
      </c>
      <c r="M6" s="657">
        <v>0</v>
      </c>
      <c r="N6" s="656"/>
    </row>
    <row r="7" spans="1:14">
      <c r="B7" s="643">
        <v>2</v>
      </c>
      <c r="C7" s="642" t="s">
        <v>265</v>
      </c>
      <c r="E7" s="650"/>
      <c r="F7" s="650">
        <v>0</v>
      </c>
      <c r="G7" s="650">
        <v>0</v>
      </c>
      <c r="I7" s="650"/>
      <c r="J7" s="650">
        <v>0</v>
      </c>
      <c r="K7" s="650">
        <v>0</v>
      </c>
      <c r="M7" s="650">
        <v>0</v>
      </c>
    </row>
    <row r="8" spans="1:14">
      <c r="B8" s="651" t="s">
        <v>138</v>
      </c>
      <c r="C8" s="652"/>
      <c r="E8" s="653">
        <v>1523964126</v>
      </c>
      <c r="F8" s="653">
        <v>297975556</v>
      </c>
      <c r="G8" s="653">
        <v>1821939682</v>
      </c>
      <c r="I8" s="653">
        <v>1781756448</v>
      </c>
      <c r="J8" s="653">
        <v>40363236</v>
      </c>
      <c r="K8" s="653">
        <v>1822119684</v>
      </c>
      <c r="M8" s="653">
        <v>-180002</v>
      </c>
      <c r="N8" s="654"/>
    </row>
    <row r="9" spans="1:14">
      <c r="B9" s="658"/>
      <c r="C9" s="659" t="s">
        <v>206</v>
      </c>
      <c r="E9" s="660">
        <v>554501495</v>
      </c>
      <c r="F9" s="660">
        <v>0</v>
      </c>
      <c r="G9" s="660">
        <v>554501495</v>
      </c>
      <c r="I9" s="660">
        <v>554501495</v>
      </c>
      <c r="J9" s="660">
        <v>0</v>
      </c>
      <c r="K9" s="660">
        <v>554501495</v>
      </c>
      <c r="M9" s="660">
        <v>0</v>
      </c>
      <c r="N9" s="661"/>
    </row>
    <row r="10" spans="1:14">
      <c r="A10" s="662">
        <v>3</v>
      </c>
      <c r="B10" s="655">
        <v>3</v>
      </c>
      <c r="C10" s="656" t="s">
        <v>182</v>
      </c>
      <c r="E10" s="657">
        <v>554501495</v>
      </c>
      <c r="F10" s="657">
        <v>0</v>
      </c>
      <c r="G10" s="657">
        <v>554501495</v>
      </c>
      <c r="I10" s="657">
        <v>554501495</v>
      </c>
      <c r="J10" s="657">
        <v>0</v>
      </c>
      <c r="K10" s="657">
        <v>554501495</v>
      </c>
      <c r="M10" s="657">
        <v>0</v>
      </c>
      <c r="N10" s="656"/>
    </row>
    <row r="11" spans="1:14">
      <c r="A11" s="662">
        <v>4</v>
      </c>
      <c r="B11" s="643">
        <v>4</v>
      </c>
      <c r="C11" s="642" t="s">
        <v>109</v>
      </c>
      <c r="E11" s="650"/>
      <c r="F11" s="650">
        <v>0</v>
      </c>
      <c r="G11" s="650">
        <v>0</v>
      </c>
      <c r="I11" s="650"/>
      <c r="J11" s="650">
        <v>0</v>
      </c>
      <c r="K11" s="650">
        <v>0</v>
      </c>
      <c r="M11" s="650">
        <v>0</v>
      </c>
    </row>
    <row r="12" spans="1:14">
      <c r="A12" s="662">
        <v>5</v>
      </c>
      <c r="B12" s="655">
        <v>5</v>
      </c>
      <c r="C12" s="656" t="s">
        <v>194</v>
      </c>
      <c r="E12" s="657"/>
      <c r="F12" s="657">
        <v>0</v>
      </c>
      <c r="G12" s="657">
        <v>0</v>
      </c>
      <c r="I12" s="657"/>
      <c r="J12" s="657">
        <v>0</v>
      </c>
      <c r="K12" s="657">
        <v>0</v>
      </c>
      <c r="M12" s="657">
        <v>0</v>
      </c>
      <c r="N12" s="656"/>
    </row>
    <row r="13" spans="1:14">
      <c r="A13" s="662">
        <v>6</v>
      </c>
      <c r="B13" s="643">
        <v>6</v>
      </c>
      <c r="C13" s="642" t="s">
        <v>266</v>
      </c>
      <c r="E13" s="650"/>
      <c r="F13" s="650">
        <v>0</v>
      </c>
      <c r="G13" s="650">
        <v>0</v>
      </c>
      <c r="I13" s="650"/>
      <c r="J13" s="650">
        <v>0</v>
      </c>
      <c r="K13" s="650">
        <v>0</v>
      </c>
      <c r="M13" s="650">
        <v>0</v>
      </c>
    </row>
    <row r="14" spans="1:14">
      <c r="A14" s="662">
        <v>7</v>
      </c>
      <c r="B14" s="655">
        <v>7</v>
      </c>
      <c r="C14" s="656" t="s">
        <v>139</v>
      </c>
      <c r="E14" s="657"/>
      <c r="F14" s="657">
        <v>0</v>
      </c>
      <c r="G14" s="657">
        <v>0</v>
      </c>
      <c r="I14" s="657"/>
      <c r="J14" s="657">
        <v>0</v>
      </c>
      <c r="K14" s="657">
        <v>0</v>
      </c>
      <c r="M14" s="657">
        <v>0</v>
      </c>
      <c r="N14" s="656"/>
    </row>
    <row r="15" spans="1:14">
      <c r="A15" s="662">
        <v>0</v>
      </c>
      <c r="B15" s="658"/>
      <c r="C15" s="659" t="s">
        <v>12</v>
      </c>
      <c r="E15" s="660">
        <v>0</v>
      </c>
      <c r="F15" s="660">
        <v>0</v>
      </c>
      <c r="G15" s="660">
        <v>0</v>
      </c>
      <c r="I15" s="660">
        <v>0</v>
      </c>
      <c r="J15" s="660">
        <v>0</v>
      </c>
      <c r="K15" s="660">
        <v>0</v>
      </c>
      <c r="M15" s="660">
        <v>0</v>
      </c>
      <c r="N15" s="661"/>
    </row>
    <row r="16" spans="1:14">
      <c r="A16" s="662">
        <v>8</v>
      </c>
      <c r="B16" s="643">
        <v>8</v>
      </c>
      <c r="C16" s="642" t="s">
        <v>267</v>
      </c>
      <c r="E16" s="650"/>
      <c r="F16" s="650">
        <v>0</v>
      </c>
      <c r="G16" s="650">
        <v>0</v>
      </c>
      <c r="I16" s="650"/>
      <c r="J16" s="650">
        <v>0</v>
      </c>
      <c r="K16" s="650">
        <v>0</v>
      </c>
      <c r="M16" s="650">
        <v>0</v>
      </c>
    </row>
    <row r="17" spans="1:14">
      <c r="A17" s="662">
        <v>9</v>
      </c>
      <c r="B17" s="655">
        <v>9</v>
      </c>
      <c r="C17" s="656" t="s">
        <v>197</v>
      </c>
      <c r="E17" s="657"/>
      <c r="F17" s="657">
        <v>0</v>
      </c>
      <c r="G17" s="657">
        <v>0</v>
      </c>
      <c r="I17" s="657"/>
      <c r="J17" s="657">
        <v>0</v>
      </c>
      <c r="K17" s="657">
        <v>0</v>
      </c>
      <c r="M17" s="657">
        <v>0</v>
      </c>
      <c r="N17" s="656"/>
    </row>
    <row r="18" spans="1:14">
      <c r="A18" s="662"/>
      <c r="B18" s="643">
        <v>10</v>
      </c>
      <c r="C18" s="642" t="s">
        <v>378</v>
      </c>
      <c r="E18" s="650"/>
      <c r="F18" s="650">
        <v>0</v>
      </c>
      <c r="G18" s="650">
        <v>0</v>
      </c>
      <c r="I18" s="650"/>
      <c r="J18" s="650">
        <v>0</v>
      </c>
      <c r="K18" s="650">
        <v>0</v>
      </c>
      <c r="M18" s="650">
        <v>0</v>
      </c>
    </row>
    <row r="19" spans="1:14">
      <c r="A19" s="662">
        <v>11</v>
      </c>
      <c r="B19" s="655">
        <v>11</v>
      </c>
      <c r="C19" s="656" t="s">
        <v>140</v>
      </c>
      <c r="E19" s="657"/>
      <c r="F19" s="657">
        <v>0</v>
      </c>
      <c r="G19" s="657">
        <v>0</v>
      </c>
      <c r="I19" s="657"/>
      <c r="J19" s="657">
        <v>0</v>
      </c>
      <c r="K19" s="657">
        <v>0</v>
      </c>
      <c r="M19" s="657">
        <v>0</v>
      </c>
      <c r="N19" s="656"/>
    </row>
    <row r="20" spans="1:14">
      <c r="A20" s="662">
        <v>12</v>
      </c>
      <c r="B20" s="643">
        <v>12</v>
      </c>
      <c r="C20" s="642" t="s">
        <v>587</v>
      </c>
      <c r="E20" s="650"/>
      <c r="F20" s="650">
        <v>0</v>
      </c>
      <c r="G20" s="650">
        <v>0</v>
      </c>
      <c r="I20" s="650"/>
      <c r="J20" s="650">
        <v>0</v>
      </c>
      <c r="K20" s="650">
        <v>0</v>
      </c>
      <c r="M20" s="650">
        <v>0</v>
      </c>
    </row>
    <row r="21" spans="1:14">
      <c r="A21" s="662">
        <v>13</v>
      </c>
      <c r="B21" s="655">
        <v>13</v>
      </c>
      <c r="C21" s="656" t="s">
        <v>199</v>
      </c>
      <c r="E21" s="657"/>
      <c r="F21" s="657">
        <v>0</v>
      </c>
      <c r="G21" s="657">
        <v>0</v>
      </c>
      <c r="I21" s="657"/>
      <c r="J21" s="657">
        <v>0</v>
      </c>
      <c r="K21" s="657">
        <v>0</v>
      </c>
      <c r="M21" s="657">
        <v>0</v>
      </c>
      <c r="N21" s="656"/>
    </row>
    <row r="22" spans="1:14">
      <c r="A22" s="662">
        <v>14</v>
      </c>
      <c r="B22" s="643">
        <v>14</v>
      </c>
      <c r="C22" s="642" t="s">
        <v>268</v>
      </c>
      <c r="E22" s="650"/>
      <c r="F22" s="650">
        <v>0</v>
      </c>
      <c r="G22" s="650">
        <v>0</v>
      </c>
      <c r="I22" s="650"/>
      <c r="J22" s="650">
        <v>0</v>
      </c>
      <c r="K22" s="650">
        <v>0</v>
      </c>
      <c r="M22" s="650">
        <v>0</v>
      </c>
    </row>
    <row r="23" spans="1:14">
      <c r="A23" s="662">
        <v>15</v>
      </c>
      <c r="B23" s="655">
        <v>15</v>
      </c>
      <c r="C23" s="656" t="s">
        <v>141</v>
      </c>
      <c r="E23" s="657"/>
      <c r="F23" s="657">
        <v>0</v>
      </c>
      <c r="G23" s="657">
        <v>0</v>
      </c>
      <c r="I23" s="657"/>
      <c r="J23" s="657">
        <v>0</v>
      </c>
      <c r="K23" s="657">
        <v>0</v>
      </c>
      <c r="M23" s="657">
        <v>0</v>
      </c>
      <c r="N23" s="656"/>
    </row>
    <row r="24" spans="1:14">
      <c r="A24" s="662">
        <v>16</v>
      </c>
      <c r="B24" s="643">
        <v>16</v>
      </c>
      <c r="C24" s="642" t="s">
        <v>142</v>
      </c>
      <c r="E24" s="650"/>
      <c r="F24" s="650">
        <v>0</v>
      </c>
      <c r="G24" s="650">
        <v>0</v>
      </c>
      <c r="I24" s="650"/>
      <c r="J24" s="650">
        <v>0</v>
      </c>
      <c r="K24" s="650">
        <v>0</v>
      </c>
      <c r="M24" s="650">
        <v>0</v>
      </c>
    </row>
    <row r="25" spans="1:14">
      <c r="A25" s="662">
        <v>0</v>
      </c>
      <c r="B25" s="658"/>
      <c r="C25" s="659" t="s">
        <v>203</v>
      </c>
      <c r="E25" s="660">
        <v>0</v>
      </c>
      <c r="F25" s="660">
        <v>0</v>
      </c>
      <c r="G25" s="660">
        <v>0</v>
      </c>
      <c r="I25" s="660">
        <v>0</v>
      </c>
      <c r="J25" s="660">
        <v>0</v>
      </c>
      <c r="K25" s="660">
        <v>0</v>
      </c>
      <c r="M25" s="660">
        <v>0</v>
      </c>
      <c r="N25" s="661"/>
    </row>
    <row r="26" spans="1:14">
      <c r="A26" s="662">
        <v>17</v>
      </c>
      <c r="B26" s="655">
        <v>17</v>
      </c>
      <c r="C26" s="656" t="s">
        <v>190</v>
      </c>
      <c r="E26" s="657"/>
      <c r="F26" s="657">
        <v>0</v>
      </c>
      <c r="G26" s="657">
        <v>0</v>
      </c>
      <c r="I26" s="657"/>
      <c r="J26" s="657">
        <v>0</v>
      </c>
      <c r="K26" s="657">
        <v>0</v>
      </c>
      <c r="M26" s="657">
        <v>0</v>
      </c>
      <c r="N26" s="656"/>
    </row>
    <row r="27" spans="1:14">
      <c r="A27" s="662">
        <v>18</v>
      </c>
      <c r="B27" s="643">
        <v>18</v>
      </c>
      <c r="C27" s="642" t="s">
        <v>143</v>
      </c>
      <c r="E27" s="650"/>
      <c r="F27" s="650">
        <v>0</v>
      </c>
      <c r="G27" s="650">
        <v>0</v>
      </c>
      <c r="I27" s="650"/>
      <c r="J27" s="650">
        <v>0</v>
      </c>
      <c r="K27" s="650">
        <v>0</v>
      </c>
      <c r="M27" s="650">
        <v>0</v>
      </c>
    </row>
    <row r="28" spans="1:14">
      <c r="A28" s="662">
        <v>19</v>
      </c>
      <c r="B28" s="655">
        <v>19</v>
      </c>
      <c r="C28" s="656" t="s">
        <v>144</v>
      </c>
      <c r="E28" s="657"/>
      <c r="F28" s="657">
        <v>0</v>
      </c>
      <c r="G28" s="657">
        <v>0</v>
      </c>
      <c r="I28" s="657"/>
      <c r="J28" s="657">
        <v>0</v>
      </c>
      <c r="K28" s="657">
        <v>0</v>
      </c>
      <c r="M28" s="657">
        <v>0</v>
      </c>
      <c r="N28" s="656"/>
    </row>
    <row r="29" spans="1:14">
      <c r="A29" s="662">
        <v>20</v>
      </c>
      <c r="B29" s="643">
        <v>20</v>
      </c>
      <c r="C29" s="642" t="s">
        <v>145</v>
      </c>
      <c r="E29" s="650"/>
      <c r="F29" s="650">
        <v>0</v>
      </c>
      <c r="G29" s="650">
        <v>0</v>
      </c>
      <c r="I29" s="650"/>
      <c r="J29" s="650">
        <v>0</v>
      </c>
      <c r="K29" s="650">
        <v>0</v>
      </c>
      <c r="M29" s="650">
        <v>0</v>
      </c>
    </row>
    <row r="30" spans="1:14">
      <c r="A30" s="662">
        <v>21</v>
      </c>
      <c r="B30" s="655">
        <v>21</v>
      </c>
      <c r="C30" s="656" t="s">
        <v>269</v>
      </c>
      <c r="E30" s="657"/>
      <c r="F30" s="657">
        <v>0</v>
      </c>
      <c r="G30" s="657">
        <v>0</v>
      </c>
      <c r="I30" s="657"/>
      <c r="J30" s="657">
        <v>0</v>
      </c>
      <c r="K30" s="657">
        <v>0</v>
      </c>
      <c r="M30" s="657">
        <v>0</v>
      </c>
      <c r="N30" s="656"/>
    </row>
    <row r="31" spans="1:14">
      <c r="A31" s="662">
        <v>22</v>
      </c>
      <c r="B31" s="643">
        <v>22</v>
      </c>
      <c r="C31" s="642" t="s">
        <v>270</v>
      </c>
      <c r="E31" s="650"/>
      <c r="F31" s="650">
        <v>0</v>
      </c>
      <c r="G31" s="650">
        <v>0</v>
      </c>
      <c r="I31" s="650"/>
      <c r="J31" s="650">
        <v>0</v>
      </c>
      <c r="K31" s="650">
        <v>0</v>
      </c>
      <c r="M31" s="650">
        <v>0</v>
      </c>
    </row>
    <row r="32" spans="1:14">
      <c r="A32" s="662">
        <v>23</v>
      </c>
      <c r="B32" s="655">
        <v>23</v>
      </c>
      <c r="C32" s="656" t="s">
        <v>271</v>
      </c>
      <c r="E32" s="657"/>
      <c r="F32" s="657">
        <v>0</v>
      </c>
      <c r="G32" s="657">
        <v>0</v>
      </c>
      <c r="I32" s="657"/>
      <c r="J32" s="657">
        <v>0</v>
      </c>
      <c r="K32" s="657">
        <v>0</v>
      </c>
      <c r="M32" s="657">
        <v>0</v>
      </c>
      <c r="N32" s="656"/>
    </row>
    <row r="33" spans="1:14">
      <c r="A33" s="662">
        <v>24</v>
      </c>
      <c r="B33" s="643">
        <v>24</v>
      </c>
      <c r="C33" s="642" t="s">
        <v>146</v>
      </c>
      <c r="E33" s="650"/>
      <c r="F33" s="650">
        <v>0</v>
      </c>
      <c r="G33" s="650">
        <v>0</v>
      </c>
      <c r="I33" s="650"/>
      <c r="J33" s="650">
        <v>0</v>
      </c>
      <c r="K33" s="650">
        <v>0</v>
      </c>
      <c r="M33" s="650">
        <v>0</v>
      </c>
    </row>
    <row r="34" spans="1:14" s="663" customFormat="1">
      <c r="A34" s="662">
        <v>25</v>
      </c>
      <c r="B34" s="655">
        <v>25</v>
      </c>
      <c r="C34" s="656" t="s">
        <v>183</v>
      </c>
      <c r="D34" s="645"/>
      <c r="E34" s="657"/>
      <c r="F34" s="657">
        <v>0</v>
      </c>
      <c r="G34" s="657">
        <v>0</v>
      </c>
      <c r="H34" s="645"/>
      <c r="I34" s="657"/>
      <c r="J34" s="657">
        <v>0</v>
      </c>
      <c r="K34" s="657">
        <v>0</v>
      </c>
      <c r="L34" s="645"/>
      <c r="M34" s="657">
        <v>0</v>
      </c>
      <c r="N34" s="656"/>
    </row>
    <row r="35" spans="1:14">
      <c r="A35" s="662">
        <v>26</v>
      </c>
      <c r="B35" s="643">
        <v>26</v>
      </c>
      <c r="C35" s="642" t="s">
        <v>193</v>
      </c>
      <c r="E35" s="650"/>
      <c r="F35" s="650">
        <v>0</v>
      </c>
      <c r="G35" s="650">
        <v>0</v>
      </c>
      <c r="I35" s="650"/>
      <c r="J35" s="650">
        <v>0</v>
      </c>
      <c r="K35" s="650">
        <v>0</v>
      </c>
      <c r="M35" s="650">
        <v>0</v>
      </c>
    </row>
    <row r="36" spans="1:14">
      <c r="A36" s="662">
        <v>0</v>
      </c>
      <c r="B36" s="658"/>
      <c r="C36" s="659" t="s">
        <v>205</v>
      </c>
      <c r="E36" s="660">
        <v>692898365</v>
      </c>
      <c r="F36" s="660">
        <v>6329605</v>
      </c>
      <c r="G36" s="660">
        <v>699227970</v>
      </c>
      <c r="I36" s="660">
        <v>660169550</v>
      </c>
      <c r="J36" s="660">
        <v>39238420</v>
      </c>
      <c r="K36" s="660">
        <v>699407970</v>
      </c>
      <c r="M36" s="660">
        <v>-180000</v>
      </c>
      <c r="N36" s="661"/>
    </row>
    <row r="37" spans="1:14">
      <c r="A37" s="662">
        <v>27</v>
      </c>
      <c r="B37" s="655">
        <v>27</v>
      </c>
      <c r="C37" s="656" t="s">
        <v>147</v>
      </c>
      <c r="E37" s="657"/>
      <c r="F37" s="657">
        <v>0</v>
      </c>
      <c r="G37" s="657">
        <v>0</v>
      </c>
      <c r="I37" s="657">
        <v>180000</v>
      </c>
      <c r="J37" s="657">
        <v>0</v>
      </c>
      <c r="K37" s="657">
        <v>180000</v>
      </c>
      <c r="M37" s="657">
        <v>-180000</v>
      </c>
      <c r="N37" s="656" t="s">
        <v>3464</v>
      </c>
    </row>
    <row r="38" spans="1:14">
      <c r="A38" s="662">
        <v>28</v>
      </c>
      <c r="B38" s="643">
        <v>28</v>
      </c>
      <c r="C38" s="642" t="s">
        <v>148</v>
      </c>
      <c r="E38" s="650">
        <v>491537798</v>
      </c>
      <c r="F38" s="650">
        <v>6329605</v>
      </c>
      <c r="G38" s="650">
        <v>497867403</v>
      </c>
      <c r="I38" s="650">
        <v>458628983</v>
      </c>
      <c r="J38" s="650">
        <v>39238420</v>
      </c>
      <c r="K38" s="650">
        <v>497867403</v>
      </c>
      <c r="M38" s="650">
        <v>0</v>
      </c>
    </row>
    <row r="39" spans="1:14">
      <c r="A39" s="662">
        <v>29</v>
      </c>
      <c r="B39" s="655">
        <v>29</v>
      </c>
      <c r="C39" s="656" t="s">
        <v>149</v>
      </c>
      <c r="E39" s="657"/>
      <c r="F39" s="657">
        <v>0</v>
      </c>
      <c r="G39" s="657">
        <v>0</v>
      </c>
      <c r="I39" s="657"/>
      <c r="J39" s="657">
        <v>0</v>
      </c>
      <c r="K39" s="657">
        <v>0</v>
      </c>
      <c r="M39" s="657">
        <v>0</v>
      </c>
      <c r="N39" s="656"/>
    </row>
    <row r="40" spans="1:14">
      <c r="A40" s="662">
        <v>30</v>
      </c>
      <c r="B40" s="643">
        <v>30</v>
      </c>
      <c r="C40" s="642" t="s">
        <v>150</v>
      </c>
      <c r="E40" s="650"/>
      <c r="F40" s="650">
        <v>0</v>
      </c>
      <c r="G40" s="650">
        <v>0</v>
      </c>
      <c r="I40" s="650"/>
      <c r="J40" s="650">
        <v>0</v>
      </c>
      <c r="K40" s="650">
        <v>0</v>
      </c>
      <c r="M40" s="650">
        <v>0</v>
      </c>
    </row>
    <row r="41" spans="1:14">
      <c r="A41" s="662">
        <v>31</v>
      </c>
      <c r="B41" s="655">
        <v>31</v>
      </c>
      <c r="C41" s="656" t="s">
        <v>151</v>
      </c>
      <c r="E41" s="657"/>
      <c r="F41" s="657">
        <v>0</v>
      </c>
      <c r="G41" s="657">
        <v>0</v>
      </c>
      <c r="I41" s="657"/>
      <c r="J41" s="657">
        <v>0</v>
      </c>
      <c r="K41" s="657">
        <v>0</v>
      </c>
      <c r="M41" s="657">
        <v>0</v>
      </c>
      <c r="N41" s="656"/>
    </row>
    <row r="42" spans="1:14">
      <c r="A42" s="662">
        <v>32</v>
      </c>
      <c r="B42" s="643">
        <v>32</v>
      </c>
      <c r="C42" s="642" t="s">
        <v>152</v>
      </c>
      <c r="E42" s="650">
        <v>174396334</v>
      </c>
      <c r="F42" s="650">
        <v>0</v>
      </c>
      <c r="G42" s="650">
        <v>174396334</v>
      </c>
      <c r="I42" s="650">
        <v>174396334</v>
      </c>
      <c r="J42" s="650">
        <v>0</v>
      </c>
      <c r="K42" s="650">
        <v>174396334</v>
      </c>
      <c r="M42" s="650">
        <v>0</v>
      </c>
    </row>
    <row r="43" spans="1:14">
      <c r="A43" s="662">
        <v>33</v>
      </c>
      <c r="B43" s="655">
        <v>33</v>
      </c>
      <c r="C43" s="656" t="s">
        <v>153</v>
      </c>
      <c r="E43" s="657"/>
      <c r="F43" s="657">
        <v>0</v>
      </c>
      <c r="G43" s="657">
        <v>0</v>
      </c>
      <c r="I43" s="657"/>
      <c r="J43" s="657">
        <v>0</v>
      </c>
      <c r="K43" s="657">
        <v>0</v>
      </c>
      <c r="M43" s="657">
        <v>0</v>
      </c>
      <c r="N43" s="656"/>
    </row>
    <row r="44" spans="1:14">
      <c r="A44" s="662">
        <v>34</v>
      </c>
      <c r="B44" s="643">
        <v>34</v>
      </c>
      <c r="C44" s="642" t="s">
        <v>154</v>
      </c>
      <c r="E44" s="650">
        <v>2890263</v>
      </c>
      <c r="F44" s="650">
        <v>0</v>
      </c>
      <c r="G44" s="650">
        <v>2890263</v>
      </c>
      <c r="I44" s="650">
        <v>2890263</v>
      </c>
      <c r="J44" s="650">
        <v>0</v>
      </c>
      <c r="K44" s="650">
        <v>2890263</v>
      </c>
      <c r="M44" s="650">
        <v>0</v>
      </c>
    </row>
    <row r="45" spans="1:14">
      <c r="A45" s="662">
        <v>35</v>
      </c>
      <c r="B45" s="655">
        <v>35</v>
      </c>
      <c r="C45" s="656" t="s">
        <v>155</v>
      </c>
      <c r="E45" s="657">
        <v>6991325</v>
      </c>
      <c r="F45" s="657">
        <v>0</v>
      </c>
      <c r="G45" s="657">
        <v>6991325</v>
      </c>
      <c r="I45" s="657">
        <v>6991325</v>
      </c>
      <c r="J45" s="657">
        <v>0</v>
      </c>
      <c r="K45" s="657">
        <v>6991325</v>
      </c>
      <c r="M45" s="657">
        <v>0</v>
      </c>
      <c r="N45" s="656"/>
    </row>
    <row r="46" spans="1:14">
      <c r="A46" s="662">
        <v>36</v>
      </c>
      <c r="B46" s="643">
        <v>36</v>
      </c>
      <c r="C46" s="642" t="s">
        <v>156</v>
      </c>
      <c r="E46" s="650"/>
      <c r="F46" s="650">
        <v>0</v>
      </c>
      <c r="G46" s="650">
        <v>0</v>
      </c>
      <c r="I46" s="650"/>
      <c r="J46" s="650">
        <v>0</v>
      </c>
      <c r="K46" s="650">
        <v>0</v>
      </c>
      <c r="M46" s="650">
        <v>0</v>
      </c>
    </row>
    <row r="47" spans="1:14">
      <c r="A47" s="662">
        <v>37</v>
      </c>
      <c r="B47" s="655">
        <v>37</v>
      </c>
      <c r="C47" s="656" t="s">
        <v>272</v>
      </c>
      <c r="E47" s="657"/>
      <c r="F47" s="657">
        <v>0</v>
      </c>
      <c r="G47" s="657">
        <v>0</v>
      </c>
      <c r="I47" s="657"/>
      <c r="J47" s="657">
        <v>0</v>
      </c>
      <c r="K47" s="657">
        <v>0</v>
      </c>
      <c r="M47" s="657">
        <v>0</v>
      </c>
      <c r="N47" s="656"/>
    </row>
    <row r="48" spans="1:14">
      <c r="A48" s="662">
        <v>38</v>
      </c>
      <c r="B48" s="643">
        <v>38</v>
      </c>
      <c r="C48" s="642" t="s">
        <v>273</v>
      </c>
      <c r="E48" s="650"/>
      <c r="F48" s="650">
        <v>0</v>
      </c>
      <c r="G48" s="650">
        <v>0</v>
      </c>
      <c r="I48" s="650"/>
      <c r="J48" s="650">
        <v>0</v>
      </c>
      <c r="K48" s="650">
        <v>0</v>
      </c>
      <c r="M48" s="650">
        <v>0</v>
      </c>
    </row>
    <row r="49" spans="1:14">
      <c r="A49" s="662">
        <v>39</v>
      </c>
      <c r="B49" s="655">
        <v>39</v>
      </c>
      <c r="C49" s="656" t="s">
        <v>157</v>
      </c>
      <c r="E49" s="657">
        <v>17082645</v>
      </c>
      <c r="F49" s="657">
        <v>0</v>
      </c>
      <c r="G49" s="657">
        <v>17082645</v>
      </c>
      <c r="I49" s="657">
        <v>17082645</v>
      </c>
      <c r="J49" s="657">
        <v>0</v>
      </c>
      <c r="K49" s="657">
        <v>17082645</v>
      </c>
      <c r="M49" s="657">
        <v>0</v>
      </c>
      <c r="N49" s="656"/>
    </row>
    <row r="50" spans="1:14">
      <c r="A50" s="662">
        <v>40</v>
      </c>
      <c r="B50" s="643">
        <v>40</v>
      </c>
      <c r="C50" s="642" t="s">
        <v>158</v>
      </c>
      <c r="E50" s="650"/>
      <c r="F50" s="650">
        <v>0</v>
      </c>
      <c r="G50" s="650">
        <v>0</v>
      </c>
      <c r="I50" s="650"/>
      <c r="J50" s="650">
        <v>0</v>
      </c>
      <c r="K50" s="650">
        <v>0</v>
      </c>
      <c r="M50" s="650">
        <v>0</v>
      </c>
    </row>
    <row r="51" spans="1:14">
      <c r="A51" s="662">
        <v>41</v>
      </c>
      <c r="B51" s="655">
        <v>41</v>
      </c>
      <c r="C51" s="656" t="s">
        <v>274</v>
      </c>
      <c r="E51" s="657"/>
      <c r="F51" s="657">
        <v>0</v>
      </c>
      <c r="G51" s="657">
        <v>0</v>
      </c>
      <c r="I51" s="657"/>
      <c r="J51" s="657">
        <v>0</v>
      </c>
      <c r="K51" s="657">
        <v>0</v>
      </c>
      <c r="M51" s="657">
        <v>0</v>
      </c>
      <c r="N51" s="656"/>
    </row>
    <row r="52" spans="1:14">
      <c r="A52" s="662"/>
      <c r="B52" s="643">
        <v>42</v>
      </c>
      <c r="C52" s="642" t="s">
        <v>472</v>
      </c>
      <c r="E52" s="650"/>
      <c r="F52" s="650">
        <v>0</v>
      </c>
      <c r="G52" s="650">
        <v>0</v>
      </c>
      <c r="I52" s="650"/>
      <c r="J52" s="650">
        <v>0</v>
      </c>
      <c r="K52" s="650">
        <v>0</v>
      </c>
      <c r="M52" s="650">
        <v>0</v>
      </c>
    </row>
    <row r="53" spans="1:14">
      <c r="A53" s="662">
        <v>0</v>
      </c>
      <c r="B53" s="658"/>
      <c r="C53" s="659" t="s">
        <v>204</v>
      </c>
      <c r="E53" s="660">
        <v>76221660</v>
      </c>
      <c r="F53" s="660">
        <v>341645951</v>
      </c>
      <c r="G53" s="660">
        <v>417867611</v>
      </c>
      <c r="I53" s="660">
        <v>417867611</v>
      </c>
      <c r="J53" s="660">
        <v>0</v>
      </c>
      <c r="K53" s="660">
        <v>417867611</v>
      </c>
      <c r="M53" s="660">
        <v>0</v>
      </c>
      <c r="N53" s="661"/>
    </row>
    <row r="54" spans="1:14">
      <c r="A54" s="662">
        <v>43</v>
      </c>
      <c r="B54" s="655">
        <v>43</v>
      </c>
      <c r="C54" s="656" t="s">
        <v>184</v>
      </c>
      <c r="E54" s="657"/>
      <c r="F54" s="657">
        <v>211601140</v>
      </c>
      <c r="G54" s="657">
        <v>211601140</v>
      </c>
      <c r="I54" s="657">
        <v>211601140</v>
      </c>
      <c r="J54" s="657">
        <v>0</v>
      </c>
      <c r="K54" s="657">
        <v>211601140</v>
      </c>
      <c r="M54" s="657">
        <v>0</v>
      </c>
      <c r="N54" s="656"/>
    </row>
    <row r="55" spans="1:14">
      <c r="A55" s="662">
        <v>44</v>
      </c>
      <c r="B55" s="643">
        <v>44</v>
      </c>
      <c r="C55" s="642" t="s">
        <v>187</v>
      </c>
      <c r="E55" s="650"/>
      <c r="F55" s="650">
        <v>17635420</v>
      </c>
      <c r="G55" s="650">
        <v>17635420</v>
      </c>
      <c r="I55" s="650">
        <v>17635420</v>
      </c>
      <c r="J55" s="650">
        <v>0</v>
      </c>
      <c r="K55" s="650">
        <v>17635420</v>
      </c>
      <c r="M55" s="650">
        <v>0</v>
      </c>
    </row>
    <row r="56" spans="1:14">
      <c r="A56" s="662"/>
      <c r="B56" s="655">
        <v>45</v>
      </c>
      <c r="C56" s="656" t="s">
        <v>186</v>
      </c>
      <c r="E56" s="657"/>
      <c r="F56" s="657">
        <v>22996508</v>
      </c>
      <c r="G56" s="657">
        <v>22996508</v>
      </c>
      <c r="I56" s="657">
        <v>22996508</v>
      </c>
      <c r="J56" s="657">
        <v>0</v>
      </c>
      <c r="K56" s="657">
        <v>22996508</v>
      </c>
      <c r="M56" s="657">
        <v>0</v>
      </c>
      <c r="N56" s="656"/>
    </row>
    <row r="57" spans="1:14">
      <c r="A57" s="662"/>
      <c r="B57" s="643">
        <v>46</v>
      </c>
      <c r="C57" s="642" t="s">
        <v>185</v>
      </c>
      <c r="E57" s="650"/>
      <c r="F57" s="650">
        <v>79588906</v>
      </c>
      <c r="G57" s="650">
        <v>79588906</v>
      </c>
      <c r="I57" s="650">
        <v>79588906</v>
      </c>
      <c r="J57" s="650">
        <v>0</v>
      </c>
      <c r="K57" s="650">
        <v>79588906</v>
      </c>
      <c r="M57" s="650">
        <v>0</v>
      </c>
    </row>
    <row r="58" spans="1:14">
      <c r="A58" s="662"/>
      <c r="B58" s="655">
        <v>47</v>
      </c>
      <c r="C58" s="656" t="s">
        <v>188</v>
      </c>
      <c r="E58" s="657"/>
      <c r="F58" s="657">
        <v>11022141</v>
      </c>
      <c r="G58" s="657">
        <v>11022141</v>
      </c>
      <c r="I58" s="657">
        <v>11022141</v>
      </c>
      <c r="J58" s="657">
        <v>0</v>
      </c>
      <c r="K58" s="657">
        <v>11022141</v>
      </c>
      <c r="M58" s="657">
        <v>0</v>
      </c>
      <c r="N58" s="656"/>
    </row>
    <row r="59" spans="1:14">
      <c r="A59" s="662"/>
      <c r="B59" s="643">
        <v>48</v>
      </c>
      <c r="C59" s="642" t="s">
        <v>192</v>
      </c>
      <c r="E59" s="650"/>
      <c r="F59" s="650">
        <v>112654</v>
      </c>
      <c r="G59" s="650">
        <v>112654</v>
      </c>
      <c r="I59" s="650">
        <v>112654</v>
      </c>
      <c r="J59" s="650">
        <v>0</v>
      </c>
      <c r="K59" s="650">
        <v>112654</v>
      </c>
      <c r="M59" s="650">
        <v>0</v>
      </c>
    </row>
    <row r="60" spans="1:14">
      <c r="A60" s="662"/>
      <c r="B60" s="655">
        <v>49</v>
      </c>
      <c r="C60" s="656" t="s">
        <v>195</v>
      </c>
      <c r="E60" s="657"/>
      <c r="F60" s="657">
        <v>19050906</v>
      </c>
      <c r="G60" s="657">
        <v>19050906</v>
      </c>
      <c r="I60" s="657">
        <v>19050906</v>
      </c>
      <c r="J60" s="657">
        <v>0</v>
      </c>
      <c r="K60" s="657">
        <v>19050906</v>
      </c>
      <c r="M60" s="657">
        <v>0</v>
      </c>
      <c r="N60" s="656"/>
    </row>
    <row r="61" spans="1:14">
      <c r="A61" s="662"/>
      <c r="B61" s="643">
        <v>50</v>
      </c>
      <c r="C61" s="642" t="s">
        <v>1023</v>
      </c>
      <c r="E61" s="650"/>
      <c r="F61" s="650">
        <v>21729107</v>
      </c>
      <c r="G61" s="650">
        <v>21729107</v>
      </c>
      <c r="I61" s="650">
        <v>21729107</v>
      </c>
      <c r="J61" s="650">
        <v>0</v>
      </c>
      <c r="K61" s="650">
        <v>21729107</v>
      </c>
      <c r="M61" s="650">
        <v>0</v>
      </c>
    </row>
    <row r="62" spans="1:14">
      <c r="A62" s="662"/>
      <c r="B62" s="655">
        <v>51</v>
      </c>
      <c r="C62" s="656" t="s">
        <v>159</v>
      </c>
      <c r="E62" s="657">
        <v>76221660</v>
      </c>
      <c r="F62" s="657">
        <v>-42090831</v>
      </c>
      <c r="G62" s="657">
        <v>34130829</v>
      </c>
      <c r="I62" s="657">
        <v>34130829</v>
      </c>
      <c r="J62" s="657">
        <v>0</v>
      </c>
      <c r="K62" s="657">
        <v>34130829</v>
      </c>
      <c r="M62" s="657">
        <v>0</v>
      </c>
      <c r="N62" s="656"/>
    </row>
    <row r="63" spans="1:14">
      <c r="A63" s="662">
        <v>0</v>
      </c>
      <c r="B63" s="658"/>
      <c r="C63" s="659" t="s">
        <v>202</v>
      </c>
      <c r="E63" s="660">
        <v>4128000</v>
      </c>
      <c r="F63" s="660">
        <v>0</v>
      </c>
      <c r="G63" s="660">
        <v>4128000</v>
      </c>
      <c r="I63" s="660">
        <v>2064000</v>
      </c>
      <c r="J63" s="660">
        <v>2064000</v>
      </c>
      <c r="K63" s="660">
        <v>4128000</v>
      </c>
      <c r="M63" s="660">
        <v>0</v>
      </c>
      <c r="N63" s="661"/>
    </row>
    <row r="64" spans="1:14">
      <c r="A64" s="662">
        <v>52</v>
      </c>
      <c r="B64" s="643">
        <v>52</v>
      </c>
      <c r="C64" s="642" t="s">
        <v>160</v>
      </c>
      <c r="E64" s="650">
        <v>4128000</v>
      </c>
      <c r="F64" s="650">
        <v>0</v>
      </c>
      <c r="G64" s="650">
        <v>4128000</v>
      </c>
      <c r="I64" s="650">
        <v>2064000</v>
      </c>
      <c r="J64" s="650">
        <v>2064000</v>
      </c>
      <c r="K64" s="650">
        <v>4128000</v>
      </c>
      <c r="M64" s="650">
        <v>0</v>
      </c>
    </row>
    <row r="65" spans="1:14">
      <c r="A65" s="662">
        <v>53</v>
      </c>
      <c r="B65" s="655">
        <v>53</v>
      </c>
      <c r="C65" s="656" t="s">
        <v>161</v>
      </c>
      <c r="E65" s="657"/>
      <c r="F65" s="657">
        <v>0</v>
      </c>
      <c r="G65" s="657">
        <v>0</v>
      </c>
      <c r="I65" s="657"/>
      <c r="J65" s="657">
        <v>0</v>
      </c>
      <c r="K65" s="657">
        <v>0</v>
      </c>
      <c r="M65" s="657">
        <v>0</v>
      </c>
      <c r="N65" s="656"/>
    </row>
    <row r="66" spans="1:14">
      <c r="A66" s="662">
        <v>54</v>
      </c>
      <c r="B66" s="643">
        <v>54</v>
      </c>
      <c r="C66" s="642" t="s">
        <v>577</v>
      </c>
      <c r="E66" s="650"/>
      <c r="F66" s="650">
        <v>0</v>
      </c>
      <c r="G66" s="650">
        <v>0</v>
      </c>
      <c r="I66" s="650"/>
      <c r="J66" s="650">
        <v>0</v>
      </c>
      <c r="K66" s="650">
        <v>0</v>
      </c>
      <c r="M66" s="650">
        <v>0</v>
      </c>
    </row>
    <row r="67" spans="1:14">
      <c r="A67" s="662"/>
      <c r="B67" s="658"/>
      <c r="C67" s="659" t="s">
        <v>473</v>
      </c>
      <c r="E67" s="660">
        <v>0</v>
      </c>
      <c r="F67" s="660">
        <v>0</v>
      </c>
      <c r="G67" s="660">
        <v>0</v>
      </c>
      <c r="I67" s="660">
        <v>0</v>
      </c>
      <c r="J67" s="660">
        <v>0</v>
      </c>
      <c r="K67" s="660">
        <v>0</v>
      </c>
      <c r="M67" s="660">
        <v>0</v>
      </c>
      <c r="N67" s="661"/>
    </row>
    <row r="68" spans="1:14">
      <c r="A68" s="662"/>
      <c r="B68" s="655">
        <v>55</v>
      </c>
      <c r="C68" s="656" t="s">
        <v>162</v>
      </c>
      <c r="E68" s="657"/>
      <c r="F68" s="657">
        <v>0</v>
      </c>
      <c r="G68" s="657">
        <v>0</v>
      </c>
      <c r="I68" s="657"/>
      <c r="J68" s="657">
        <v>0</v>
      </c>
      <c r="K68" s="657">
        <v>0</v>
      </c>
      <c r="M68" s="657">
        <v>0</v>
      </c>
      <c r="N68" s="656"/>
    </row>
    <row r="69" spans="1:14">
      <c r="A69" s="662"/>
      <c r="B69" s="643">
        <v>56</v>
      </c>
      <c r="C69" s="642" t="s">
        <v>191</v>
      </c>
      <c r="E69" s="650"/>
      <c r="F69" s="650">
        <v>0</v>
      </c>
      <c r="G69" s="650">
        <v>0</v>
      </c>
      <c r="I69" s="650"/>
      <c r="J69" s="650">
        <v>0</v>
      </c>
      <c r="K69" s="650">
        <v>0</v>
      </c>
      <c r="M69" s="650">
        <v>0</v>
      </c>
    </row>
    <row r="70" spans="1:14">
      <c r="A70" s="662">
        <v>0</v>
      </c>
      <c r="B70" s="658"/>
      <c r="C70" s="659" t="s">
        <v>201</v>
      </c>
      <c r="E70" s="660">
        <v>33471214</v>
      </c>
      <c r="F70" s="660">
        <v>0</v>
      </c>
      <c r="G70" s="660">
        <v>33471214</v>
      </c>
      <c r="I70" s="660">
        <v>34410398</v>
      </c>
      <c r="J70" s="660">
        <v>-939184</v>
      </c>
      <c r="K70" s="660">
        <v>33471214</v>
      </c>
      <c r="M70" s="660">
        <v>0</v>
      </c>
      <c r="N70" s="661"/>
    </row>
    <row r="71" spans="1:14">
      <c r="A71" s="662">
        <v>57</v>
      </c>
      <c r="B71" s="655">
        <v>57</v>
      </c>
      <c r="C71" s="656" t="s">
        <v>198</v>
      </c>
      <c r="E71" s="657">
        <v>33471214</v>
      </c>
      <c r="F71" s="657">
        <v>0</v>
      </c>
      <c r="G71" s="657">
        <v>33471214</v>
      </c>
      <c r="I71" s="657">
        <v>34410398</v>
      </c>
      <c r="J71" s="657">
        <v>-939184</v>
      </c>
      <c r="K71" s="657">
        <v>33471214</v>
      </c>
      <c r="M71" s="657">
        <v>0</v>
      </c>
      <c r="N71" s="656"/>
    </row>
    <row r="72" spans="1:14">
      <c r="A72" s="662">
        <v>0</v>
      </c>
      <c r="B72" s="658"/>
      <c r="C72" s="659" t="s">
        <v>207</v>
      </c>
      <c r="E72" s="660">
        <v>112743392</v>
      </c>
      <c r="F72" s="660">
        <v>0</v>
      </c>
      <c r="G72" s="660">
        <v>112743392</v>
      </c>
      <c r="I72" s="660">
        <v>112743394</v>
      </c>
      <c r="J72" s="660">
        <v>0</v>
      </c>
      <c r="K72" s="660">
        <v>112743394</v>
      </c>
      <c r="M72" s="660">
        <v>-2</v>
      </c>
      <c r="N72" s="661"/>
    </row>
    <row r="73" spans="1:14">
      <c r="A73" s="662">
        <v>58</v>
      </c>
      <c r="B73" s="643">
        <v>58</v>
      </c>
      <c r="C73" s="642" t="s">
        <v>196</v>
      </c>
      <c r="E73" s="650">
        <v>112743392</v>
      </c>
      <c r="F73" s="650">
        <v>0</v>
      </c>
      <c r="G73" s="650">
        <v>112743392</v>
      </c>
      <c r="I73" s="650">
        <v>112743394</v>
      </c>
      <c r="J73" s="650">
        <v>0</v>
      </c>
      <c r="K73" s="650">
        <v>112743394</v>
      </c>
      <c r="M73" s="650">
        <v>-2</v>
      </c>
      <c r="N73" s="642" t="s">
        <v>3464</v>
      </c>
    </row>
    <row r="74" spans="1:14">
      <c r="A74" s="662"/>
      <c r="B74" s="658"/>
      <c r="C74" s="659" t="s">
        <v>91</v>
      </c>
      <c r="E74" s="660">
        <v>50000000</v>
      </c>
      <c r="F74" s="660">
        <v>-50000000</v>
      </c>
      <c r="G74" s="660">
        <v>0</v>
      </c>
      <c r="I74" s="660">
        <v>0</v>
      </c>
      <c r="J74" s="660">
        <v>0</v>
      </c>
      <c r="K74" s="660">
        <v>0</v>
      </c>
      <c r="M74" s="660">
        <v>0</v>
      </c>
      <c r="N74" s="661"/>
    </row>
    <row r="75" spans="1:14">
      <c r="A75" s="662"/>
      <c r="B75" s="655">
        <v>59</v>
      </c>
      <c r="C75" s="656" t="s">
        <v>189</v>
      </c>
      <c r="E75" s="657">
        <v>50000000</v>
      </c>
      <c r="F75" s="657">
        <v>-50000000</v>
      </c>
      <c r="G75" s="657">
        <v>0</v>
      </c>
      <c r="I75" s="657"/>
      <c r="J75" s="657">
        <v>0</v>
      </c>
      <c r="K75" s="657">
        <v>0</v>
      </c>
      <c r="M75" s="657">
        <v>0</v>
      </c>
      <c r="N75" s="656"/>
    </row>
    <row r="76" spans="1:14">
      <c r="A76" s="662">
        <v>0</v>
      </c>
      <c r="B76" s="664"/>
      <c r="C76" s="665"/>
      <c r="D76" s="647"/>
      <c r="E76" s="666"/>
      <c r="F76" s="666"/>
      <c r="G76" s="666"/>
      <c r="H76" s="647"/>
      <c r="I76" s="666"/>
      <c r="J76" s="666"/>
      <c r="K76" s="666"/>
      <c r="L76" s="667"/>
      <c r="M76" s="666"/>
      <c r="N76" s="666"/>
    </row>
    <row r="77" spans="1:14">
      <c r="A77" s="662">
        <v>0</v>
      </c>
      <c r="B77" s="658"/>
      <c r="C77" s="659" t="s">
        <v>3466</v>
      </c>
      <c r="E77" s="660">
        <v>54385155</v>
      </c>
      <c r="F77" s="660">
        <v>0</v>
      </c>
      <c r="G77" s="660">
        <v>54385155</v>
      </c>
      <c r="I77" s="643"/>
      <c r="J77" s="643"/>
      <c r="K77" s="643"/>
      <c r="L77" s="643"/>
      <c r="M77" s="643"/>
      <c r="N77" s="643"/>
    </row>
    <row r="78" spans="1:14">
      <c r="A78" s="662">
        <v>60</v>
      </c>
      <c r="B78" s="655">
        <v>60</v>
      </c>
      <c r="C78" s="656" t="s">
        <v>467</v>
      </c>
      <c r="E78" s="657"/>
      <c r="F78" s="657">
        <v>0</v>
      </c>
      <c r="G78" s="657">
        <v>0</v>
      </c>
      <c r="I78" s="650"/>
      <c r="J78" s="650"/>
      <c r="K78" s="650"/>
      <c r="M78" s="650"/>
    </row>
    <row r="79" spans="1:14">
      <c r="A79" s="662">
        <v>61</v>
      </c>
      <c r="B79" s="643">
        <v>61</v>
      </c>
      <c r="C79" s="642" t="s">
        <v>469</v>
      </c>
      <c r="E79" s="650">
        <v>54385155</v>
      </c>
      <c r="F79" s="650">
        <v>0</v>
      </c>
      <c r="G79" s="650">
        <v>54385155</v>
      </c>
      <c r="I79" s="650"/>
      <c r="J79" s="650"/>
      <c r="K79" s="650"/>
      <c r="M79" s="650"/>
    </row>
    <row r="80" spans="1:14">
      <c r="B80" s="658"/>
      <c r="C80" s="659" t="s">
        <v>3467</v>
      </c>
      <c r="E80" s="660">
        <v>0</v>
      </c>
      <c r="F80" s="660">
        <v>0</v>
      </c>
      <c r="G80" s="660">
        <v>0</v>
      </c>
      <c r="I80" s="650"/>
      <c r="J80" s="650"/>
      <c r="K80" s="650"/>
      <c r="M80" s="650"/>
    </row>
    <row r="81" spans="2:13">
      <c r="B81" s="655">
        <v>62</v>
      </c>
      <c r="C81" s="656" t="s">
        <v>3467</v>
      </c>
      <c r="E81" s="657"/>
      <c r="F81" s="657">
        <v>0</v>
      </c>
      <c r="G81" s="657">
        <v>0</v>
      </c>
      <c r="I81" s="650"/>
      <c r="J81" s="650"/>
      <c r="K81" s="650"/>
      <c r="M81" s="650"/>
    </row>
  </sheetData>
  <mergeCells count="6">
    <mergeCell ref="N3:N4"/>
    <mergeCell ref="B3:B4"/>
    <mergeCell ref="C3:C4"/>
    <mergeCell ref="E3:G3"/>
    <mergeCell ref="I3:K3"/>
    <mergeCell ref="M3:M4"/>
  </mergeCells>
  <dataValidations count="1">
    <dataValidation type="list" allowBlank="1" showInputMessage="1" showErrorMessage="1" sqref="N77:N81 N5:N8 N73 N10:N71 N75" xr:uid="{0FE8A2B1-E369-4388-AD08-0E33AFB5D74E}">
      <formula1>FinalDiff</formula1>
    </dataValidation>
  </dataValidation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AAE42-10AB-4D15-984E-9389F8752976}">
  <sheetPr>
    <tabColor rgb="FF00B0F0"/>
  </sheetPr>
  <dimension ref="A1:N81"/>
  <sheetViews>
    <sheetView showGridLines="0" zoomScaleNormal="100" workbookViewId="0">
      <selection activeCell="J28" sqref="J28"/>
    </sheetView>
  </sheetViews>
  <sheetFormatPr baseColWidth="10" defaultColWidth="11.5546875" defaultRowHeight="12"/>
  <cols>
    <col min="1" max="1" width="2.33203125" style="642" bestFit="1" customWidth="1"/>
    <col min="2" max="2" width="17.5546875" style="643" bestFit="1" customWidth="1"/>
    <col min="3" max="3" width="52.5546875" style="668" bestFit="1" customWidth="1"/>
    <col min="4" max="4" width="0.88671875" style="645" customWidth="1"/>
    <col min="5" max="5" width="9.44140625" style="645" bestFit="1" customWidth="1"/>
    <col min="6" max="6" width="9.21875" style="643" bestFit="1" customWidth="1"/>
    <col min="7" max="7" width="4.21875" style="645" bestFit="1" customWidth="1"/>
    <col min="8" max="8" width="0.88671875" style="645" customWidth="1"/>
    <col min="9" max="9" width="9.33203125" style="645" bestFit="1" customWidth="1"/>
    <col min="10" max="10" width="9.21875" style="645" bestFit="1" customWidth="1"/>
    <col min="11" max="11" width="9.33203125" style="645" bestFit="1" customWidth="1"/>
    <col min="12" max="12" width="0.88671875" style="645" customWidth="1"/>
    <col min="13" max="13" width="12.5546875" style="645" bestFit="1" customWidth="1"/>
    <col min="14" max="14" width="19.6640625" style="642" bestFit="1" customWidth="1"/>
    <col min="15" max="16384" width="11.5546875" style="645"/>
  </cols>
  <sheetData>
    <row r="1" spans="1:14">
      <c r="C1" s="644" t="s">
        <v>256</v>
      </c>
      <c r="E1" s="646" t="s">
        <v>678</v>
      </c>
      <c r="F1" s="646">
        <v>2444686</v>
      </c>
      <c r="G1" s="647"/>
      <c r="J1" s="647" t="s">
        <v>257</v>
      </c>
      <c r="K1" s="647">
        <v>2022</v>
      </c>
    </row>
    <row r="2" spans="1:14">
      <c r="C2" s="648"/>
      <c r="F2" s="645"/>
      <c r="I2" s="645" t="s">
        <v>3465</v>
      </c>
      <c r="J2" s="380">
        <v>621.11801242236027</v>
      </c>
    </row>
    <row r="3" spans="1:14">
      <c r="B3" s="726" t="s">
        <v>15</v>
      </c>
      <c r="C3" s="727" t="s">
        <v>200</v>
      </c>
      <c r="E3" s="728" t="s">
        <v>258</v>
      </c>
      <c r="F3" s="728"/>
      <c r="G3" s="728"/>
      <c r="I3" s="728" t="s">
        <v>259</v>
      </c>
      <c r="J3" s="728"/>
      <c r="K3" s="728"/>
      <c r="M3" s="729" t="s">
        <v>260</v>
      </c>
      <c r="N3" s="725" t="s">
        <v>569</v>
      </c>
    </row>
    <row r="4" spans="1:14">
      <c r="B4" s="726"/>
      <c r="C4" s="727"/>
      <c r="E4" s="649" t="s">
        <v>261</v>
      </c>
      <c r="F4" s="649" t="s">
        <v>262</v>
      </c>
      <c r="G4" s="649" t="s">
        <v>263</v>
      </c>
      <c r="I4" s="649" t="s">
        <v>261</v>
      </c>
      <c r="J4" s="649" t="s">
        <v>262</v>
      </c>
      <c r="K4" s="649" t="s">
        <v>263</v>
      </c>
      <c r="M4" s="729"/>
      <c r="N4" s="725"/>
    </row>
    <row r="5" spans="1:14">
      <c r="B5" s="651" t="s">
        <v>137</v>
      </c>
      <c r="C5" s="652"/>
      <c r="E5" s="653">
        <v>0</v>
      </c>
      <c r="F5" s="653">
        <v>0</v>
      </c>
      <c r="G5" s="653">
        <v>0</v>
      </c>
      <c r="I5" s="653">
        <v>0</v>
      </c>
      <c r="J5" s="653">
        <v>0</v>
      </c>
      <c r="K5" s="653">
        <v>0</v>
      </c>
      <c r="M5" s="653">
        <v>0</v>
      </c>
      <c r="N5" s="654"/>
    </row>
    <row r="6" spans="1:14">
      <c r="B6" s="655">
        <v>1</v>
      </c>
      <c r="C6" s="656" t="s">
        <v>264</v>
      </c>
      <c r="E6" s="657"/>
      <c r="F6" s="657">
        <v>0</v>
      </c>
      <c r="G6" s="657">
        <v>0</v>
      </c>
      <c r="I6" s="657"/>
      <c r="J6" s="657">
        <v>0</v>
      </c>
      <c r="K6" s="657">
        <v>0</v>
      </c>
      <c r="M6" s="657">
        <v>0</v>
      </c>
      <c r="N6" s="656"/>
    </row>
    <row r="7" spans="1:14">
      <c r="B7" s="643">
        <v>2</v>
      </c>
      <c r="C7" s="642" t="s">
        <v>265</v>
      </c>
      <c r="E7" s="650"/>
      <c r="F7" s="650">
        <v>0</v>
      </c>
      <c r="G7" s="650">
        <v>0</v>
      </c>
      <c r="I7" s="650"/>
      <c r="J7" s="650">
        <v>0</v>
      </c>
      <c r="K7" s="650">
        <v>0</v>
      </c>
      <c r="M7" s="650">
        <v>0</v>
      </c>
    </row>
    <row r="8" spans="1:14">
      <c r="B8" s="651" t="s">
        <v>138</v>
      </c>
      <c r="C8" s="652"/>
      <c r="E8" s="653">
        <v>0</v>
      </c>
      <c r="F8" s="653">
        <v>0</v>
      </c>
      <c r="G8" s="653">
        <v>0</v>
      </c>
      <c r="I8" s="653">
        <v>10063169</v>
      </c>
      <c r="J8" s="653">
        <v>0</v>
      </c>
      <c r="K8" s="653">
        <v>10063169</v>
      </c>
      <c r="M8" s="653">
        <v>-10063169</v>
      </c>
      <c r="N8" s="654"/>
    </row>
    <row r="9" spans="1:14">
      <c r="B9" s="658"/>
      <c r="C9" s="659" t="s">
        <v>206</v>
      </c>
      <c r="E9" s="660">
        <v>0</v>
      </c>
      <c r="F9" s="660">
        <v>0</v>
      </c>
      <c r="G9" s="660">
        <v>0</v>
      </c>
      <c r="I9" s="660">
        <v>0</v>
      </c>
      <c r="J9" s="660">
        <v>0</v>
      </c>
      <c r="K9" s="660">
        <v>0</v>
      </c>
      <c r="M9" s="660">
        <v>0</v>
      </c>
      <c r="N9" s="661"/>
    </row>
    <row r="10" spans="1:14">
      <c r="A10" s="662">
        <v>3</v>
      </c>
      <c r="B10" s="655">
        <v>3</v>
      </c>
      <c r="C10" s="656" t="s">
        <v>182</v>
      </c>
      <c r="E10" s="657"/>
      <c r="F10" s="657">
        <v>0</v>
      </c>
      <c r="G10" s="657">
        <v>0</v>
      </c>
      <c r="I10" s="657"/>
      <c r="J10" s="657">
        <v>0</v>
      </c>
      <c r="K10" s="657">
        <v>0</v>
      </c>
      <c r="M10" s="657">
        <v>0</v>
      </c>
      <c r="N10" s="656"/>
    </row>
    <row r="11" spans="1:14">
      <c r="A11" s="662">
        <v>4</v>
      </c>
      <c r="B11" s="643">
        <v>4</v>
      </c>
      <c r="C11" s="642" t="s">
        <v>109</v>
      </c>
      <c r="E11" s="650"/>
      <c r="F11" s="650">
        <v>0</v>
      </c>
      <c r="G11" s="650">
        <v>0</v>
      </c>
      <c r="I11" s="650"/>
      <c r="J11" s="650">
        <v>0</v>
      </c>
      <c r="K11" s="650">
        <v>0</v>
      </c>
      <c r="M11" s="650">
        <v>0</v>
      </c>
    </row>
    <row r="12" spans="1:14">
      <c r="A12" s="662">
        <v>5</v>
      </c>
      <c r="B12" s="655">
        <v>5</v>
      </c>
      <c r="C12" s="656" t="s">
        <v>194</v>
      </c>
      <c r="E12" s="657"/>
      <c r="F12" s="657">
        <v>0</v>
      </c>
      <c r="G12" s="657">
        <v>0</v>
      </c>
      <c r="I12" s="657"/>
      <c r="J12" s="657">
        <v>0</v>
      </c>
      <c r="K12" s="657">
        <v>0</v>
      </c>
      <c r="M12" s="657">
        <v>0</v>
      </c>
      <c r="N12" s="656"/>
    </row>
    <row r="13" spans="1:14">
      <c r="A13" s="662">
        <v>6</v>
      </c>
      <c r="B13" s="643">
        <v>6</v>
      </c>
      <c r="C13" s="642" t="s">
        <v>266</v>
      </c>
      <c r="E13" s="650"/>
      <c r="F13" s="650">
        <v>0</v>
      </c>
      <c r="G13" s="650">
        <v>0</v>
      </c>
      <c r="I13" s="650"/>
      <c r="J13" s="650">
        <v>0</v>
      </c>
      <c r="K13" s="650">
        <v>0</v>
      </c>
      <c r="M13" s="650">
        <v>0</v>
      </c>
    </row>
    <row r="14" spans="1:14">
      <c r="A14" s="662">
        <v>7</v>
      </c>
      <c r="B14" s="655">
        <v>7</v>
      </c>
      <c r="C14" s="656" t="s">
        <v>139</v>
      </c>
      <c r="E14" s="657"/>
      <c r="F14" s="657">
        <v>0</v>
      </c>
      <c r="G14" s="657">
        <v>0</v>
      </c>
      <c r="I14" s="657"/>
      <c r="J14" s="657">
        <v>0</v>
      </c>
      <c r="K14" s="657">
        <v>0</v>
      </c>
      <c r="M14" s="657">
        <v>0</v>
      </c>
      <c r="N14" s="656"/>
    </row>
    <row r="15" spans="1:14">
      <c r="A15" s="662">
        <v>0</v>
      </c>
      <c r="B15" s="658"/>
      <c r="C15" s="659" t="s">
        <v>12</v>
      </c>
      <c r="E15" s="660">
        <v>0</v>
      </c>
      <c r="F15" s="660">
        <v>0</v>
      </c>
      <c r="G15" s="660">
        <v>0</v>
      </c>
      <c r="I15" s="660">
        <v>0</v>
      </c>
      <c r="J15" s="660">
        <v>0</v>
      </c>
      <c r="K15" s="660">
        <v>0</v>
      </c>
      <c r="M15" s="660">
        <v>0</v>
      </c>
      <c r="N15" s="661"/>
    </row>
    <row r="16" spans="1:14">
      <c r="A16" s="662">
        <v>8</v>
      </c>
      <c r="B16" s="643">
        <v>8</v>
      </c>
      <c r="C16" s="642" t="s">
        <v>267</v>
      </c>
      <c r="E16" s="650"/>
      <c r="F16" s="650">
        <v>0</v>
      </c>
      <c r="G16" s="650">
        <v>0</v>
      </c>
      <c r="I16" s="650"/>
      <c r="J16" s="650">
        <v>0</v>
      </c>
      <c r="K16" s="650">
        <v>0</v>
      </c>
      <c r="M16" s="650">
        <v>0</v>
      </c>
    </row>
    <row r="17" spans="1:14">
      <c r="A17" s="662">
        <v>9</v>
      </c>
      <c r="B17" s="655">
        <v>9</v>
      </c>
      <c r="C17" s="656" t="s">
        <v>197</v>
      </c>
      <c r="E17" s="657"/>
      <c r="F17" s="657">
        <v>0</v>
      </c>
      <c r="G17" s="657">
        <v>0</v>
      </c>
      <c r="I17" s="657"/>
      <c r="J17" s="657">
        <v>0</v>
      </c>
      <c r="K17" s="657">
        <v>0</v>
      </c>
      <c r="M17" s="657">
        <v>0</v>
      </c>
      <c r="N17" s="656"/>
    </row>
    <row r="18" spans="1:14">
      <c r="A18" s="662"/>
      <c r="B18" s="643">
        <v>10</v>
      </c>
      <c r="C18" s="642" t="s">
        <v>378</v>
      </c>
      <c r="E18" s="650"/>
      <c r="F18" s="650">
        <v>0</v>
      </c>
      <c r="G18" s="650">
        <v>0</v>
      </c>
      <c r="I18" s="650"/>
      <c r="J18" s="650">
        <v>0</v>
      </c>
      <c r="K18" s="650">
        <v>0</v>
      </c>
      <c r="M18" s="650">
        <v>0</v>
      </c>
    </row>
    <row r="19" spans="1:14">
      <c r="A19" s="662">
        <v>11</v>
      </c>
      <c r="B19" s="655">
        <v>11</v>
      </c>
      <c r="C19" s="656" t="s">
        <v>140</v>
      </c>
      <c r="E19" s="657"/>
      <c r="F19" s="657">
        <v>0</v>
      </c>
      <c r="G19" s="657">
        <v>0</v>
      </c>
      <c r="I19" s="657"/>
      <c r="J19" s="657">
        <v>0</v>
      </c>
      <c r="K19" s="657">
        <v>0</v>
      </c>
      <c r="M19" s="657">
        <v>0</v>
      </c>
      <c r="N19" s="656"/>
    </row>
    <row r="20" spans="1:14">
      <c r="A20" s="662">
        <v>12</v>
      </c>
      <c r="B20" s="643">
        <v>12</v>
      </c>
      <c r="C20" s="642" t="s">
        <v>587</v>
      </c>
      <c r="E20" s="650"/>
      <c r="F20" s="650">
        <v>0</v>
      </c>
      <c r="G20" s="650">
        <v>0</v>
      </c>
      <c r="I20" s="650"/>
      <c r="J20" s="650">
        <v>0</v>
      </c>
      <c r="K20" s="650">
        <v>0</v>
      </c>
      <c r="M20" s="650">
        <v>0</v>
      </c>
    </row>
    <row r="21" spans="1:14">
      <c r="A21" s="662">
        <v>13</v>
      </c>
      <c r="B21" s="655">
        <v>13</v>
      </c>
      <c r="C21" s="656" t="s">
        <v>199</v>
      </c>
      <c r="E21" s="657"/>
      <c r="F21" s="657">
        <v>0</v>
      </c>
      <c r="G21" s="657">
        <v>0</v>
      </c>
      <c r="I21" s="657"/>
      <c r="J21" s="657">
        <v>0</v>
      </c>
      <c r="K21" s="657">
        <v>0</v>
      </c>
      <c r="M21" s="657">
        <v>0</v>
      </c>
      <c r="N21" s="656"/>
    </row>
    <row r="22" spans="1:14">
      <c r="A22" s="662">
        <v>14</v>
      </c>
      <c r="B22" s="643">
        <v>14</v>
      </c>
      <c r="C22" s="642" t="s">
        <v>268</v>
      </c>
      <c r="E22" s="650"/>
      <c r="F22" s="650">
        <v>0</v>
      </c>
      <c r="G22" s="650">
        <v>0</v>
      </c>
      <c r="I22" s="650"/>
      <c r="J22" s="650">
        <v>0</v>
      </c>
      <c r="K22" s="650">
        <v>0</v>
      </c>
      <c r="M22" s="650">
        <v>0</v>
      </c>
    </row>
    <row r="23" spans="1:14">
      <c r="A23" s="662">
        <v>15</v>
      </c>
      <c r="B23" s="655">
        <v>15</v>
      </c>
      <c r="C23" s="656" t="s">
        <v>141</v>
      </c>
      <c r="E23" s="657"/>
      <c r="F23" s="657">
        <v>0</v>
      </c>
      <c r="G23" s="657">
        <v>0</v>
      </c>
      <c r="I23" s="657"/>
      <c r="J23" s="657">
        <v>0</v>
      </c>
      <c r="K23" s="657">
        <v>0</v>
      </c>
      <c r="M23" s="657">
        <v>0</v>
      </c>
      <c r="N23" s="656"/>
    </row>
    <row r="24" spans="1:14">
      <c r="A24" s="662">
        <v>16</v>
      </c>
      <c r="B24" s="643">
        <v>16</v>
      </c>
      <c r="C24" s="642" t="s">
        <v>142</v>
      </c>
      <c r="E24" s="650"/>
      <c r="F24" s="650">
        <v>0</v>
      </c>
      <c r="G24" s="650">
        <v>0</v>
      </c>
      <c r="I24" s="650"/>
      <c r="J24" s="650">
        <v>0</v>
      </c>
      <c r="K24" s="650">
        <v>0</v>
      </c>
      <c r="M24" s="650">
        <v>0</v>
      </c>
    </row>
    <row r="25" spans="1:14">
      <c r="A25" s="662">
        <v>0</v>
      </c>
      <c r="B25" s="658"/>
      <c r="C25" s="659" t="s">
        <v>203</v>
      </c>
      <c r="E25" s="660">
        <v>0</v>
      </c>
      <c r="F25" s="660">
        <v>0</v>
      </c>
      <c r="G25" s="660">
        <v>0</v>
      </c>
      <c r="I25" s="660">
        <v>0</v>
      </c>
      <c r="J25" s="660">
        <v>0</v>
      </c>
      <c r="K25" s="660">
        <v>0</v>
      </c>
      <c r="M25" s="660">
        <v>0</v>
      </c>
      <c r="N25" s="661"/>
    </row>
    <row r="26" spans="1:14">
      <c r="A26" s="662">
        <v>17</v>
      </c>
      <c r="B26" s="655">
        <v>17</v>
      </c>
      <c r="C26" s="656" t="s">
        <v>190</v>
      </c>
      <c r="E26" s="657"/>
      <c r="F26" s="657">
        <v>0</v>
      </c>
      <c r="G26" s="657">
        <v>0</v>
      </c>
      <c r="I26" s="657"/>
      <c r="J26" s="657">
        <v>0</v>
      </c>
      <c r="K26" s="657">
        <v>0</v>
      </c>
      <c r="M26" s="657">
        <v>0</v>
      </c>
      <c r="N26" s="656"/>
    </row>
    <row r="27" spans="1:14">
      <c r="A27" s="662">
        <v>18</v>
      </c>
      <c r="B27" s="643">
        <v>18</v>
      </c>
      <c r="C27" s="642" t="s">
        <v>143</v>
      </c>
      <c r="E27" s="650"/>
      <c r="F27" s="650">
        <v>0</v>
      </c>
      <c r="G27" s="650">
        <v>0</v>
      </c>
      <c r="I27" s="650"/>
      <c r="J27" s="650">
        <v>0</v>
      </c>
      <c r="K27" s="650">
        <v>0</v>
      </c>
      <c r="M27" s="650">
        <v>0</v>
      </c>
    </row>
    <row r="28" spans="1:14">
      <c r="A28" s="662">
        <v>19</v>
      </c>
      <c r="B28" s="655">
        <v>19</v>
      </c>
      <c r="C28" s="656" t="s">
        <v>144</v>
      </c>
      <c r="E28" s="657"/>
      <c r="F28" s="657">
        <v>0</v>
      </c>
      <c r="G28" s="657">
        <v>0</v>
      </c>
      <c r="I28" s="657"/>
      <c r="J28" s="657">
        <v>0</v>
      </c>
      <c r="K28" s="657">
        <v>0</v>
      </c>
      <c r="M28" s="657">
        <v>0</v>
      </c>
      <c r="N28" s="656"/>
    </row>
    <row r="29" spans="1:14">
      <c r="A29" s="662">
        <v>20</v>
      </c>
      <c r="B29" s="643">
        <v>20</v>
      </c>
      <c r="C29" s="642" t="s">
        <v>145</v>
      </c>
      <c r="E29" s="650"/>
      <c r="F29" s="650">
        <v>0</v>
      </c>
      <c r="G29" s="650">
        <v>0</v>
      </c>
      <c r="I29" s="650"/>
      <c r="J29" s="650">
        <v>0</v>
      </c>
      <c r="K29" s="650">
        <v>0</v>
      </c>
      <c r="M29" s="650">
        <v>0</v>
      </c>
    </row>
    <row r="30" spans="1:14">
      <c r="A30" s="662">
        <v>21</v>
      </c>
      <c r="B30" s="655">
        <v>21</v>
      </c>
      <c r="C30" s="656" t="s">
        <v>269</v>
      </c>
      <c r="E30" s="657"/>
      <c r="F30" s="657">
        <v>0</v>
      </c>
      <c r="G30" s="657">
        <v>0</v>
      </c>
      <c r="I30" s="657"/>
      <c r="J30" s="657">
        <v>0</v>
      </c>
      <c r="K30" s="657">
        <v>0</v>
      </c>
      <c r="M30" s="657">
        <v>0</v>
      </c>
      <c r="N30" s="656"/>
    </row>
    <row r="31" spans="1:14">
      <c r="A31" s="662">
        <v>22</v>
      </c>
      <c r="B31" s="643">
        <v>22</v>
      </c>
      <c r="C31" s="642" t="s">
        <v>270</v>
      </c>
      <c r="E31" s="650"/>
      <c r="F31" s="650">
        <v>0</v>
      </c>
      <c r="G31" s="650">
        <v>0</v>
      </c>
      <c r="I31" s="650"/>
      <c r="J31" s="650">
        <v>0</v>
      </c>
      <c r="K31" s="650">
        <v>0</v>
      </c>
      <c r="M31" s="650">
        <v>0</v>
      </c>
    </row>
    <row r="32" spans="1:14">
      <c r="A32" s="662">
        <v>23</v>
      </c>
      <c r="B32" s="655">
        <v>23</v>
      </c>
      <c r="C32" s="656" t="s">
        <v>271</v>
      </c>
      <c r="E32" s="657"/>
      <c r="F32" s="657">
        <v>0</v>
      </c>
      <c r="G32" s="657">
        <v>0</v>
      </c>
      <c r="I32" s="657"/>
      <c r="J32" s="657">
        <v>0</v>
      </c>
      <c r="K32" s="657">
        <v>0</v>
      </c>
      <c r="M32" s="657">
        <v>0</v>
      </c>
      <c r="N32" s="656"/>
    </row>
    <row r="33" spans="1:14">
      <c r="A33" s="662">
        <v>24</v>
      </c>
      <c r="B33" s="643">
        <v>24</v>
      </c>
      <c r="C33" s="642" t="s">
        <v>146</v>
      </c>
      <c r="E33" s="650"/>
      <c r="F33" s="650">
        <v>0</v>
      </c>
      <c r="G33" s="650">
        <v>0</v>
      </c>
      <c r="I33" s="650"/>
      <c r="J33" s="650">
        <v>0</v>
      </c>
      <c r="K33" s="650">
        <v>0</v>
      </c>
      <c r="M33" s="650">
        <v>0</v>
      </c>
    </row>
    <row r="34" spans="1:14" s="663" customFormat="1">
      <c r="A34" s="662">
        <v>25</v>
      </c>
      <c r="B34" s="655">
        <v>25</v>
      </c>
      <c r="C34" s="656" t="s">
        <v>183</v>
      </c>
      <c r="D34" s="645"/>
      <c r="E34" s="657"/>
      <c r="F34" s="657">
        <v>0</v>
      </c>
      <c r="G34" s="657">
        <v>0</v>
      </c>
      <c r="H34" s="645"/>
      <c r="I34" s="657"/>
      <c r="J34" s="657">
        <v>0</v>
      </c>
      <c r="K34" s="657">
        <v>0</v>
      </c>
      <c r="L34" s="645"/>
      <c r="M34" s="657">
        <v>0</v>
      </c>
      <c r="N34" s="656"/>
    </row>
    <row r="35" spans="1:14">
      <c r="A35" s="662">
        <v>26</v>
      </c>
      <c r="B35" s="643">
        <v>26</v>
      </c>
      <c r="C35" s="642" t="s">
        <v>193</v>
      </c>
      <c r="E35" s="650"/>
      <c r="F35" s="650">
        <v>0</v>
      </c>
      <c r="G35" s="650">
        <v>0</v>
      </c>
      <c r="I35" s="650"/>
      <c r="J35" s="650">
        <v>0</v>
      </c>
      <c r="K35" s="650">
        <v>0</v>
      </c>
      <c r="M35" s="650">
        <v>0</v>
      </c>
    </row>
    <row r="36" spans="1:14">
      <c r="A36" s="662">
        <v>0</v>
      </c>
      <c r="B36" s="658"/>
      <c r="C36" s="659" t="s">
        <v>205</v>
      </c>
      <c r="E36" s="660">
        <v>0</v>
      </c>
      <c r="F36" s="660">
        <v>0</v>
      </c>
      <c r="G36" s="660">
        <v>0</v>
      </c>
      <c r="I36" s="660">
        <v>0</v>
      </c>
      <c r="J36" s="660">
        <v>0</v>
      </c>
      <c r="K36" s="660">
        <v>0</v>
      </c>
      <c r="M36" s="660">
        <v>0</v>
      </c>
      <c r="N36" s="661"/>
    </row>
    <row r="37" spans="1:14">
      <c r="A37" s="662">
        <v>27</v>
      </c>
      <c r="B37" s="655">
        <v>27</v>
      </c>
      <c r="C37" s="656" t="s">
        <v>147</v>
      </c>
      <c r="E37" s="657"/>
      <c r="F37" s="657">
        <v>0</v>
      </c>
      <c r="G37" s="657">
        <v>0</v>
      </c>
      <c r="I37" s="657"/>
      <c r="J37" s="657">
        <v>0</v>
      </c>
      <c r="K37" s="657">
        <v>0</v>
      </c>
      <c r="M37" s="657">
        <v>0</v>
      </c>
      <c r="N37" s="656"/>
    </row>
    <row r="38" spans="1:14">
      <c r="A38" s="662">
        <v>28</v>
      </c>
      <c r="B38" s="643">
        <v>28</v>
      </c>
      <c r="C38" s="642" t="s">
        <v>148</v>
      </c>
      <c r="E38" s="650"/>
      <c r="F38" s="650">
        <v>0</v>
      </c>
      <c r="G38" s="650">
        <v>0</v>
      </c>
      <c r="I38" s="650"/>
      <c r="J38" s="650">
        <v>0</v>
      </c>
      <c r="K38" s="650">
        <v>0</v>
      </c>
      <c r="M38" s="650">
        <v>0</v>
      </c>
    </row>
    <row r="39" spans="1:14">
      <c r="A39" s="662">
        <v>29</v>
      </c>
      <c r="B39" s="655">
        <v>29</v>
      </c>
      <c r="C39" s="656" t="s">
        <v>149</v>
      </c>
      <c r="E39" s="657"/>
      <c r="F39" s="657">
        <v>0</v>
      </c>
      <c r="G39" s="657">
        <v>0</v>
      </c>
      <c r="I39" s="657"/>
      <c r="J39" s="657">
        <v>0</v>
      </c>
      <c r="K39" s="657">
        <v>0</v>
      </c>
      <c r="M39" s="657">
        <v>0</v>
      </c>
      <c r="N39" s="656"/>
    </row>
    <row r="40" spans="1:14">
      <c r="A40" s="662">
        <v>30</v>
      </c>
      <c r="B40" s="643">
        <v>30</v>
      </c>
      <c r="C40" s="642" t="s">
        <v>150</v>
      </c>
      <c r="E40" s="650"/>
      <c r="F40" s="650">
        <v>0</v>
      </c>
      <c r="G40" s="650">
        <v>0</v>
      </c>
      <c r="I40" s="650"/>
      <c r="J40" s="650">
        <v>0</v>
      </c>
      <c r="K40" s="650">
        <v>0</v>
      </c>
      <c r="M40" s="650">
        <v>0</v>
      </c>
    </row>
    <row r="41" spans="1:14">
      <c r="A41" s="662">
        <v>31</v>
      </c>
      <c r="B41" s="655">
        <v>31</v>
      </c>
      <c r="C41" s="656" t="s">
        <v>151</v>
      </c>
      <c r="E41" s="657"/>
      <c r="F41" s="657">
        <v>0</v>
      </c>
      <c r="G41" s="657">
        <v>0</v>
      </c>
      <c r="I41" s="657"/>
      <c r="J41" s="657">
        <v>0</v>
      </c>
      <c r="K41" s="657">
        <v>0</v>
      </c>
      <c r="M41" s="657">
        <v>0</v>
      </c>
      <c r="N41" s="656"/>
    </row>
    <row r="42" spans="1:14">
      <c r="A42" s="662">
        <v>32</v>
      </c>
      <c r="B42" s="643">
        <v>32</v>
      </c>
      <c r="C42" s="642" t="s">
        <v>152</v>
      </c>
      <c r="E42" s="650"/>
      <c r="F42" s="650">
        <v>0</v>
      </c>
      <c r="G42" s="650">
        <v>0</v>
      </c>
      <c r="I42" s="650"/>
      <c r="J42" s="650">
        <v>0</v>
      </c>
      <c r="K42" s="650">
        <v>0</v>
      </c>
      <c r="M42" s="650">
        <v>0</v>
      </c>
    </row>
    <row r="43" spans="1:14">
      <c r="A43" s="662">
        <v>33</v>
      </c>
      <c r="B43" s="655">
        <v>33</v>
      </c>
      <c r="C43" s="656" t="s">
        <v>153</v>
      </c>
      <c r="E43" s="657"/>
      <c r="F43" s="657">
        <v>0</v>
      </c>
      <c r="G43" s="657">
        <v>0</v>
      </c>
      <c r="I43" s="657"/>
      <c r="J43" s="657">
        <v>0</v>
      </c>
      <c r="K43" s="657">
        <v>0</v>
      </c>
      <c r="M43" s="657">
        <v>0</v>
      </c>
      <c r="N43" s="656"/>
    </row>
    <row r="44" spans="1:14">
      <c r="A44" s="662">
        <v>34</v>
      </c>
      <c r="B44" s="643">
        <v>34</v>
      </c>
      <c r="C44" s="642" t="s">
        <v>154</v>
      </c>
      <c r="E44" s="650"/>
      <c r="F44" s="650">
        <v>0</v>
      </c>
      <c r="G44" s="650">
        <v>0</v>
      </c>
      <c r="I44" s="650"/>
      <c r="J44" s="650">
        <v>0</v>
      </c>
      <c r="K44" s="650">
        <v>0</v>
      </c>
      <c r="M44" s="650">
        <v>0</v>
      </c>
    </row>
    <row r="45" spans="1:14">
      <c r="A45" s="662">
        <v>35</v>
      </c>
      <c r="B45" s="655">
        <v>35</v>
      </c>
      <c r="C45" s="656" t="s">
        <v>155</v>
      </c>
      <c r="E45" s="657"/>
      <c r="F45" s="657">
        <v>0</v>
      </c>
      <c r="G45" s="657">
        <v>0</v>
      </c>
      <c r="I45" s="657"/>
      <c r="J45" s="657">
        <v>0</v>
      </c>
      <c r="K45" s="657">
        <v>0</v>
      </c>
      <c r="M45" s="657">
        <v>0</v>
      </c>
      <c r="N45" s="656"/>
    </row>
    <row r="46" spans="1:14">
      <c r="A46" s="662">
        <v>36</v>
      </c>
      <c r="B46" s="643">
        <v>36</v>
      </c>
      <c r="C46" s="642" t="s">
        <v>156</v>
      </c>
      <c r="E46" s="650"/>
      <c r="F46" s="650">
        <v>0</v>
      </c>
      <c r="G46" s="650">
        <v>0</v>
      </c>
      <c r="I46" s="650"/>
      <c r="J46" s="650">
        <v>0</v>
      </c>
      <c r="K46" s="650">
        <v>0</v>
      </c>
      <c r="M46" s="650">
        <v>0</v>
      </c>
    </row>
    <row r="47" spans="1:14">
      <c r="A47" s="662">
        <v>37</v>
      </c>
      <c r="B47" s="655">
        <v>37</v>
      </c>
      <c r="C47" s="656" t="s">
        <v>272</v>
      </c>
      <c r="E47" s="657"/>
      <c r="F47" s="657">
        <v>0</v>
      </c>
      <c r="G47" s="657">
        <v>0</v>
      </c>
      <c r="I47" s="657"/>
      <c r="J47" s="657">
        <v>0</v>
      </c>
      <c r="K47" s="657">
        <v>0</v>
      </c>
      <c r="M47" s="657">
        <v>0</v>
      </c>
      <c r="N47" s="656"/>
    </row>
    <row r="48" spans="1:14">
      <c r="A48" s="662">
        <v>38</v>
      </c>
      <c r="B48" s="643">
        <v>38</v>
      </c>
      <c r="C48" s="642" t="s">
        <v>273</v>
      </c>
      <c r="E48" s="650"/>
      <c r="F48" s="650">
        <v>0</v>
      </c>
      <c r="G48" s="650">
        <v>0</v>
      </c>
      <c r="I48" s="650"/>
      <c r="J48" s="650">
        <v>0</v>
      </c>
      <c r="K48" s="650">
        <v>0</v>
      </c>
      <c r="M48" s="650">
        <v>0</v>
      </c>
    </row>
    <row r="49" spans="1:14">
      <c r="A49" s="662">
        <v>39</v>
      </c>
      <c r="B49" s="655">
        <v>39</v>
      </c>
      <c r="C49" s="656" t="s">
        <v>157</v>
      </c>
      <c r="E49" s="657"/>
      <c r="F49" s="657">
        <v>0</v>
      </c>
      <c r="G49" s="657">
        <v>0</v>
      </c>
      <c r="I49" s="657"/>
      <c r="J49" s="657">
        <v>0</v>
      </c>
      <c r="K49" s="657">
        <v>0</v>
      </c>
      <c r="M49" s="657">
        <v>0</v>
      </c>
      <c r="N49" s="656"/>
    </row>
    <row r="50" spans="1:14">
      <c r="A50" s="662">
        <v>40</v>
      </c>
      <c r="B50" s="643">
        <v>40</v>
      </c>
      <c r="C50" s="642" t="s">
        <v>158</v>
      </c>
      <c r="E50" s="650"/>
      <c r="F50" s="650">
        <v>0</v>
      </c>
      <c r="G50" s="650">
        <v>0</v>
      </c>
      <c r="I50" s="650"/>
      <c r="J50" s="650">
        <v>0</v>
      </c>
      <c r="K50" s="650">
        <v>0</v>
      </c>
      <c r="M50" s="650">
        <v>0</v>
      </c>
    </row>
    <row r="51" spans="1:14">
      <c r="A51" s="662">
        <v>41</v>
      </c>
      <c r="B51" s="655">
        <v>41</v>
      </c>
      <c r="C51" s="656" t="s">
        <v>274</v>
      </c>
      <c r="E51" s="657"/>
      <c r="F51" s="657">
        <v>0</v>
      </c>
      <c r="G51" s="657">
        <v>0</v>
      </c>
      <c r="I51" s="657"/>
      <c r="J51" s="657">
        <v>0</v>
      </c>
      <c r="K51" s="657">
        <v>0</v>
      </c>
      <c r="M51" s="657">
        <v>0</v>
      </c>
      <c r="N51" s="656"/>
    </row>
    <row r="52" spans="1:14">
      <c r="A52" s="662"/>
      <c r="B52" s="643">
        <v>42</v>
      </c>
      <c r="C52" s="642" t="s">
        <v>472</v>
      </c>
      <c r="E52" s="650"/>
      <c r="F52" s="650">
        <v>0</v>
      </c>
      <c r="G52" s="650">
        <v>0</v>
      </c>
      <c r="I52" s="650"/>
      <c r="J52" s="650">
        <v>0</v>
      </c>
      <c r="K52" s="650">
        <v>0</v>
      </c>
      <c r="M52" s="650">
        <v>0</v>
      </c>
    </row>
    <row r="53" spans="1:14">
      <c r="A53" s="662">
        <v>0</v>
      </c>
      <c r="B53" s="658"/>
      <c r="C53" s="659" t="s">
        <v>204</v>
      </c>
      <c r="E53" s="660">
        <v>0</v>
      </c>
      <c r="F53" s="660">
        <v>0</v>
      </c>
      <c r="G53" s="660">
        <v>0</v>
      </c>
      <c r="I53" s="660">
        <v>10063169</v>
      </c>
      <c r="J53" s="660">
        <v>0</v>
      </c>
      <c r="K53" s="660">
        <v>10063169</v>
      </c>
      <c r="M53" s="660">
        <v>-10063169</v>
      </c>
      <c r="N53" s="661"/>
    </row>
    <row r="54" spans="1:14">
      <c r="A54" s="662">
        <v>43</v>
      </c>
      <c r="B54" s="655">
        <v>43</v>
      </c>
      <c r="C54" s="656" t="s">
        <v>184</v>
      </c>
      <c r="E54" s="657"/>
      <c r="F54" s="657">
        <v>0</v>
      </c>
      <c r="G54" s="657">
        <v>0</v>
      </c>
      <c r="I54" s="657"/>
      <c r="J54" s="657">
        <v>0</v>
      </c>
      <c r="K54" s="657">
        <v>0</v>
      </c>
      <c r="M54" s="657">
        <v>0</v>
      </c>
      <c r="N54" s="656"/>
    </row>
    <row r="55" spans="1:14">
      <c r="A55" s="662">
        <v>44</v>
      </c>
      <c r="B55" s="643">
        <v>44</v>
      </c>
      <c r="C55" s="642" t="s">
        <v>187</v>
      </c>
      <c r="E55" s="650"/>
      <c r="F55" s="650">
        <v>0</v>
      </c>
      <c r="G55" s="650">
        <v>0</v>
      </c>
      <c r="I55" s="650">
        <v>3500231</v>
      </c>
      <c r="J55" s="650">
        <v>0</v>
      </c>
      <c r="K55" s="650">
        <v>3500231</v>
      </c>
      <c r="M55" s="650">
        <v>-3500231</v>
      </c>
      <c r="N55" s="642" t="s">
        <v>3459</v>
      </c>
    </row>
    <row r="56" spans="1:14">
      <c r="A56" s="662"/>
      <c r="B56" s="655">
        <v>45</v>
      </c>
      <c r="C56" s="656" t="s">
        <v>186</v>
      </c>
      <c r="E56" s="657"/>
      <c r="F56" s="657">
        <v>0</v>
      </c>
      <c r="G56" s="657">
        <v>0</v>
      </c>
      <c r="I56" s="657">
        <v>4375291</v>
      </c>
      <c r="J56" s="657">
        <v>0</v>
      </c>
      <c r="K56" s="657">
        <v>4375291</v>
      </c>
      <c r="M56" s="657">
        <v>-4375291</v>
      </c>
      <c r="N56" s="656" t="s">
        <v>3459</v>
      </c>
    </row>
    <row r="57" spans="1:14">
      <c r="A57" s="662"/>
      <c r="B57" s="643">
        <v>46</v>
      </c>
      <c r="C57" s="642" t="s">
        <v>185</v>
      </c>
      <c r="E57" s="650"/>
      <c r="F57" s="650">
        <v>0</v>
      </c>
      <c r="G57" s="650">
        <v>0</v>
      </c>
      <c r="I57" s="650"/>
      <c r="J57" s="650">
        <v>0</v>
      </c>
      <c r="K57" s="650">
        <v>0</v>
      </c>
      <c r="M57" s="650">
        <v>0</v>
      </c>
    </row>
    <row r="58" spans="1:14">
      <c r="A58" s="662"/>
      <c r="B58" s="655">
        <v>47</v>
      </c>
      <c r="C58" s="656" t="s">
        <v>188</v>
      </c>
      <c r="E58" s="657"/>
      <c r="F58" s="657">
        <v>0</v>
      </c>
      <c r="G58" s="657">
        <v>0</v>
      </c>
      <c r="I58" s="657">
        <v>2187647</v>
      </c>
      <c r="J58" s="657">
        <v>0</v>
      </c>
      <c r="K58" s="657">
        <v>2187647</v>
      </c>
      <c r="M58" s="657">
        <v>-2187647</v>
      </c>
      <c r="N58" s="656" t="s">
        <v>3459</v>
      </c>
    </row>
    <row r="59" spans="1:14">
      <c r="A59" s="662"/>
      <c r="B59" s="643">
        <v>48</v>
      </c>
      <c r="C59" s="642" t="s">
        <v>192</v>
      </c>
      <c r="E59" s="650"/>
      <c r="F59" s="650">
        <v>0</v>
      </c>
      <c r="G59" s="650">
        <v>0</v>
      </c>
      <c r="I59" s="650"/>
      <c r="J59" s="650">
        <v>0</v>
      </c>
      <c r="K59" s="650">
        <v>0</v>
      </c>
      <c r="M59" s="650">
        <v>0</v>
      </c>
    </row>
    <row r="60" spans="1:14">
      <c r="A60" s="662"/>
      <c r="B60" s="655">
        <v>49</v>
      </c>
      <c r="C60" s="656" t="s">
        <v>195</v>
      </c>
      <c r="E60" s="657"/>
      <c r="F60" s="657">
        <v>0</v>
      </c>
      <c r="G60" s="657">
        <v>0</v>
      </c>
      <c r="I60" s="657"/>
      <c r="J60" s="657">
        <v>0</v>
      </c>
      <c r="K60" s="657">
        <v>0</v>
      </c>
      <c r="M60" s="657">
        <v>0</v>
      </c>
      <c r="N60" s="656"/>
    </row>
    <row r="61" spans="1:14">
      <c r="A61" s="662"/>
      <c r="B61" s="643">
        <v>50</v>
      </c>
      <c r="C61" s="642" t="s">
        <v>1023</v>
      </c>
      <c r="E61" s="650"/>
      <c r="F61" s="650">
        <v>0</v>
      </c>
      <c r="G61" s="650">
        <v>0</v>
      </c>
      <c r="I61" s="650"/>
      <c r="J61" s="650">
        <v>0</v>
      </c>
      <c r="K61" s="650">
        <v>0</v>
      </c>
      <c r="M61" s="650">
        <v>0</v>
      </c>
    </row>
    <row r="62" spans="1:14">
      <c r="A62" s="662"/>
      <c r="B62" s="655">
        <v>51</v>
      </c>
      <c r="C62" s="656" t="s">
        <v>159</v>
      </c>
      <c r="E62" s="657"/>
      <c r="F62" s="657">
        <v>0</v>
      </c>
      <c r="G62" s="657">
        <v>0</v>
      </c>
      <c r="I62" s="657"/>
      <c r="J62" s="657">
        <v>0</v>
      </c>
      <c r="K62" s="657">
        <v>0</v>
      </c>
      <c r="M62" s="657">
        <v>0</v>
      </c>
      <c r="N62" s="656"/>
    </row>
    <row r="63" spans="1:14">
      <c r="A63" s="662">
        <v>0</v>
      </c>
      <c r="B63" s="658"/>
      <c r="C63" s="659" t="s">
        <v>202</v>
      </c>
      <c r="E63" s="660">
        <v>0</v>
      </c>
      <c r="F63" s="660">
        <v>0</v>
      </c>
      <c r="G63" s="660">
        <v>0</v>
      </c>
      <c r="I63" s="660">
        <v>0</v>
      </c>
      <c r="J63" s="660">
        <v>0</v>
      </c>
      <c r="K63" s="660">
        <v>0</v>
      </c>
      <c r="M63" s="660">
        <v>0</v>
      </c>
      <c r="N63" s="661"/>
    </row>
    <row r="64" spans="1:14">
      <c r="A64" s="662">
        <v>52</v>
      </c>
      <c r="B64" s="643">
        <v>52</v>
      </c>
      <c r="C64" s="642" t="s">
        <v>160</v>
      </c>
      <c r="E64" s="650"/>
      <c r="F64" s="650">
        <v>0</v>
      </c>
      <c r="G64" s="650">
        <v>0</v>
      </c>
      <c r="I64" s="650"/>
      <c r="J64" s="650">
        <v>0</v>
      </c>
      <c r="K64" s="650">
        <v>0</v>
      </c>
      <c r="M64" s="650">
        <v>0</v>
      </c>
    </row>
    <row r="65" spans="1:14">
      <c r="A65" s="662">
        <v>53</v>
      </c>
      <c r="B65" s="655">
        <v>53</v>
      </c>
      <c r="C65" s="656" t="s">
        <v>161</v>
      </c>
      <c r="E65" s="657"/>
      <c r="F65" s="657">
        <v>0</v>
      </c>
      <c r="G65" s="657">
        <v>0</v>
      </c>
      <c r="I65" s="657"/>
      <c r="J65" s="657">
        <v>0</v>
      </c>
      <c r="K65" s="657">
        <v>0</v>
      </c>
      <c r="M65" s="657">
        <v>0</v>
      </c>
      <c r="N65" s="656"/>
    </row>
    <row r="66" spans="1:14">
      <c r="A66" s="662">
        <v>54</v>
      </c>
      <c r="B66" s="643">
        <v>54</v>
      </c>
      <c r="C66" s="642" t="s">
        <v>577</v>
      </c>
      <c r="E66" s="650"/>
      <c r="F66" s="650">
        <v>0</v>
      </c>
      <c r="G66" s="650">
        <v>0</v>
      </c>
      <c r="I66" s="650"/>
      <c r="J66" s="650">
        <v>0</v>
      </c>
      <c r="K66" s="650">
        <v>0</v>
      </c>
      <c r="M66" s="650">
        <v>0</v>
      </c>
    </row>
    <row r="67" spans="1:14">
      <c r="A67" s="662"/>
      <c r="B67" s="658"/>
      <c r="C67" s="659" t="s">
        <v>473</v>
      </c>
      <c r="E67" s="660">
        <v>0</v>
      </c>
      <c r="F67" s="660">
        <v>0</v>
      </c>
      <c r="G67" s="660">
        <v>0</v>
      </c>
      <c r="I67" s="660">
        <v>0</v>
      </c>
      <c r="J67" s="660">
        <v>0</v>
      </c>
      <c r="K67" s="660">
        <v>0</v>
      </c>
      <c r="M67" s="660">
        <v>0</v>
      </c>
      <c r="N67" s="661"/>
    </row>
    <row r="68" spans="1:14">
      <c r="A68" s="662"/>
      <c r="B68" s="655">
        <v>55</v>
      </c>
      <c r="C68" s="656" t="s">
        <v>162</v>
      </c>
      <c r="E68" s="657"/>
      <c r="F68" s="657">
        <v>0</v>
      </c>
      <c r="G68" s="657">
        <v>0</v>
      </c>
      <c r="I68" s="657"/>
      <c r="J68" s="657">
        <v>0</v>
      </c>
      <c r="K68" s="657">
        <v>0</v>
      </c>
      <c r="M68" s="657">
        <v>0</v>
      </c>
      <c r="N68" s="656"/>
    </row>
    <row r="69" spans="1:14">
      <c r="A69" s="662"/>
      <c r="B69" s="643">
        <v>56</v>
      </c>
      <c r="C69" s="642" t="s">
        <v>191</v>
      </c>
      <c r="E69" s="650"/>
      <c r="F69" s="650">
        <v>0</v>
      </c>
      <c r="G69" s="650">
        <v>0</v>
      </c>
      <c r="I69" s="650"/>
      <c r="J69" s="650">
        <v>0</v>
      </c>
      <c r="K69" s="650">
        <v>0</v>
      </c>
      <c r="M69" s="650">
        <v>0</v>
      </c>
    </row>
    <row r="70" spans="1:14">
      <c r="A70" s="662">
        <v>0</v>
      </c>
      <c r="B70" s="658"/>
      <c r="C70" s="659" t="s">
        <v>201</v>
      </c>
      <c r="E70" s="660">
        <v>0</v>
      </c>
      <c r="F70" s="660">
        <v>0</v>
      </c>
      <c r="G70" s="660">
        <v>0</v>
      </c>
      <c r="I70" s="660">
        <v>0</v>
      </c>
      <c r="J70" s="660">
        <v>0</v>
      </c>
      <c r="K70" s="660">
        <v>0</v>
      </c>
      <c r="M70" s="660">
        <v>0</v>
      </c>
      <c r="N70" s="661"/>
    </row>
    <row r="71" spans="1:14">
      <c r="A71" s="662">
        <v>57</v>
      </c>
      <c r="B71" s="655">
        <v>57</v>
      </c>
      <c r="C71" s="656" t="s">
        <v>198</v>
      </c>
      <c r="E71" s="657"/>
      <c r="F71" s="657">
        <v>0</v>
      </c>
      <c r="G71" s="657">
        <v>0</v>
      </c>
      <c r="I71" s="657"/>
      <c r="J71" s="657">
        <v>0</v>
      </c>
      <c r="K71" s="657">
        <v>0</v>
      </c>
      <c r="M71" s="657">
        <v>0</v>
      </c>
      <c r="N71" s="656"/>
    </row>
    <row r="72" spans="1:14">
      <c r="A72" s="662">
        <v>0</v>
      </c>
      <c r="B72" s="658"/>
      <c r="C72" s="659" t="s">
        <v>207</v>
      </c>
      <c r="E72" s="660">
        <v>0</v>
      </c>
      <c r="F72" s="660">
        <v>0</v>
      </c>
      <c r="G72" s="660">
        <v>0</v>
      </c>
      <c r="I72" s="660">
        <v>0</v>
      </c>
      <c r="J72" s="660">
        <v>0</v>
      </c>
      <c r="K72" s="660">
        <v>0</v>
      </c>
      <c r="M72" s="660">
        <v>0</v>
      </c>
      <c r="N72" s="661"/>
    </row>
    <row r="73" spans="1:14">
      <c r="A73" s="662">
        <v>58</v>
      </c>
      <c r="B73" s="643">
        <v>58</v>
      </c>
      <c r="C73" s="642" t="s">
        <v>196</v>
      </c>
      <c r="E73" s="650"/>
      <c r="F73" s="650">
        <v>0</v>
      </c>
      <c r="G73" s="650">
        <v>0</v>
      </c>
      <c r="I73" s="650"/>
      <c r="J73" s="650">
        <v>0</v>
      </c>
      <c r="K73" s="650">
        <v>0</v>
      </c>
      <c r="M73" s="650">
        <v>0</v>
      </c>
    </row>
    <row r="74" spans="1:14">
      <c r="A74" s="662"/>
      <c r="B74" s="658"/>
      <c r="C74" s="659" t="s">
        <v>91</v>
      </c>
      <c r="E74" s="660">
        <v>0</v>
      </c>
      <c r="F74" s="660">
        <v>0</v>
      </c>
      <c r="G74" s="660">
        <v>0</v>
      </c>
      <c r="I74" s="660">
        <v>0</v>
      </c>
      <c r="J74" s="660">
        <v>0</v>
      </c>
      <c r="K74" s="660">
        <v>0</v>
      </c>
      <c r="M74" s="660">
        <v>0</v>
      </c>
      <c r="N74" s="661"/>
    </row>
    <row r="75" spans="1:14">
      <c r="A75" s="662"/>
      <c r="B75" s="655">
        <v>59</v>
      </c>
      <c r="C75" s="656" t="s">
        <v>189</v>
      </c>
      <c r="E75" s="657"/>
      <c r="F75" s="657">
        <v>0</v>
      </c>
      <c r="G75" s="657">
        <v>0</v>
      </c>
      <c r="I75" s="657"/>
      <c r="J75" s="657">
        <v>0</v>
      </c>
      <c r="K75" s="657">
        <v>0</v>
      </c>
      <c r="M75" s="657">
        <v>0</v>
      </c>
      <c r="N75" s="656"/>
    </row>
    <row r="76" spans="1:14">
      <c r="A76" s="662">
        <v>0</v>
      </c>
      <c r="B76" s="664"/>
      <c r="C76" s="665"/>
      <c r="D76" s="647"/>
      <c r="E76" s="666"/>
      <c r="F76" s="666"/>
      <c r="G76" s="666"/>
      <c r="H76" s="647"/>
      <c r="I76" s="666"/>
      <c r="J76" s="666"/>
      <c r="K76" s="666"/>
      <c r="L76" s="667"/>
      <c r="M76" s="666"/>
      <c r="N76" s="666"/>
    </row>
    <row r="77" spans="1:14">
      <c r="A77" s="662">
        <v>0</v>
      </c>
      <c r="B77" s="658"/>
      <c r="C77" s="659" t="s">
        <v>3466</v>
      </c>
      <c r="E77" s="660">
        <v>0</v>
      </c>
      <c r="F77" s="660">
        <v>0</v>
      </c>
      <c r="G77" s="660">
        <v>0</v>
      </c>
      <c r="I77" s="643"/>
      <c r="J77" s="643"/>
      <c r="K77" s="643"/>
      <c r="L77" s="643"/>
      <c r="M77" s="643"/>
      <c r="N77" s="643"/>
    </row>
    <row r="78" spans="1:14">
      <c r="A78" s="662">
        <v>60</v>
      </c>
      <c r="B78" s="655">
        <v>60</v>
      </c>
      <c r="C78" s="656" t="s">
        <v>467</v>
      </c>
      <c r="E78" s="657"/>
      <c r="F78" s="657">
        <v>0</v>
      </c>
      <c r="G78" s="657">
        <v>0</v>
      </c>
      <c r="I78" s="650"/>
      <c r="J78" s="650"/>
      <c r="K78" s="650"/>
      <c r="M78" s="650"/>
    </row>
    <row r="79" spans="1:14">
      <c r="A79" s="662">
        <v>61</v>
      </c>
      <c r="B79" s="643">
        <v>61</v>
      </c>
      <c r="C79" s="642" t="s">
        <v>469</v>
      </c>
      <c r="E79" s="650"/>
      <c r="F79" s="650">
        <v>0</v>
      </c>
      <c r="G79" s="650">
        <v>0</v>
      </c>
      <c r="I79" s="650"/>
      <c r="J79" s="650"/>
      <c r="K79" s="650"/>
      <c r="M79" s="650"/>
    </row>
    <row r="80" spans="1:14">
      <c r="B80" s="658"/>
      <c r="C80" s="659" t="s">
        <v>3467</v>
      </c>
      <c r="E80" s="660">
        <v>0</v>
      </c>
      <c r="F80" s="660">
        <v>0</v>
      </c>
      <c r="G80" s="660">
        <v>0</v>
      </c>
      <c r="I80" s="650"/>
      <c r="J80" s="650"/>
      <c r="K80" s="650"/>
      <c r="M80" s="650"/>
    </row>
    <row r="81" spans="2:13">
      <c r="B81" s="655">
        <v>62</v>
      </c>
      <c r="C81" s="656" t="s">
        <v>3467</v>
      </c>
      <c r="E81" s="657"/>
      <c r="F81" s="657">
        <v>0</v>
      </c>
      <c r="G81" s="657">
        <v>0</v>
      </c>
      <c r="I81" s="650"/>
      <c r="J81" s="650"/>
      <c r="K81" s="650"/>
      <c r="M81" s="650"/>
    </row>
  </sheetData>
  <mergeCells count="6">
    <mergeCell ref="N3:N4"/>
    <mergeCell ref="B3:B4"/>
    <mergeCell ref="C3:C4"/>
    <mergeCell ref="E3:G3"/>
    <mergeCell ref="I3:K3"/>
    <mergeCell ref="M3:M4"/>
  </mergeCells>
  <dataValidations count="1">
    <dataValidation type="list" allowBlank="1" showInputMessage="1" showErrorMessage="1" sqref="N77:N81 N5:N8 N73 N75 N10:N71" xr:uid="{A1593671-3625-4630-99B7-389B1DCA40F5}">
      <formula1>FinalDiff</formula1>
    </dataValidation>
  </dataValidation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0091F-9C18-4FA5-BA82-99C2469D0FF3}">
  <sheetPr>
    <tabColor rgb="FF00B0F0"/>
  </sheetPr>
  <dimension ref="A1:N81"/>
  <sheetViews>
    <sheetView showGridLines="0" zoomScaleNormal="100" workbookViewId="0">
      <selection activeCell="J28" sqref="J28"/>
    </sheetView>
  </sheetViews>
  <sheetFormatPr baseColWidth="10" defaultColWidth="11.5546875" defaultRowHeight="12"/>
  <cols>
    <col min="1" max="1" width="2.33203125" style="642" bestFit="1" customWidth="1"/>
    <col min="2" max="2" width="17.5546875" style="643" bestFit="1" customWidth="1"/>
    <col min="3" max="3" width="52.5546875" style="668" bestFit="1" customWidth="1"/>
    <col min="4" max="4" width="0.88671875" style="645" customWidth="1"/>
    <col min="5" max="5" width="10.33203125" style="645" bestFit="1" customWidth="1"/>
    <col min="6" max="6" width="9.33203125" style="643" bestFit="1" customWidth="1"/>
    <col min="7" max="7" width="10.21875" style="645" bestFit="1" customWidth="1"/>
    <col min="8" max="8" width="0.88671875" style="645" customWidth="1"/>
    <col min="9" max="9" width="10.109375" style="645" bestFit="1" customWidth="1"/>
    <col min="10" max="11" width="10.21875" style="645" bestFit="1" customWidth="1"/>
    <col min="12" max="12" width="0.88671875" style="645" customWidth="1"/>
    <col min="13" max="13" width="12.5546875" style="645" bestFit="1" customWidth="1"/>
    <col min="14" max="14" width="21.5546875" style="642" bestFit="1" customWidth="1"/>
    <col min="15" max="16384" width="11.5546875" style="645"/>
  </cols>
  <sheetData>
    <row r="1" spans="1:14">
      <c r="C1" s="644" t="s">
        <v>256</v>
      </c>
      <c r="E1" s="646" t="s">
        <v>679</v>
      </c>
      <c r="F1" s="646">
        <v>7768007</v>
      </c>
      <c r="G1" s="647"/>
      <c r="J1" s="647" t="s">
        <v>257</v>
      </c>
      <c r="K1" s="647">
        <v>2022</v>
      </c>
    </row>
    <row r="2" spans="1:14">
      <c r="C2" s="648"/>
      <c r="F2" s="645"/>
      <c r="I2" s="645" t="s">
        <v>3465</v>
      </c>
      <c r="J2" s="380">
        <v>621.11801242236027</v>
      </c>
    </row>
    <row r="3" spans="1:14">
      <c r="B3" s="726" t="s">
        <v>15</v>
      </c>
      <c r="C3" s="727" t="s">
        <v>200</v>
      </c>
      <c r="E3" s="728" t="s">
        <v>258</v>
      </c>
      <c r="F3" s="728"/>
      <c r="G3" s="728"/>
      <c r="I3" s="728" t="s">
        <v>259</v>
      </c>
      <c r="J3" s="728"/>
      <c r="K3" s="728"/>
      <c r="M3" s="729" t="s">
        <v>260</v>
      </c>
      <c r="N3" s="725" t="s">
        <v>569</v>
      </c>
    </row>
    <row r="4" spans="1:14">
      <c r="B4" s="726"/>
      <c r="C4" s="727"/>
      <c r="E4" s="649" t="s">
        <v>261</v>
      </c>
      <c r="F4" s="649" t="s">
        <v>262</v>
      </c>
      <c r="G4" s="649" t="s">
        <v>263</v>
      </c>
      <c r="I4" s="649" t="s">
        <v>261</v>
      </c>
      <c r="J4" s="649" t="s">
        <v>262</v>
      </c>
      <c r="K4" s="649" t="s">
        <v>263</v>
      </c>
      <c r="M4" s="729"/>
      <c r="N4" s="725"/>
    </row>
    <row r="5" spans="1:14">
      <c r="B5" s="651" t="s">
        <v>137</v>
      </c>
      <c r="C5" s="652"/>
      <c r="E5" s="653">
        <v>0</v>
      </c>
      <c r="F5" s="653">
        <v>0</v>
      </c>
      <c r="G5" s="653">
        <v>0</v>
      </c>
      <c r="I5" s="653">
        <v>0</v>
      </c>
      <c r="J5" s="653">
        <v>0</v>
      </c>
      <c r="K5" s="653">
        <v>0</v>
      </c>
      <c r="M5" s="653">
        <v>0</v>
      </c>
      <c r="N5" s="654"/>
    </row>
    <row r="6" spans="1:14">
      <c r="B6" s="655">
        <v>1</v>
      </c>
      <c r="C6" s="656" t="s">
        <v>264</v>
      </c>
      <c r="E6" s="657"/>
      <c r="F6" s="657">
        <v>0</v>
      </c>
      <c r="G6" s="657">
        <v>0</v>
      </c>
      <c r="I6" s="657"/>
      <c r="J6" s="657">
        <v>0</v>
      </c>
      <c r="K6" s="657">
        <v>0</v>
      </c>
      <c r="M6" s="657">
        <v>0</v>
      </c>
      <c r="N6" s="656"/>
    </row>
    <row r="7" spans="1:14">
      <c r="B7" s="643">
        <v>2</v>
      </c>
      <c r="C7" s="642" t="s">
        <v>265</v>
      </c>
      <c r="E7" s="650"/>
      <c r="F7" s="650">
        <v>0</v>
      </c>
      <c r="G7" s="650">
        <v>0</v>
      </c>
      <c r="I7" s="650"/>
      <c r="J7" s="650">
        <v>0</v>
      </c>
      <c r="K7" s="650">
        <v>0</v>
      </c>
      <c r="M7" s="650">
        <v>0</v>
      </c>
    </row>
    <row r="8" spans="1:14">
      <c r="B8" s="651" t="s">
        <v>138</v>
      </c>
      <c r="C8" s="652"/>
      <c r="E8" s="653">
        <v>664893351</v>
      </c>
      <c r="F8" s="653">
        <v>14690000</v>
      </c>
      <c r="G8" s="653">
        <v>679583351</v>
      </c>
      <c r="I8" s="653">
        <v>179806005</v>
      </c>
      <c r="J8" s="653">
        <v>485015831</v>
      </c>
      <c r="K8" s="653">
        <v>664821836</v>
      </c>
      <c r="M8" s="653">
        <v>14761515</v>
      </c>
      <c r="N8" s="654"/>
    </row>
    <row r="9" spans="1:14">
      <c r="B9" s="658"/>
      <c r="C9" s="659" t="s">
        <v>206</v>
      </c>
      <c r="E9" s="660">
        <v>66172544</v>
      </c>
      <c r="F9" s="660">
        <v>0</v>
      </c>
      <c r="G9" s="660">
        <v>66172544</v>
      </c>
      <c r="I9" s="660">
        <v>0</v>
      </c>
      <c r="J9" s="660">
        <v>66172544</v>
      </c>
      <c r="K9" s="660">
        <v>66172544</v>
      </c>
      <c r="M9" s="660">
        <v>0</v>
      </c>
      <c r="N9" s="661"/>
    </row>
    <row r="10" spans="1:14">
      <c r="A10" s="662">
        <v>3</v>
      </c>
      <c r="B10" s="655">
        <v>3</v>
      </c>
      <c r="C10" s="656" t="s">
        <v>182</v>
      </c>
      <c r="E10" s="657"/>
      <c r="F10" s="657">
        <v>0</v>
      </c>
      <c r="G10" s="657">
        <v>0</v>
      </c>
      <c r="I10" s="657"/>
      <c r="J10" s="657">
        <v>0</v>
      </c>
      <c r="K10" s="657">
        <v>0</v>
      </c>
      <c r="M10" s="657">
        <v>0</v>
      </c>
      <c r="N10" s="656"/>
    </row>
    <row r="11" spans="1:14">
      <c r="A11" s="662">
        <v>4</v>
      </c>
      <c r="B11" s="643">
        <v>4</v>
      </c>
      <c r="C11" s="642" t="s">
        <v>109</v>
      </c>
      <c r="E11" s="650">
        <v>29172544</v>
      </c>
      <c r="F11" s="650">
        <v>0</v>
      </c>
      <c r="G11" s="650">
        <v>29172544</v>
      </c>
      <c r="I11" s="650"/>
      <c r="J11" s="650">
        <v>29172544</v>
      </c>
      <c r="K11" s="650">
        <v>29172544</v>
      </c>
      <c r="M11" s="650">
        <v>0</v>
      </c>
    </row>
    <row r="12" spans="1:14">
      <c r="A12" s="662">
        <v>5</v>
      </c>
      <c r="B12" s="655">
        <v>5</v>
      </c>
      <c r="C12" s="656" t="s">
        <v>194</v>
      </c>
      <c r="E12" s="657"/>
      <c r="F12" s="657">
        <v>0</v>
      </c>
      <c r="G12" s="657">
        <v>0</v>
      </c>
      <c r="I12" s="657"/>
      <c r="J12" s="657">
        <v>0</v>
      </c>
      <c r="K12" s="657">
        <v>0</v>
      </c>
      <c r="M12" s="657">
        <v>0</v>
      </c>
      <c r="N12" s="656"/>
    </row>
    <row r="13" spans="1:14">
      <c r="A13" s="662">
        <v>6</v>
      </c>
      <c r="B13" s="643">
        <v>6</v>
      </c>
      <c r="C13" s="642" t="s">
        <v>266</v>
      </c>
      <c r="E13" s="650"/>
      <c r="F13" s="650">
        <v>0</v>
      </c>
      <c r="G13" s="650">
        <v>0</v>
      </c>
      <c r="I13" s="650"/>
      <c r="J13" s="650">
        <v>0</v>
      </c>
      <c r="K13" s="650">
        <v>0</v>
      </c>
      <c r="M13" s="650">
        <v>0</v>
      </c>
    </row>
    <row r="14" spans="1:14">
      <c r="A14" s="662">
        <v>7</v>
      </c>
      <c r="B14" s="655">
        <v>7</v>
      </c>
      <c r="C14" s="656" t="s">
        <v>139</v>
      </c>
      <c r="E14" s="657">
        <v>37000000</v>
      </c>
      <c r="F14" s="657">
        <v>0</v>
      </c>
      <c r="G14" s="657">
        <v>37000000</v>
      </c>
      <c r="I14" s="657"/>
      <c r="J14" s="657">
        <v>37000000</v>
      </c>
      <c r="K14" s="657">
        <v>37000000</v>
      </c>
      <c r="M14" s="657">
        <v>0</v>
      </c>
      <c r="N14" s="656"/>
    </row>
    <row r="15" spans="1:14">
      <c r="A15" s="662">
        <v>0</v>
      </c>
      <c r="B15" s="658"/>
      <c r="C15" s="659" t="s">
        <v>12</v>
      </c>
      <c r="E15" s="660">
        <v>0</v>
      </c>
      <c r="F15" s="660">
        <v>0</v>
      </c>
      <c r="G15" s="660">
        <v>0</v>
      </c>
      <c r="I15" s="660">
        <v>0</v>
      </c>
      <c r="J15" s="660">
        <v>0</v>
      </c>
      <c r="K15" s="660">
        <v>0</v>
      </c>
      <c r="M15" s="660">
        <v>0</v>
      </c>
      <c r="N15" s="661"/>
    </row>
    <row r="16" spans="1:14">
      <c r="A16" s="662">
        <v>8</v>
      </c>
      <c r="B16" s="643">
        <v>8</v>
      </c>
      <c r="C16" s="642" t="s">
        <v>267</v>
      </c>
      <c r="E16" s="650"/>
      <c r="F16" s="650">
        <v>0</v>
      </c>
      <c r="G16" s="650">
        <v>0</v>
      </c>
      <c r="I16" s="650"/>
      <c r="J16" s="650">
        <v>0</v>
      </c>
      <c r="K16" s="650">
        <v>0</v>
      </c>
      <c r="M16" s="650">
        <v>0</v>
      </c>
    </row>
    <row r="17" spans="1:14">
      <c r="A17" s="662">
        <v>9</v>
      </c>
      <c r="B17" s="655">
        <v>9</v>
      </c>
      <c r="C17" s="656" t="s">
        <v>197</v>
      </c>
      <c r="E17" s="657"/>
      <c r="F17" s="657">
        <v>0</v>
      </c>
      <c r="G17" s="657">
        <v>0</v>
      </c>
      <c r="I17" s="657"/>
      <c r="J17" s="657">
        <v>0</v>
      </c>
      <c r="K17" s="657">
        <v>0</v>
      </c>
      <c r="M17" s="657">
        <v>0</v>
      </c>
      <c r="N17" s="656"/>
    </row>
    <row r="18" spans="1:14">
      <c r="A18" s="662"/>
      <c r="B18" s="643">
        <v>10</v>
      </c>
      <c r="C18" s="642" t="s">
        <v>378</v>
      </c>
      <c r="E18" s="650"/>
      <c r="F18" s="650">
        <v>0</v>
      </c>
      <c r="G18" s="650">
        <v>0</v>
      </c>
      <c r="I18" s="650"/>
      <c r="J18" s="650">
        <v>0</v>
      </c>
      <c r="K18" s="650">
        <v>0</v>
      </c>
      <c r="M18" s="650">
        <v>0</v>
      </c>
    </row>
    <row r="19" spans="1:14">
      <c r="A19" s="662">
        <v>11</v>
      </c>
      <c r="B19" s="655">
        <v>11</v>
      </c>
      <c r="C19" s="656" t="s">
        <v>140</v>
      </c>
      <c r="E19" s="657"/>
      <c r="F19" s="657">
        <v>0</v>
      </c>
      <c r="G19" s="657">
        <v>0</v>
      </c>
      <c r="I19" s="657"/>
      <c r="J19" s="657">
        <v>0</v>
      </c>
      <c r="K19" s="657">
        <v>0</v>
      </c>
      <c r="M19" s="657">
        <v>0</v>
      </c>
      <c r="N19" s="656"/>
    </row>
    <row r="20" spans="1:14">
      <c r="A20" s="662">
        <v>12</v>
      </c>
      <c r="B20" s="643">
        <v>12</v>
      </c>
      <c r="C20" s="642" t="s">
        <v>587</v>
      </c>
      <c r="E20" s="650"/>
      <c r="F20" s="650">
        <v>0</v>
      </c>
      <c r="G20" s="650">
        <v>0</v>
      </c>
      <c r="I20" s="650"/>
      <c r="J20" s="650">
        <v>0</v>
      </c>
      <c r="K20" s="650">
        <v>0</v>
      </c>
      <c r="M20" s="650">
        <v>0</v>
      </c>
    </row>
    <row r="21" spans="1:14">
      <c r="A21" s="662">
        <v>13</v>
      </c>
      <c r="B21" s="655">
        <v>13</v>
      </c>
      <c r="C21" s="656" t="s">
        <v>199</v>
      </c>
      <c r="E21" s="657"/>
      <c r="F21" s="657">
        <v>0</v>
      </c>
      <c r="G21" s="657">
        <v>0</v>
      </c>
      <c r="I21" s="657"/>
      <c r="J21" s="657">
        <v>0</v>
      </c>
      <c r="K21" s="657">
        <v>0</v>
      </c>
      <c r="M21" s="657">
        <v>0</v>
      </c>
      <c r="N21" s="656"/>
    </row>
    <row r="22" spans="1:14">
      <c r="A22" s="662">
        <v>14</v>
      </c>
      <c r="B22" s="643">
        <v>14</v>
      </c>
      <c r="C22" s="642" t="s">
        <v>268</v>
      </c>
      <c r="E22" s="650"/>
      <c r="F22" s="650">
        <v>0</v>
      </c>
      <c r="G22" s="650">
        <v>0</v>
      </c>
      <c r="I22" s="650"/>
      <c r="J22" s="650">
        <v>0</v>
      </c>
      <c r="K22" s="650">
        <v>0</v>
      </c>
      <c r="M22" s="650">
        <v>0</v>
      </c>
    </row>
    <row r="23" spans="1:14">
      <c r="A23" s="662">
        <v>15</v>
      </c>
      <c r="B23" s="655">
        <v>15</v>
      </c>
      <c r="C23" s="656" t="s">
        <v>141</v>
      </c>
      <c r="E23" s="657"/>
      <c r="F23" s="657">
        <v>0</v>
      </c>
      <c r="G23" s="657">
        <v>0</v>
      </c>
      <c r="I23" s="657"/>
      <c r="J23" s="657">
        <v>0</v>
      </c>
      <c r="K23" s="657">
        <v>0</v>
      </c>
      <c r="M23" s="657">
        <v>0</v>
      </c>
      <c r="N23" s="656"/>
    </row>
    <row r="24" spans="1:14">
      <c r="A24" s="662">
        <v>16</v>
      </c>
      <c r="B24" s="643">
        <v>16</v>
      </c>
      <c r="C24" s="642" t="s">
        <v>142</v>
      </c>
      <c r="E24" s="650"/>
      <c r="F24" s="650">
        <v>0</v>
      </c>
      <c r="G24" s="650">
        <v>0</v>
      </c>
      <c r="I24" s="650"/>
      <c r="J24" s="650">
        <v>0</v>
      </c>
      <c r="K24" s="650">
        <v>0</v>
      </c>
      <c r="M24" s="650">
        <v>0</v>
      </c>
    </row>
    <row r="25" spans="1:14">
      <c r="A25" s="662">
        <v>0</v>
      </c>
      <c r="B25" s="658"/>
      <c r="C25" s="659" t="s">
        <v>203</v>
      </c>
      <c r="E25" s="660">
        <v>0</v>
      </c>
      <c r="F25" s="660">
        <v>0</v>
      </c>
      <c r="G25" s="660">
        <v>0</v>
      </c>
      <c r="I25" s="660">
        <v>0</v>
      </c>
      <c r="J25" s="660">
        <v>0</v>
      </c>
      <c r="K25" s="660">
        <v>0</v>
      </c>
      <c r="M25" s="660">
        <v>0</v>
      </c>
      <c r="N25" s="661"/>
    </row>
    <row r="26" spans="1:14">
      <c r="A26" s="662">
        <v>17</v>
      </c>
      <c r="B26" s="655">
        <v>17</v>
      </c>
      <c r="C26" s="656" t="s">
        <v>190</v>
      </c>
      <c r="E26" s="657"/>
      <c r="F26" s="657">
        <v>0</v>
      </c>
      <c r="G26" s="657">
        <v>0</v>
      </c>
      <c r="I26" s="657"/>
      <c r="J26" s="657">
        <v>0</v>
      </c>
      <c r="K26" s="657">
        <v>0</v>
      </c>
      <c r="M26" s="657">
        <v>0</v>
      </c>
      <c r="N26" s="656"/>
    </row>
    <row r="27" spans="1:14">
      <c r="A27" s="662">
        <v>18</v>
      </c>
      <c r="B27" s="643">
        <v>18</v>
      </c>
      <c r="C27" s="642" t="s">
        <v>143</v>
      </c>
      <c r="E27" s="650"/>
      <c r="F27" s="650">
        <v>0</v>
      </c>
      <c r="G27" s="650">
        <v>0</v>
      </c>
      <c r="I27" s="650"/>
      <c r="J27" s="650">
        <v>0</v>
      </c>
      <c r="K27" s="650">
        <v>0</v>
      </c>
      <c r="M27" s="650">
        <v>0</v>
      </c>
    </row>
    <row r="28" spans="1:14">
      <c r="A28" s="662">
        <v>19</v>
      </c>
      <c r="B28" s="655">
        <v>19</v>
      </c>
      <c r="C28" s="656" t="s">
        <v>144</v>
      </c>
      <c r="E28" s="657"/>
      <c r="F28" s="657">
        <v>0</v>
      </c>
      <c r="G28" s="657">
        <v>0</v>
      </c>
      <c r="I28" s="657"/>
      <c r="J28" s="657">
        <v>0</v>
      </c>
      <c r="K28" s="657">
        <v>0</v>
      </c>
      <c r="M28" s="657">
        <v>0</v>
      </c>
      <c r="N28" s="656"/>
    </row>
    <row r="29" spans="1:14">
      <c r="A29" s="662">
        <v>20</v>
      </c>
      <c r="B29" s="643">
        <v>20</v>
      </c>
      <c r="C29" s="642" t="s">
        <v>145</v>
      </c>
      <c r="E29" s="650"/>
      <c r="F29" s="650">
        <v>0</v>
      </c>
      <c r="G29" s="650">
        <v>0</v>
      </c>
      <c r="I29" s="650"/>
      <c r="J29" s="650">
        <v>0</v>
      </c>
      <c r="K29" s="650">
        <v>0</v>
      </c>
      <c r="M29" s="650">
        <v>0</v>
      </c>
    </row>
    <row r="30" spans="1:14">
      <c r="A30" s="662">
        <v>21</v>
      </c>
      <c r="B30" s="655">
        <v>21</v>
      </c>
      <c r="C30" s="656" t="s">
        <v>269</v>
      </c>
      <c r="E30" s="657"/>
      <c r="F30" s="657">
        <v>0</v>
      </c>
      <c r="G30" s="657">
        <v>0</v>
      </c>
      <c r="I30" s="657"/>
      <c r="J30" s="657">
        <v>0</v>
      </c>
      <c r="K30" s="657">
        <v>0</v>
      </c>
      <c r="M30" s="657">
        <v>0</v>
      </c>
      <c r="N30" s="656"/>
    </row>
    <row r="31" spans="1:14">
      <c r="A31" s="662">
        <v>22</v>
      </c>
      <c r="B31" s="643">
        <v>22</v>
      </c>
      <c r="C31" s="642" t="s">
        <v>270</v>
      </c>
      <c r="E31" s="650"/>
      <c r="F31" s="650">
        <v>0</v>
      </c>
      <c r="G31" s="650">
        <v>0</v>
      </c>
      <c r="I31" s="650"/>
      <c r="J31" s="650">
        <v>0</v>
      </c>
      <c r="K31" s="650">
        <v>0</v>
      </c>
      <c r="M31" s="650">
        <v>0</v>
      </c>
    </row>
    <row r="32" spans="1:14">
      <c r="A32" s="662">
        <v>23</v>
      </c>
      <c r="B32" s="655">
        <v>23</v>
      </c>
      <c r="C32" s="656" t="s">
        <v>271</v>
      </c>
      <c r="E32" s="657"/>
      <c r="F32" s="657">
        <v>0</v>
      </c>
      <c r="G32" s="657">
        <v>0</v>
      </c>
      <c r="I32" s="657"/>
      <c r="J32" s="657">
        <v>0</v>
      </c>
      <c r="K32" s="657">
        <v>0</v>
      </c>
      <c r="M32" s="657">
        <v>0</v>
      </c>
      <c r="N32" s="656"/>
    </row>
    <row r="33" spans="1:14">
      <c r="A33" s="662">
        <v>24</v>
      </c>
      <c r="B33" s="643">
        <v>24</v>
      </c>
      <c r="C33" s="642" t="s">
        <v>146</v>
      </c>
      <c r="E33" s="650"/>
      <c r="F33" s="650">
        <v>0</v>
      </c>
      <c r="G33" s="650">
        <v>0</v>
      </c>
      <c r="I33" s="650"/>
      <c r="J33" s="650">
        <v>0</v>
      </c>
      <c r="K33" s="650">
        <v>0</v>
      </c>
      <c r="M33" s="650">
        <v>0</v>
      </c>
    </row>
    <row r="34" spans="1:14" s="663" customFormat="1">
      <c r="A34" s="662">
        <v>25</v>
      </c>
      <c r="B34" s="655">
        <v>25</v>
      </c>
      <c r="C34" s="656" t="s">
        <v>183</v>
      </c>
      <c r="D34" s="645"/>
      <c r="E34" s="657"/>
      <c r="F34" s="657">
        <v>0</v>
      </c>
      <c r="G34" s="657">
        <v>0</v>
      </c>
      <c r="H34" s="645"/>
      <c r="I34" s="657"/>
      <c r="J34" s="657">
        <v>0</v>
      </c>
      <c r="K34" s="657">
        <v>0</v>
      </c>
      <c r="L34" s="645"/>
      <c r="M34" s="657">
        <v>0</v>
      </c>
      <c r="N34" s="656"/>
    </row>
    <row r="35" spans="1:14">
      <c r="A35" s="662">
        <v>26</v>
      </c>
      <c r="B35" s="643">
        <v>26</v>
      </c>
      <c r="C35" s="642" t="s">
        <v>193</v>
      </c>
      <c r="E35" s="650"/>
      <c r="F35" s="650">
        <v>0</v>
      </c>
      <c r="G35" s="650">
        <v>0</v>
      </c>
      <c r="I35" s="650"/>
      <c r="J35" s="650">
        <v>0</v>
      </c>
      <c r="K35" s="650">
        <v>0</v>
      </c>
      <c r="M35" s="650">
        <v>0</v>
      </c>
    </row>
    <row r="36" spans="1:14">
      <c r="A36" s="662">
        <v>0</v>
      </c>
      <c r="B36" s="658"/>
      <c r="C36" s="659" t="s">
        <v>205</v>
      </c>
      <c r="E36" s="660">
        <v>418843287</v>
      </c>
      <c r="F36" s="660">
        <v>0</v>
      </c>
      <c r="G36" s="660">
        <v>418843287</v>
      </c>
      <c r="I36" s="660">
        <v>0</v>
      </c>
      <c r="J36" s="660">
        <v>418843287</v>
      </c>
      <c r="K36" s="660">
        <v>418843287</v>
      </c>
      <c r="M36" s="660">
        <v>0</v>
      </c>
      <c r="N36" s="661"/>
    </row>
    <row r="37" spans="1:14">
      <c r="A37" s="662">
        <v>27</v>
      </c>
      <c r="B37" s="655">
        <v>27</v>
      </c>
      <c r="C37" s="656" t="s">
        <v>147</v>
      </c>
      <c r="E37" s="657"/>
      <c r="F37" s="657">
        <v>0</v>
      </c>
      <c r="G37" s="657">
        <v>0</v>
      </c>
      <c r="I37" s="657"/>
      <c r="J37" s="657">
        <v>0</v>
      </c>
      <c r="K37" s="657">
        <v>0</v>
      </c>
      <c r="M37" s="657">
        <v>0</v>
      </c>
      <c r="N37" s="656"/>
    </row>
    <row r="38" spans="1:14">
      <c r="A38" s="662">
        <v>28</v>
      </c>
      <c r="B38" s="643">
        <v>28</v>
      </c>
      <c r="C38" s="642" t="s">
        <v>148</v>
      </c>
      <c r="E38" s="650">
        <v>312064500</v>
      </c>
      <c r="F38" s="650">
        <v>0</v>
      </c>
      <c r="G38" s="650">
        <v>312064500</v>
      </c>
      <c r="I38" s="650"/>
      <c r="J38" s="650">
        <v>312064500</v>
      </c>
      <c r="K38" s="650">
        <v>312064500</v>
      </c>
      <c r="M38" s="650">
        <v>0</v>
      </c>
    </row>
    <row r="39" spans="1:14">
      <c r="A39" s="662">
        <v>29</v>
      </c>
      <c r="B39" s="655">
        <v>29</v>
      </c>
      <c r="C39" s="656" t="s">
        <v>149</v>
      </c>
      <c r="E39" s="657"/>
      <c r="F39" s="657">
        <v>0</v>
      </c>
      <c r="G39" s="657">
        <v>0</v>
      </c>
      <c r="I39" s="657"/>
      <c r="J39" s="657">
        <v>0</v>
      </c>
      <c r="K39" s="657">
        <v>0</v>
      </c>
      <c r="M39" s="657">
        <v>0</v>
      </c>
      <c r="N39" s="656"/>
    </row>
    <row r="40" spans="1:14">
      <c r="A40" s="662">
        <v>30</v>
      </c>
      <c r="B40" s="643">
        <v>30</v>
      </c>
      <c r="C40" s="642" t="s">
        <v>150</v>
      </c>
      <c r="E40" s="650"/>
      <c r="F40" s="650">
        <v>0</v>
      </c>
      <c r="G40" s="650">
        <v>0</v>
      </c>
      <c r="I40" s="650"/>
      <c r="J40" s="650">
        <v>0</v>
      </c>
      <c r="K40" s="650">
        <v>0</v>
      </c>
      <c r="M40" s="650">
        <v>0</v>
      </c>
    </row>
    <row r="41" spans="1:14">
      <c r="A41" s="662">
        <v>31</v>
      </c>
      <c r="B41" s="655">
        <v>31</v>
      </c>
      <c r="C41" s="656" t="s">
        <v>151</v>
      </c>
      <c r="E41" s="657"/>
      <c r="F41" s="657">
        <v>0</v>
      </c>
      <c r="G41" s="657">
        <v>0</v>
      </c>
      <c r="I41" s="657"/>
      <c r="J41" s="657">
        <v>0</v>
      </c>
      <c r="K41" s="657">
        <v>0</v>
      </c>
      <c r="M41" s="657">
        <v>0</v>
      </c>
      <c r="N41" s="656"/>
    </row>
    <row r="42" spans="1:14">
      <c r="A42" s="662">
        <v>32</v>
      </c>
      <c r="B42" s="643">
        <v>32</v>
      </c>
      <c r="C42" s="642" t="s">
        <v>152</v>
      </c>
      <c r="E42" s="650">
        <v>99024067</v>
      </c>
      <c r="F42" s="650">
        <v>0</v>
      </c>
      <c r="G42" s="650">
        <v>99024067</v>
      </c>
      <c r="I42" s="650"/>
      <c r="J42" s="650">
        <v>99024067</v>
      </c>
      <c r="K42" s="650">
        <v>99024067</v>
      </c>
      <c r="M42" s="650">
        <v>0</v>
      </c>
    </row>
    <row r="43" spans="1:14">
      <c r="A43" s="662">
        <v>33</v>
      </c>
      <c r="B43" s="655">
        <v>33</v>
      </c>
      <c r="C43" s="656" t="s">
        <v>153</v>
      </c>
      <c r="E43" s="657"/>
      <c r="F43" s="657">
        <v>0</v>
      </c>
      <c r="G43" s="657">
        <v>0</v>
      </c>
      <c r="I43" s="657"/>
      <c r="J43" s="657">
        <v>0</v>
      </c>
      <c r="K43" s="657">
        <v>0</v>
      </c>
      <c r="M43" s="657">
        <v>0</v>
      </c>
      <c r="N43" s="656"/>
    </row>
    <row r="44" spans="1:14">
      <c r="A44" s="662">
        <v>34</v>
      </c>
      <c r="B44" s="643">
        <v>34</v>
      </c>
      <c r="C44" s="642" t="s">
        <v>154</v>
      </c>
      <c r="E44" s="650">
        <v>4205204</v>
      </c>
      <c r="F44" s="650">
        <v>0</v>
      </c>
      <c r="G44" s="650">
        <v>4205204</v>
      </c>
      <c r="I44" s="650"/>
      <c r="J44" s="650">
        <v>4205204</v>
      </c>
      <c r="K44" s="650">
        <v>4205204</v>
      </c>
      <c r="M44" s="650">
        <v>0</v>
      </c>
    </row>
    <row r="45" spans="1:14">
      <c r="A45" s="662">
        <v>35</v>
      </c>
      <c r="B45" s="655">
        <v>35</v>
      </c>
      <c r="C45" s="656" t="s">
        <v>155</v>
      </c>
      <c r="E45" s="657"/>
      <c r="F45" s="657">
        <v>0</v>
      </c>
      <c r="G45" s="657">
        <v>0</v>
      </c>
      <c r="I45" s="657"/>
      <c r="J45" s="657">
        <v>0</v>
      </c>
      <c r="K45" s="657">
        <v>0</v>
      </c>
      <c r="M45" s="657">
        <v>0</v>
      </c>
      <c r="N45" s="656"/>
    </row>
    <row r="46" spans="1:14">
      <c r="A46" s="662">
        <v>36</v>
      </c>
      <c r="B46" s="643">
        <v>36</v>
      </c>
      <c r="C46" s="642" t="s">
        <v>156</v>
      </c>
      <c r="E46" s="650"/>
      <c r="F46" s="650">
        <v>0</v>
      </c>
      <c r="G46" s="650">
        <v>0</v>
      </c>
      <c r="I46" s="650"/>
      <c r="J46" s="650">
        <v>0</v>
      </c>
      <c r="K46" s="650">
        <v>0</v>
      </c>
      <c r="M46" s="650">
        <v>0</v>
      </c>
    </row>
    <row r="47" spans="1:14">
      <c r="A47" s="662">
        <v>37</v>
      </c>
      <c r="B47" s="655">
        <v>37</v>
      </c>
      <c r="C47" s="656" t="s">
        <v>272</v>
      </c>
      <c r="E47" s="657"/>
      <c r="F47" s="657">
        <v>0</v>
      </c>
      <c r="G47" s="657">
        <v>0</v>
      </c>
      <c r="I47" s="657"/>
      <c r="J47" s="657">
        <v>0</v>
      </c>
      <c r="K47" s="657">
        <v>0</v>
      </c>
      <c r="M47" s="657">
        <v>0</v>
      </c>
      <c r="N47" s="656"/>
    </row>
    <row r="48" spans="1:14">
      <c r="A48" s="662">
        <v>38</v>
      </c>
      <c r="B48" s="643">
        <v>38</v>
      </c>
      <c r="C48" s="642" t="s">
        <v>273</v>
      </c>
      <c r="E48" s="650"/>
      <c r="F48" s="650">
        <v>0</v>
      </c>
      <c r="G48" s="650">
        <v>0</v>
      </c>
      <c r="I48" s="650"/>
      <c r="J48" s="650">
        <v>0</v>
      </c>
      <c r="K48" s="650">
        <v>0</v>
      </c>
      <c r="M48" s="650">
        <v>0</v>
      </c>
    </row>
    <row r="49" spans="1:14">
      <c r="A49" s="662">
        <v>39</v>
      </c>
      <c r="B49" s="655">
        <v>39</v>
      </c>
      <c r="C49" s="656" t="s">
        <v>157</v>
      </c>
      <c r="E49" s="657">
        <v>3549516</v>
      </c>
      <c r="F49" s="657">
        <v>0</v>
      </c>
      <c r="G49" s="657">
        <v>3549516</v>
      </c>
      <c r="I49" s="657"/>
      <c r="J49" s="657">
        <v>3549516</v>
      </c>
      <c r="K49" s="657">
        <v>3549516</v>
      </c>
      <c r="M49" s="657">
        <v>0</v>
      </c>
      <c r="N49" s="656"/>
    </row>
    <row r="50" spans="1:14">
      <c r="A50" s="662">
        <v>40</v>
      </c>
      <c r="B50" s="643">
        <v>40</v>
      </c>
      <c r="C50" s="642" t="s">
        <v>158</v>
      </c>
      <c r="E50" s="650"/>
      <c r="F50" s="650">
        <v>0</v>
      </c>
      <c r="G50" s="650">
        <v>0</v>
      </c>
      <c r="I50" s="650"/>
      <c r="J50" s="650">
        <v>0</v>
      </c>
      <c r="K50" s="650">
        <v>0</v>
      </c>
      <c r="M50" s="650">
        <v>0</v>
      </c>
    </row>
    <row r="51" spans="1:14">
      <c r="A51" s="662">
        <v>41</v>
      </c>
      <c r="B51" s="655">
        <v>41</v>
      </c>
      <c r="C51" s="656" t="s">
        <v>274</v>
      </c>
      <c r="E51" s="657"/>
      <c r="F51" s="657">
        <v>0</v>
      </c>
      <c r="G51" s="657">
        <v>0</v>
      </c>
      <c r="I51" s="657"/>
      <c r="J51" s="657">
        <v>0</v>
      </c>
      <c r="K51" s="657">
        <v>0</v>
      </c>
      <c r="M51" s="657">
        <v>0</v>
      </c>
      <c r="N51" s="656"/>
    </row>
    <row r="52" spans="1:14">
      <c r="A52" s="662"/>
      <c r="B52" s="643">
        <v>42</v>
      </c>
      <c r="C52" s="642" t="s">
        <v>472</v>
      </c>
      <c r="E52" s="650"/>
      <c r="F52" s="650">
        <v>0</v>
      </c>
      <c r="G52" s="650">
        <v>0</v>
      </c>
      <c r="I52" s="650"/>
      <c r="J52" s="650">
        <v>0</v>
      </c>
      <c r="K52" s="650">
        <v>0</v>
      </c>
      <c r="M52" s="650">
        <v>0</v>
      </c>
    </row>
    <row r="53" spans="1:14">
      <c r="A53" s="662">
        <v>0</v>
      </c>
      <c r="B53" s="658"/>
      <c r="C53" s="659" t="s">
        <v>204</v>
      </c>
      <c r="E53" s="660">
        <v>14770289</v>
      </c>
      <c r="F53" s="660">
        <v>0</v>
      </c>
      <c r="G53" s="660">
        <v>14770289</v>
      </c>
      <c r="I53" s="660">
        <v>0</v>
      </c>
      <c r="J53" s="660">
        <v>0</v>
      </c>
      <c r="K53" s="660">
        <v>0</v>
      </c>
      <c r="M53" s="660">
        <v>14770289</v>
      </c>
      <c r="N53" s="661"/>
    </row>
    <row r="54" spans="1:14">
      <c r="A54" s="662">
        <v>43</v>
      </c>
      <c r="B54" s="655">
        <v>43</v>
      </c>
      <c r="C54" s="656" t="s">
        <v>184</v>
      </c>
      <c r="E54" s="657"/>
      <c r="F54" s="657">
        <v>0</v>
      </c>
      <c r="G54" s="657">
        <v>0</v>
      </c>
      <c r="I54" s="657"/>
      <c r="J54" s="657">
        <v>0</v>
      </c>
      <c r="K54" s="657">
        <v>0</v>
      </c>
      <c r="M54" s="657">
        <v>0</v>
      </c>
      <c r="N54" s="656"/>
    </row>
    <row r="55" spans="1:14">
      <c r="A55" s="662">
        <v>44</v>
      </c>
      <c r="B55" s="643">
        <v>44</v>
      </c>
      <c r="C55" s="642" t="s">
        <v>187</v>
      </c>
      <c r="E55" s="650"/>
      <c r="F55" s="650">
        <v>0</v>
      </c>
      <c r="G55" s="650">
        <v>0</v>
      </c>
      <c r="I55" s="650"/>
      <c r="J55" s="650">
        <v>0</v>
      </c>
      <c r="K55" s="650">
        <v>0</v>
      </c>
      <c r="M55" s="650">
        <v>0</v>
      </c>
    </row>
    <row r="56" spans="1:14">
      <c r="A56" s="662"/>
      <c r="B56" s="655">
        <v>45</v>
      </c>
      <c r="C56" s="656" t="s">
        <v>186</v>
      </c>
      <c r="E56" s="657"/>
      <c r="F56" s="657">
        <v>0</v>
      </c>
      <c r="G56" s="657">
        <v>0</v>
      </c>
      <c r="I56" s="657"/>
      <c r="J56" s="657">
        <v>0</v>
      </c>
      <c r="K56" s="657">
        <v>0</v>
      </c>
      <c r="M56" s="657">
        <v>0</v>
      </c>
      <c r="N56" s="656"/>
    </row>
    <row r="57" spans="1:14">
      <c r="A57" s="662"/>
      <c r="B57" s="643">
        <v>46</v>
      </c>
      <c r="C57" s="642" t="s">
        <v>185</v>
      </c>
      <c r="E57" s="650">
        <v>14770289</v>
      </c>
      <c r="F57" s="650">
        <v>0</v>
      </c>
      <c r="G57" s="650">
        <v>14770289</v>
      </c>
      <c r="I57" s="650"/>
      <c r="J57" s="650">
        <v>0</v>
      </c>
      <c r="K57" s="650">
        <v>0</v>
      </c>
      <c r="M57" s="650">
        <v>14770289</v>
      </c>
      <c r="N57" s="642" t="s">
        <v>3461</v>
      </c>
    </row>
    <row r="58" spans="1:14">
      <c r="A58" s="662"/>
      <c r="B58" s="655">
        <v>47</v>
      </c>
      <c r="C58" s="656" t="s">
        <v>188</v>
      </c>
      <c r="E58" s="657"/>
      <c r="F58" s="657">
        <v>0</v>
      </c>
      <c r="G58" s="657">
        <v>0</v>
      </c>
      <c r="I58" s="657"/>
      <c r="J58" s="657">
        <v>0</v>
      </c>
      <c r="K58" s="657">
        <v>0</v>
      </c>
      <c r="M58" s="657">
        <v>0</v>
      </c>
      <c r="N58" s="656"/>
    </row>
    <row r="59" spans="1:14">
      <c r="A59" s="662"/>
      <c r="B59" s="643">
        <v>48</v>
      </c>
      <c r="C59" s="642" t="s">
        <v>192</v>
      </c>
      <c r="E59" s="650"/>
      <c r="F59" s="650">
        <v>0</v>
      </c>
      <c r="G59" s="650">
        <v>0</v>
      </c>
      <c r="I59" s="650"/>
      <c r="J59" s="650">
        <v>0</v>
      </c>
      <c r="K59" s="650">
        <v>0</v>
      </c>
      <c r="M59" s="650">
        <v>0</v>
      </c>
    </row>
    <row r="60" spans="1:14">
      <c r="A60" s="662"/>
      <c r="B60" s="655">
        <v>49</v>
      </c>
      <c r="C60" s="656" t="s">
        <v>195</v>
      </c>
      <c r="E60" s="657"/>
      <c r="F60" s="657">
        <v>0</v>
      </c>
      <c r="G60" s="657">
        <v>0</v>
      </c>
      <c r="I60" s="657"/>
      <c r="J60" s="657">
        <v>0</v>
      </c>
      <c r="K60" s="657">
        <v>0</v>
      </c>
      <c r="M60" s="657">
        <v>0</v>
      </c>
      <c r="N60" s="656"/>
    </row>
    <row r="61" spans="1:14">
      <c r="A61" s="662"/>
      <c r="B61" s="643">
        <v>50</v>
      </c>
      <c r="C61" s="642" t="s">
        <v>1023</v>
      </c>
      <c r="E61" s="650"/>
      <c r="F61" s="650">
        <v>0</v>
      </c>
      <c r="G61" s="650">
        <v>0</v>
      </c>
      <c r="I61" s="650"/>
      <c r="J61" s="650">
        <v>0</v>
      </c>
      <c r="K61" s="650">
        <v>0</v>
      </c>
      <c r="M61" s="650">
        <v>0</v>
      </c>
    </row>
    <row r="62" spans="1:14">
      <c r="A62" s="662"/>
      <c r="B62" s="655">
        <v>51</v>
      </c>
      <c r="C62" s="656" t="s">
        <v>159</v>
      </c>
      <c r="E62" s="657"/>
      <c r="F62" s="657">
        <v>0</v>
      </c>
      <c r="G62" s="657">
        <v>0</v>
      </c>
      <c r="I62" s="657"/>
      <c r="J62" s="657">
        <v>0</v>
      </c>
      <c r="K62" s="657">
        <v>0</v>
      </c>
      <c r="M62" s="657">
        <v>0</v>
      </c>
      <c r="N62" s="656"/>
    </row>
    <row r="63" spans="1:14">
      <c r="A63" s="662">
        <v>0</v>
      </c>
      <c r="B63" s="658"/>
      <c r="C63" s="659" t="s">
        <v>202</v>
      </c>
      <c r="E63" s="660">
        <v>76953800</v>
      </c>
      <c r="F63" s="660">
        <v>0</v>
      </c>
      <c r="G63" s="660">
        <v>76953800</v>
      </c>
      <c r="I63" s="660">
        <v>76953800</v>
      </c>
      <c r="J63" s="660">
        <v>0</v>
      </c>
      <c r="K63" s="660">
        <v>76953800</v>
      </c>
      <c r="M63" s="660">
        <v>0</v>
      </c>
      <c r="N63" s="661"/>
    </row>
    <row r="64" spans="1:14">
      <c r="A64" s="662">
        <v>52</v>
      </c>
      <c r="B64" s="643">
        <v>52</v>
      </c>
      <c r="C64" s="642" t="s">
        <v>160</v>
      </c>
      <c r="E64" s="650"/>
      <c r="F64" s="650">
        <v>0</v>
      </c>
      <c r="G64" s="650">
        <v>0</v>
      </c>
      <c r="I64" s="650"/>
      <c r="J64" s="650">
        <v>0</v>
      </c>
      <c r="K64" s="650">
        <v>0</v>
      </c>
      <c r="M64" s="650">
        <v>0</v>
      </c>
    </row>
    <row r="65" spans="1:14">
      <c r="A65" s="662">
        <v>53</v>
      </c>
      <c r="B65" s="655">
        <v>53</v>
      </c>
      <c r="C65" s="656" t="s">
        <v>161</v>
      </c>
      <c r="E65" s="657"/>
      <c r="F65" s="657">
        <v>0</v>
      </c>
      <c r="G65" s="657">
        <v>0</v>
      </c>
      <c r="I65" s="657"/>
      <c r="J65" s="657">
        <v>0</v>
      </c>
      <c r="K65" s="657">
        <v>0</v>
      </c>
      <c r="M65" s="657">
        <v>0</v>
      </c>
      <c r="N65" s="656"/>
    </row>
    <row r="66" spans="1:14">
      <c r="A66" s="662">
        <v>54</v>
      </c>
      <c r="B66" s="643">
        <v>54</v>
      </c>
      <c r="C66" s="642" t="s">
        <v>577</v>
      </c>
      <c r="E66" s="650">
        <v>76953800</v>
      </c>
      <c r="F66" s="650">
        <v>0</v>
      </c>
      <c r="G66" s="650">
        <v>76953800</v>
      </c>
      <c r="I66" s="650">
        <v>76953800</v>
      </c>
      <c r="J66" s="650">
        <v>0</v>
      </c>
      <c r="K66" s="650">
        <v>76953800</v>
      </c>
      <c r="M66" s="650">
        <v>0</v>
      </c>
    </row>
    <row r="67" spans="1:14">
      <c r="A67" s="662"/>
      <c r="B67" s="658"/>
      <c r="C67" s="659" t="s">
        <v>473</v>
      </c>
      <c r="E67" s="660">
        <v>51536000</v>
      </c>
      <c r="F67" s="660">
        <v>14690000</v>
      </c>
      <c r="G67" s="660">
        <v>66226000</v>
      </c>
      <c r="I67" s="660">
        <v>66226000</v>
      </c>
      <c r="J67" s="660">
        <v>0</v>
      </c>
      <c r="K67" s="660">
        <v>66226000</v>
      </c>
      <c r="M67" s="660">
        <v>0</v>
      </c>
      <c r="N67" s="661"/>
    </row>
    <row r="68" spans="1:14">
      <c r="A68" s="662"/>
      <c r="B68" s="655">
        <v>55</v>
      </c>
      <c r="C68" s="656" t="s">
        <v>162</v>
      </c>
      <c r="E68" s="657">
        <v>15006000</v>
      </c>
      <c r="F68" s="657">
        <v>0</v>
      </c>
      <c r="G68" s="657">
        <v>15006000</v>
      </c>
      <c r="I68" s="657">
        <v>15006000</v>
      </c>
      <c r="J68" s="657">
        <v>0</v>
      </c>
      <c r="K68" s="657">
        <v>15006000</v>
      </c>
      <c r="M68" s="657">
        <v>0</v>
      </c>
      <c r="N68" s="656"/>
    </row>
    <row r="69" spans="1:14">
      <c r="A69" s="662"/>
      <c r="B69" s="643">
        <v>56</v>
      </c>
      <c r="C69" s="642" t="s">
        <v>191</v>
      </c>
      <c r="E69" s="650">
        <v>36530000</v>
      </c>
      <c r="F69" s="650">
        <v>14690000</v>
      </c>
      <c r="G69" s="650">
        <v>51220000</v>
      </c>
      <c r="I69" s="650">
        <v>51220000</v>
      </c>
      <c r="J69" s="650">
        <v>0</v>
      </c>
      <c r="K69" s="650">
        <v>51220000</v>
      </c>
      <c r="M69" s="650">
        <v>0</v>
      </c>
    </row>
    <row r="70" spans="1:14">
      <c r="A70" s="662">
        <v>0</v>
      </c>
      <c r="B70" s="658"/>
      <c r="C70" s="659" t="s">
        <v>201</v>
      </c>
      <c r="E70" s="660">
        <v>3548505</v>
      </c>
      <c r="F70" s="660">
        <v>0</v>
      </c>
      <c r="G70" s="660">
        <v>3548505</v>
      </c>
      <c r="I70" s="660">
        <v>3548505</v>
      </c>
      <c r="J70" s="660">
        <v>0</v>
      </c>
      <c r="K70" s="660">
        <v>3548505</v>
      </c>
      <c r="M70" s="660">
        <v>0</v>
      </c>
      <c r="N70" s="661"/>
    </row>
    <row r="71" spans="1:14">
      <c r="A71" s="662">
        <v>57</v>
      </c>
      <c r="B71" s="655">
        <v>57</v>
      </c>
      <c r="C71" s="656" t="s">
        <v>198</v>
      </c>
      <c r="E71" s="657">
        <v>3548505</v>
      </c>
      <c r="F71" s="657">
        <v>0</v>
      </c>
      <c r="G71" s="657">
        <v>3548505</v>
      </c>
      <c r="I71" s="657">
        <v>3548505</v>
      </c>
      <c r="J71" s="657">
        <v>0</v>
      </c>
      <c r="K71" s="657">
        <v>3548505</v>
      </c>
      <c r="M71" s="657">
        <v>0</v>
      </c>
      <c r="N71" s="656"/>
    </row>
    <row r="72" spans="1:14">
      <c r="A72" s="662">
        <v>0</v>
      </c>
      <c r="B72" s="658"/>
      <c r="C72" s="659" t="s">
        <v>207</v>
      </c>
      <c r="E72" s="660">
        <v>33068926</v>
      </c>
      <c r="F72" s="660">
        <v>0</v>
      </c>
      <c r="G72" s="660">
        <v>33068926</v>
      </c>
      <c r="I72" s="660">
        <v>33077700</v>
      </c>
      <c r="J72" s="660">
        <v>0</v>
      </c>
      <c r="K72" s="660">
        <v>33077700</v>
      </c>
      <c r="M72" s="660">
        <v>-8774</v>
      </c>
      <c r="N72" s="661"/>
    </row>
    <row r="73" spans="1:14">
      <c r="A73" s="662">
        <v>58</v>
      </c>
      <c r="B73" s="643">
        <v>58</v>
      </c>
      <c r="C73" s="642" t="s">
        <v>196</v>
      </c>
      <c r="E73" s="650">
        <v>33068926</v>
      </c>
      <c r="F73" s="650">
        <v>0</v>
      </c>
      <c r="G73" s="650">
        <v>33068926</v>
      </c>
      <c r="I73" s="650">
        <v>33077700</v>
      </c>
      <c r="J73" s="650">
        <v>0</v>
      </c>
      <c r="K73" s="650">
        <v>33077700</v>
      </c>
      <c r="M73" s="650">
        <v>-8774</v>
      </c>
      <c r="N73" s="642" t="s">
        <v>3464</v>
      </c>
    </row>
    <row r="74" spans="1:14">
      <c r="A74" s="662"/>
      <c r="B74" s="658"/>
      <c r="C74" s="659" t="s">
        <v>91</v>
      </c>
      <c r="E74" s="660">
        <v>0</v>
      </c>
      <c r="F74" s="660">
        <v>0</v>
      </c>
      <c r="G74" s="660">
        <v>0</v>
      </c>
      <c r="I74" s="660">
        <v>0</v>
      </c>
      <c r="J74" s="660">
        <v>0</v>
      </c>
      <c r="K74" s="660">
        <v>0</v>
      </c>
      <c r="M74" s="660">
        <v>0</v>
      </c>
      <c r="N74" s="661"/>
    </row>
    <row r="75" spans="1:14">
      <c r="A75" s="662"/>
      <c r="B75" s="655">
        <v>59</v>
      </c>
      <c r="C75" s="656" t="s">
        <v>189</v>
      </c>
      <c r="E75" s="657"/>
      <c r="F75" s="657">
        <v>0</v>
      </c>
      <c r="G75" s="657">
        <v>0</v>
      </c>
      <c r="I75" s="657"/>
      <c r="J75" s="657">
        <v>0</v>
      </c>
      <c r="K75" s="657">
        <v>0</v>
      </c>
      <c r="M75" s="657">
        <v>0</v>
      </c>
      <c r="N75" s="656"/>
    </row>
    <row r="76" spans="1:14">
      <c r="A76" s="662">
        <v>0</v>
      </c>
      <c r="B76" s="664"/>
      <c r="C76" s="665"/>
      <c r="D76" s="647"/>
      <c r="E76" s="666"/>
      <c r="F76" s="666"/>
      <c r="G76" s="666"/>
      <c r="H76" s="647"/>
      <c r="I76" s="666"/>
      <c r="J76" s="666"/>
      <c r="K76" s="666"/>
      <c r="L76" s="667"/>
      <c r="M76" s="666"/>
      <c r="N76" s="666"/>
    </row>
    <row r="77" spans="1:14">
      <c r="A77" s="662">
        <v>0</v>
      </c>
      <c r="B77" s="658"/>
      <c r="C77" s="659" t="s">
        <v>3466</v>
      </c>
      <c r="E77" s="660">
        <v>556011457</v>
      </c>
      <c r="F77" s="660">
        <v>0</v>
      </c>
      <c r="G77" s="660">
        <v>556011457</v>
      </c>
      <c r="I77" s="643"/>
      <c r="J77" s="643"/>
      <c r="K77" s="643"/>
      <c r="L77" s="643"/>
      <c r="M77" s="643"/>
      <c r="N77" s="643"/>
    </row>
    <row r="78" spans="1:14">
      <c r="A78" s="662">
        <v>60</v>
      </c>
      <c r="B78" s="655">
        <v>60</v>
      </c>
      <c r="C78" s="656" t="s">
        <v>467</v>
      </c>
      <c r="E78" s="657">
        <v>546061457</v>
      </c>
      <c r="F78" s="657">
        <v>0</v>
      </c>
      <c r="G78" s="657">
        <v>546061457</v>
      </c>
      <c r="I78" s="650"/>
      <c r="J78" s="650"/>
      <c r="K78" s="650"/>
      <c r="M78" s="650"/>
    </row>
    <row r="79" spans="1:14">
      <c r="A79" s="662">
        <v>61</v>
      </c>
      <c r="B79" s="643">
        <v>61</v>
      </c>
      <c r="C79" s="642" t="s">
        <v>469</v>
      </c>
      <c r="E79" s="650">
        <v>9950000</v>
      </c>
      <c r="F79" s="650">
        <v>0</v>
      </c>
      <c r="G79" s="650">
        <v>9950000</v>
      </c>
      <c r="I79" s="650"/>
      <c r="J79" s="650"/>
      <c r="K79" s="650"/>
      <c r="M79" s="650"/>
    </row>
    <row r="80" spans="1:14">
      <c r="B80" s="658"/>
      <c r="C80" s="659" t="s">
        <v>3467</v>
      </c>
      <c r="E80" s="660">
        <v>0</v>
      </c>
      <c r="F80" s="660">
        <v>0</v>
      </c>
      <c r="G80" s="660">
        <v>0</v>
      </c>
      <c r="I80" s="650"/>
      <c r="J80" s="650"/>
      <c r="K80" s="650"/>
      <c r="M80" s="650"/>
    </row>
    <row r="81" spans="2:13">
      <c r="B81" s="655">
        <v>62</v>
      </c>
      <c r="C81" s="656" t="s">
        <v>3467</v>
      </c>
      <c r="E81" s="657"/>
      <c r="F81" s="657">
        <v>0</v>
      </c>
      <c r="G81" s="657">
        <v>0</v>
      </c>
      <c r="I81" s="650"/>
      <c r="J81" s="650"/>
      <c r="K81" s="650"/>
      <c r="M81" s="650"/>
    </row>
  </sheetData>
  <mergeCells count="6">
    <mergeCell ref="N3:N4"/>
    <mergeCell ref="B3:B4"/>
    <mergeCell ref="C3:C4"/>
    <mergeCell ref="E3:G3"/>
    <mergeCell ref="I3:K3"/>
    <mergeCell ref="M3:M4"/>
  </mergeCells>
  <dataValidations count="1">
    <dataValidation type="list" allowBlank="1" showInputMessage="1" showErrorMessage="1" sqref="N77:N81 N5:N8 N73 N75 N10:N71" xr:uid="{105722AA-7237-4AC6-99B7-040063080B40}">
      <formula1>FinalDiff</formula1>
    </dataValidation>
  </dataValidation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BC7BE-B81B-477D-A812-2F81D370EF3B}">
  <sheetPr>
    <tabColor rgb="FF00B0F0"/>
  </sheetPr>
  <dimension ref="A1:N81"/>
  <sheetViews>
    <sheetView showGridLines="0" zoomScaleNormal="100" workbookViewId="0">
      <selection activeCell="J28" sqref="J28"/>
    </sheetView>
  </sheetViews>
  <sheetFormatPr baseColWidth="10" defaultColWidth="11.5546875" defaultRowHeight="12"/>
  <cols>
    <col min="1" max="1" width="2.33203125" style="642" bestFit="1" customWidth="1"/>
    <col min="2" max="2" width="17.5546875" style="643" bestFit="1" customWidth="1"/>
    <col min="3" max="3" width="52.5546875" style="668" bestFit="1" customWidth="1"/>
    <col min="4" max="4" width="0.88671875" style="645" customWidth="1"/>
    <col min="5" max="5" width="9.33203125" style="645" bestFit="1" customWidth="1"/>
    <col min="6" max="6" width="9.33203125" style="643" bestFit="1" customWidth="1"/>
    <col min="7" max="7" width="9.33203125" style="645" bestFit="1" customWidth="1"/>
    <col min="8" max="8" width="0.88671875" style="645" customWidth="1"/>
    <col min="9" max="9" width="9.33203125" style="645" bestFit="1" customWidth="1"/>
    <col min="10" max="10" width="9.21875" style="645" bestFit="1" customWidth="1"/>
    <col min="11" max="11" width="9.33203125" style="645" bestFit="1" customWidth="1"/>
    <col min="12" max="12" width="0.88671875" style="645" customWidth="1"/>
    <col min="13" max="13" width="12.5546875" style="645" bestFit="1" customWidth="1"/>
    <col min="14" max="14" width="10.44140625" style="642" bestFit="1" customWidth="1"/>
    <col min="15" max="16384" width="11.5546875" style="645"/>
  </cols>
  <sheetData>
    <row r="1" spans="1:14">
      <c r="C1" s="644" t="s">
        <v>256</v>
      </c>
      <c r="E1" s="646" t="s">
        <v>125</v>
      </c>
      <c r="F1" s="646" t="s">
        <v>275</v>
      </c>
      <c r="G1" s="647"/>
      <c r="J1" s="647" t="s">
        <v>257</v>
      </c>
      <c r="K1" s="647">
        <v>2022</v>
      </c>
    </row>
    <row r="2" spans="1:14">
      <c r="C2" s="648"/>
      <c r="F2" s="645"/>
      <c r="I2" s="645" t="s">
        <v>3465</v>
      </c>
      <c r="J2" s="380">
        <v>621.11801242236027</v>
      </c>
    </row>
    <row r="3" spans="1:14">
      <c r="B3" s="726" t="s">
        <v>15</v>
      </c>
      <c r="C3" s="727" t="s">
        <v>200</v>
      </c>
      <c r="E3" s="728" t="s">
        <v>258</v>
      </c>
      <c r="F3" s="728"/>
      <c r="G3" s="728"/>
      <c r="I3" s="728" t="s">
        <v>259</v>
      </c>
      <c r="J3" s="728"/>
      <c r="K3" s="728"/>
      <c r="M3" s="729" t="s">
        <v>260</v>
      </c>
      <c r="N3" s="725" t="s">
        <v>569</v>
      </c>
    </row>
    <row r="4" spans="1:14">
      <c r="B4" s="726"/>
      <c r="C4" s="727"/>
      <c r="E4" s="649" t="s">
        <v>261</v>
      </c>
      <c r="F4" s="649" t="s">
        <v>262</v>
      </c>
      <c r="G4" s="649" t="s">
        <v>263</v>
      </c>
      <c r="I4" s="649" t="s">
        <v>261</v>
      </c>
      <c r="J4" s="649" t="s">
        <v>262</v>
      </c>
      <c r="K4" s="649" t="s">
        <v>263</v>
      </c>
      <c r="M4" s="729"/>
      <c r="N4" s="725"/>
    </row>
    <row r="5" spans="1:14">
      <c r="B5" s="651" t="s">
        <v>137</v>
      </c>
      <c r="C5" s="652"/>
      <c r="E5" s="653">
        <v>0</v>
      </c>
      <c r="F5" s="653">
        <v>0</v>
      </c>
      <c r="G5" s="653">
        <v>0</v>
      </c>
      <c r="I5" s="653">
        <v>0</v>
      </c>
      <c r="J5" s="653">
        <v>0</v>
      </c>
      <c r="K5" s="653">
        <v>0</v>
      </c>
      <c r="M5" s="653">
        <v>0</v>
      </c>
      <c r="N5" s="654"/>
    </row>
    <row r="6" spans="1:14">
      <c r="B6" s="655">
        <v>1</v>
      </c>
      <c r="C6" s="656" t="s">
        <v>264</v>
      </c>
      <c r="E6" s="657"/>
      <c r="F6" s="657">
        <v>0</v>
      </c>
      <c r="G6" s="657">
        <v>0</v>
      </c>
      <c r="I6" s="657"/>
      <c r="J6" s="657">
        <v>0</v>
      </c>
      <c r="K6" s="657">
        <v>0</v>
      </c>
      <c r="M6" s="657">
        <v>0</v>
      </c>
      <c r="N6" s="656"/>
    </row>
    <row r="7" spans="1:14">
      <c r="B7" s="643">
        <v>2</v>
      </c>
      <c r="C7" s="642" t="s">
        <v>265</v>
      </c>
      <c r="E7" s="650"/>
      <c r="F7" s="650">
        <v>0</v>
      </c>
      <c r="G7" s="650">
        <v>0</v>
      </c>
      <c r="I7" s="650"/>
      <c r="J7" s="650">
        <v>0</v>
      </c>
      <c r="K7" s="650">
        <v>0</v>
      </c>
      <c r="M7" s="650">
        <v>0</v>
      </c>
    </row>
    <row r="8" spans="1:14">
      <c r="B8" s="651" t="s">
        <v>138</v>
      </c>
      <c r="C8" s="652"/>
      <c r="E8" s="653">
        <v>5146322</v>
      </c>
      <c r="F8" s="653">
        <v>10159532</v>
      </c>
      <c r="G8" s="653">
        <v>15305854</v>
      </c>
      <c r="I8" s="653">
        <v>11437772</v>
      </c>
      <c r="J8" s="653">
        <v>3868082</v>
      </c>
      <c r="K8" s="653">
        <v>15305854</v>
      </c>
      <c r="M8" s="653">
        <v>0</v>
      </c>
      <c r="N8" s="654"/>
    </row>
    <row r="9" spans="1:14">
      <c r="B9" s="658"/>
      <c r="C9" s="659" t="s">
        <v>206</v>
      </c>
      <c r="E9" s="660">
        <v>0</v>
      </c>
      <c r="F9" s="660">
        <v>0</v>
      </c>
      <c r="G9" s="660">
        <v>0</v>
      </c>
      <c r="I9" s="660">
        <v>0</v>
      </c>
      <c r="J9" s="660">
        <v>0</v>
      </c>
      <c r="K9" s="660">
        <v>0</v>
      </c>
      <c r="M9" s="660">
        <v>0</v>
      </c>
      <c r="N9" s="661"/>
    </row>
    <row r="10" spans="1:14">
      <c r="A10" s="662">
        <v>3</v>
      </c>
      <c r="B10" s="655">
        <v>3</v>
      </c>
      <c r="C10" s="656" t="s">
        <v>182</v>
      </c>
      <c r="E10" s="657"/>
      <c r="F10" s="657">
        <v>0</v>
      </c>
      <c r="G10" s="657">
        <v>0</v>
      </c>
      <c r="I10" s="657"/>
      <c r="J10" s="657">
        <v>0</v>
      </c>
      <c r="K10" s="657">
        <v>0</v>
      </c>
      <c r="M10" s="657">
        <v>0</v>
      </c>
      <c r="N10" s="656"/>
    </row>
    <row r="11" spans="1:14">
      <c r="A11" s="662">
        <v>4</v>
      </c>
      <c r="B11" s="643">
        <v>4</v>
      </c>
      <c r="C11" s="642" t="s">
        <v>109</v>
      </c>
      <c r="E11" s="650"/>
      <c r="F11" s="650">
        <v>0</v>
      </c>
      <c r="G11" s="650">
        <v>0</v>
      </c>
      <c r="I11" s="650"/>
      <c r="J11" s="650">
        <v>0</v>
      </c>
      <c r="K11" s="650">
        <v>0</v>
      </c>
      <c r="M11" s="650">
        <v>0</v>
      </c>
    </row>
    <row r="12" spans="1:14">
      <c r="A12" s="662">
        <v>5</v>
      </c>
      <c r="B12" s="655">
        <v>5</v>
      </c>
      <c r="C12" s="656" t="s">
        <v>194</v>
      </c>
      <c r="E12" s="657"/>
      <c r="F12" s="657">
        <v>0</v>
      </c>
      <c r="G12" s="657">
        <v>0</v>
      </c>
      <c r="I12" s="657"/>
      <c r="J12" s="657">
        <v>0</v>
      </c>
      <c r="K12" s="657">
        <v>0</v>
      </c>
      <c r="M12" s="657">
        <v>0</v>
      </c>
      <c r="N12" s="656"/>
    </row>
    <row r="13" spans="1:14">
      <c r="A13" s="662">
        <v>6</v>
      </c>
      <c r="B13" s="643">
        <v>6</v>
      </c>
      <c r="C13" s="642" t="s">
        <v>266</v>
      </c>
      <c r="E13" s="650"/>
      <c r="F13" s="650">
        <v>0</v>
      </c>
      <c r="G13" s="650">
        <v>0</v>
      </c>
      <c r="I13" s="650"/>
      <c r="J13" s="650">
        <v>0</v>
      </c>
      <c r="K13" s="650">
        <v>0</v>
      </c>
      <c r="M13" s="650">
        <v>0</v>
      </c>
    </row>
    <row r="14" spans="1:14">
      <c r="A14" s="662">
        <v>7</v>
      </c>
      <c r="B14" s="655">
        <v>7</v>
      </c>
      <c r="C14" s="656" t="s">
        <v>139</v>
      </c>
      <c r="E14" s="657"/>
      <c r="F14" s="657">
        <v>0</v>
      </c>
      <c r="G14" s="657">
        <v>0</v>
      </c>
      <c r="I14" s="657"/>
      <c r="J14" s="657">
        <v>0</v>
      </c>
      <c r="K14" s="657">
        <v>0</v>
      </c>
      <c r="M14" s="657">
        <v>0</v>
      </c>
      <c r="N14" s="656"/>
    </row>
    <row r="15" spans="1:14">
      <c r="A15" s="662">
        <v>0</v>
      </c>
      <c r="B15" s="658"/>
      <c r="C15" s="659" t="s">
        <v>12</v>
      </c>
      <c r="E15" s="660">
        <v>0</v>
      </c>
      <c r="F15" s="660">
        <v>0</v>
      </c>
      <c r="G15" s="660">
        <v>0</v>
      </c>
      <c r="I15" s="660">
        <v>0</v>
      </c>
      <c r="J15" s="660">
        <v>0</v>
      </c>
      <c r="K15" s="660">
        <v>0</v>
      </c>
      <c r="M15" s="660">
        <v>0</v>
      </c>
      <c r="N15" s="661"/>
    </row>
    <row r="16" spans="1:14">
      <c r="A16" s="662">
        <v>8</v>
      </c>
      <c r="B16" s="643">
        <v>8</v>
      </c>
      <c r="C16" s="642" t="s">
        <v>267</v>
      </c>
      <c r="E16" s="650"/>
      <c r="F16" s="650">
        <v>0</v>
      </c>
      <c r="G16" s="650">
        <v>0</v>
      </c>
      <c r="I16" s="650"/>
      <c r="J16" s="650">
        <v>0</v>
      </c>
      <c r="K16" s="650">
        <v>0</v>
      </c>
      <c r="M16" s="650">
        <v>0</v>
      </c>
    </row>
    <row r="17" spans="1:14">
      <c r="A17" s="662">
        <v>9</v>
      </c>
      <c r="B17" s="655">
        <v>9</v>
      </c>
      <c r="C17" s="656" t="s">
        <v>197</v>
      </c>
      <c r="E17" s="657"/>
      <c r="F17" s="657">
        <v>0</v>
      </c>
      <c r="G17" s="657">
        <v>0</v>
      </c>
      <c r="I17" s="657"/>
      <c r="J17" s="657">
        <v>0</v>
      </c>
      <c r="K17" s="657">
        <v>0</v>
      </c>
      <c r="M17" s="657">
        <v>0</v>
      </c>
      <c r="N17" s="656"/>
    </row>
    <row r="18" spans="1:14">
      <c r="A18" s="662"/>
      <c r="B18" s="643">
        <v>10</v>
      </c>
      <c r="C18" s="642" t="s">
        <v>378</v>
      </c>
      <c r="E18" s="650"/>
      <c r="F18" s="650">
        <v>0</v>
      </c>
      <c r="G18" s="650">
        <v>0</v>
      </c>
      <c r="I18" s="650"/>
      <c r="J18" s="650">
        <v>0</v>
      </c>
      <c r="K18" s="650">
        <v>0</v>
      </c>
      <c r="M18" s="650">
        <v>0</v>
      </c>
    </row>
    <row r="19" spans="1:14">
      <c r="A19" s="662">
        <v>11</v>
      </c>
      <c r="B19" s="655">
        <v>11</v>
      </c>
      <c r="C19" s="656" t="s">
        <v>140</v>
      </c>
      <c r="E19" s="657"/>
      <c r="F19" s="657">
        <v>0</v>
      </c>
      <c r="G19" s="657">
        <v>0</v>
      </c>
      <c r="I19" s="657"/>
      <c r="J19" s="657">
        <v>0</v>
      </c>
      <c r="K19" s="657">
        <v>0</v>
      </c>
      <c r="M19" s="657">
        <v>0</v>
      </c>
      <c r="N19" s="656"/>
    </row>
    <row r="20" spans="1:14">
      <c r="A20" s="662">
        <v>12</v>
      </c>
      <c r="B20" s="643">
        <v>12</v>
      </c>
      <c r="C20" s="642" t="s">
        <v>587</v>
      </c>
      <c r="E20" s="650"/>
      <c r="F20" s="650">
        <v>0</v>
      </c>
      <c r="G20" s="650">
        <v>0</v>
      </c>
      <c r="I20" s="650"/>
      <c r="J20" s="650">
        <v>0</v>
      </c>
      <c r="K20" s="650">
        <v>0</v>
      </c>
      <c r="M20" s="650">
        <v>0</v>
      </c>
    </row>
    <row r="21" spans="1:14">
      <c r="A21" s="662">
        <v>13</v>
      </c>
      <c r="B21" s="655">
        <v>13</v>
      </c>
      <c r="C21" s="656" t="s">
        <v>199</v>
      </c>
      <c r="E21" s="657"/>
      <c r="F21" s="657">
        <v>0</v>
      </c>
      <c r="G21" s="657">
        <v>0</v>
      </c>
      <c r="I21" s="657"/>
      <c r="J21" s="657">
        <v>0</v>
      </c>
      <c r="K21" s="657">
        <v>0</v>
      </c>
      <c r="M21" s="657">
        <v>0</v>
      </c>
      <c r="N21" s="656"/>
    </row>
    <row r="22" spans="1:14">
      <c r="A22" s="662">
        <v>14</v>
      </c>
      <c r="B22" s="643">
        <v>14</v>
      </c>
      <c r="C22" s="642" t="s">
        <v>268</v>
      </c>
      <c r="E22" s="650"/>
      <c r="F22" s="650">
        <v>0</v>
      </c>
      <c r="G22" s="650">
        <v>0</v>
      </c>
      <c r="I22" s="650"/>
      <c r="J22" s="650">
        <v>0</v>
      </c>
      <c r="K22" s="650">
        <v>0</v>
      </c>
      <c r="M22" s="650">
        <v>0</v>
      </c>
    </row>
    <row r="23" spans="1:14">
      <c r="A23" s="662">
        <v>15</v>
      </c>
      <c r="B23" s="655">
        <v>15</v>
      </c>
      <c r="C23" s="656" t="s">
        <v>141</v>
      </c>
      <c r="E23" s="657"/>
      <c r="F23" s="657">
        <v>0</v>
      </c>
      <c r="G23" s="657">
        <v>0</v>
      </c>
      <c r="I23" s="657"/>
      <c r="J23" s="657">
        <v>0</v>
      </c>
      <c r="K23" s="657">
        <v>0</v>
      </c>
      <c r="M23" s="657">
        <v>0</v>
      </c>
      <c r="N23" s="656"/>
    </row>
    <row r="24" spans="1:14">
      <c r="A24" s="662">
        <v>16</v>
      </c>
      <c r="B24" s="643">
        <v>16</v>
      </c>
      <c r="C24" s="642" t="s">
        <v>142</v>
      </c>
      <c r="E24" s="650"/>
      <c r="F24" s="650">
        <v>0</v>
      </c>
      <c r="G24" s="650">
        <v>0</v>
      </c>
      <c r="I24" s="650"/>
      <c r="J24" s="650">
        <v>0</v>
      </c>
      <c r="K24" s="650">
        <v>0</v>
      </c>
      <c r="M24" s="650">
        <v>0</v>
      </c>
    </row>
    <row r="25" spans="1:14">
      <c r="A25" s="662">
        <v>0</v>
      </c>
      <c r="B25" s="658"/>
      <c r="C25" s="659" t="s">
        <v>203</v>
      </c>
      <c r="E25" s="660">
        <v>0</v>
      </c>
      <c r="F25" s="660">
        <v>0</v>
      </c>
      <c r="G25" s="660">
        <v>0</v>
      </c>
      <c r="I25" s="660">
        <v>0</v>
      </c>
      <c r="J25" s="660">
        <v>0</v>
      </c>
      <c r="K25" s="660">
        <v>0</v>
      </c>
      <c r="M25" s="660">
        <v>0</v>
      </c>
      <c r="N25" s="661"/>
    </row>
    <row r="26" spans="1:14">
      <c r="A26" s="662">
        <v>17</v>
      </c>
      <c r="B26" s="655">
        <v>17</v>
      </c>
      <c r="C26" s="656" t="s">
        <v>190</v>
      </c>
      <c r="E26" s="657"/>
      <c r="F26" s="657">
        <v>0</v>
      </c>
      <c r="G26" s="657">
        <v>0</v>
      </c>
      <c r="I26" s="657"/>
      <c r="J26" s="657">
        <v>0</v>
      </c>
      <c r="K26" s="657">
        <v>0</v>
      </c>
      <c r="M26" s="657">
        <v>0</v>
      </c>
      <c r="N26" s="656"/>
    </row>
    <row r="27" spans="1:14">
      <c r="A27" s="662">
        <v>18</v>
      </c>
      <c r="B27" s="643">
        <v>18</v>
      </c>
      <c r="C27" s="642" t="s">
        <v>143</v>
      </c>
      <c r="E27" s="650"/>
      <c r="F27" s="650">
        <v>0</v>
      </c>
      <c r="G27" s="650">
        <v>0</v>
      </c>
      <c r="I27" s="650"/>
      <c r="J27" s="650">
        <v>0</v>
      </c>
      <c r="K27" s="650">
        <v>0</v>
      </c>
      <c r="M27" s="650">
        <v>0</v>
      </c>
    </row>
    <row r="28" spans="1:14">
      <c r="A28" s="662">
        <v>19</v>
      </c>
      <c r="B28" s="655">
        <v>19</v>
      </c>
      <c r="C28" s="656" t="s">
        <v>144</v>
      </c>
      <c r="E28" s="657"/>
      <c r="F28" s="657">
        <v>0</v>
      </c>
      <c r="G28" s="657">
        <v>0</v>
      </c>
      <c r="I28" s="657"/>
      <c r="J28" s="657">
        <v>0</v>
      </c>
      <c r="K28" s="657">
        <v>0</v>
      </c>
      <c r="M28" s="657">
        <v>0</v>
      </c>
      <c r="N28" s="656"/>
    </row>
    <row r="29" spans="1:14">
      <c r="A29" s="662">
        <v>20</v>
      </c>
      <c r="B29" s="643">
        <v>20</v>
      </c>
      <c r="C29" s="642" t="s">
        <v>145</v>
      </c>
      <c r="E29" s="650"/>
      <c r="F29" s="650">
        <v>0</v>
      </c>
      <c r="G29" s="650">
        <v>0</v>
      </c>
      <c r="I29" s="650"/>
      <c r="J29" s="650">
        <v>0</v>
      </c>
      <c r="K29" s="650">
        <v>0</v>
      </c>
      <c r="M29" s="650">
        <v>0</v>
      </c>
    </row>
    <row r="30" spans="1:14">
      <c r="A30" s="662">
        <v>21</v>
      </c>
      <c r="B30" s="655">
        <v>21</v>
      </c>
      <c r="C30" s="656" t="s">
        <v>269</v>
      </c>
      <c r="E30" s="657"/>
      <c r="F30" s="657">
        <v>0</v>
      </c>
      <c r="G30" s="657">
        <v>0</v>
      </c>
      <c r="I30" s="657"/>
      <c r="J30" s="657">
        <v>0</v>
      </c>
      <c r="K30" s="657">
        <v>0</v>
      </c>
      <c r="M30" s="657">
        <v>0</v>
      </c>
      <c r="N30" s="656"/>
    </row>
    <row r="31" spans="1:14">
      <c r="A31" s="662">
        <v>22</v>
      </c>
      <c r="B31" s="643">
        <v>22</v>
      </c>
      <c r="C31" s="642" t="s">
        <v>270</v>
      </c>
      <c r="E31" s="650"/>
      <c r="F31" s="650">
        <v>0</v>
      </c>
      <c r="G31" s="650">
        <v>0</v>
      </c>
      <c r="I31" s="650"/>
      <c r="J31" s="650">
        <v>0</v>
      </c>
      <c r="K31" s="650">
        <v>0</v>
      </c>
      <c r="M31" s="650">
        <v>0</v>
      </c>
    </row>
    <row r="32" spans="1:14">
      <c r="A32" s="662">
        <v>23</v>
      </c>
      <c r="B32" s="655">
        <v>23</v>
      </c>
      <c r="C32" s="656" t="s">
        <v>271</v>
      </c>
      <c r="E32" s="657"/>
      <c r="F32" s="657">
        <v>0</v>
      </c>
      <c r="G32" s="657">
        <v>0</v>
      </c>
      <c r="I32" s="657"/>
      <c r="J32" s="657">
        <v>0</v>
      </c>
      <c r="K32" s="657">
        <v>0</v>
      </c>
      <c r="M32" s="657">
        <v>0</v>
      </c>
      <c r="N32" s="656"/>
    </row>
    <row r="33" spans="1:14">
      <c r="A33" s="662">
        <v>24</v>
      </c>
      <c r="B33" s="643">
        <v>24</v>
      </c>
      <c r="C33" s="642" t="s">
        <v>146</v>
      </c>
      <c r="E33" s="650"/>
      <c r="F33" s="650">
        <v>0</v>
      </c>
      <c r="G33" s="650">
        <v>0</v>
      </c>
      <c r="I33" s="650"/>
      <c r="J33" s="650">
        <v>0</v>
      </c>
      <c r="K33" s="650">
        <v>0</v>
      </c>
      <c r="M33" s="650">
        <v>0</v>
      </c>
    </row>
    <row r="34" spans="1:14" s="663" customFormat="1">
      <c r="A34" s="662">
        <v>25</v>
      </c>
      <c r="B34" s="655">
        <v>25</v>
      </c>
      <c r="C34" s="656" t="s">
        <v>183</v>
      </c>
      <c r="D34" s="645"/>
      <c r="E34" s="657"/>
      <c r="F34" s="657">
        <v>0</v>
      </c>
      <c r="G34" s="657">
        <v>0</v>
      </c>
      <c r="H34" s="645"/>
      <c r="I34" s="657"/>
      <c r="J34" s="657">
        <v>0</v>
      </c>
      <c r="K34" s="657">
        <v>0</v>
      </c>
      <c r="L34" s="645"/>
      <c r="M34" s="657">
        <v>0</v>
      </c>
      <c r="N34" s="656"/>
    </row>
    <row r="35" spans="1:14">
      <c r="A35" s="662">
        <v>26</v>
      </c>
      <c r="B35" s="643">
        <v>26</v>
      </c>
      <c r="C35" s="642" t="s">
        <v>193</v>
      </c>
      <c r="E35" s="650"/>
      <c r="F35" s="650">
        <v>0</v>
      </c>
      <c r="G35" s="650">
        <v>0</v>
      </c>
      <c r="I35" s="650"/>
      <c r="J35" s="650">
        <v>0</v>
      </c>
      <c r="K35" s="650">
        <v>0</v>
      </c>
      <c r="M35" s="650">
        <v>0</v>
      </c>
    </row>
    <row r="36" spans="1:14">
      <c r="A36" s="662">
        <v>0</v>
      </c>
      <c r="B36" s="658"/>
      <c r="C36" s="659" t="s">
        <v>205</v>
      </c>
      <c r="E36" s="660">
        <v>5146322</v>
      </c>
      <c r="F36" s="660">
        <v>-1278240</v>
      </c>
      <c r="G36" s="660">
        <v>3868082</v>
      </c>
      <c r="I36" s="660">
        <v>0</v>
      </c>
      <c r="J36" s="660">
        <v>3868082</v>
      </c>
      <c r="K36" s="660">
        <v>3868082</v>
      </c>
      <c r="M36" s="660">
        <v>0</v>
      </c>
      <c r="N36" s="661"/>
    </row>
    <row r="37" spans="1:14">
      <c r="A37" s="662">
        <v>27</v>
      </c>
      <c r="B37" s="655">
        <v>27</v>
      </c>
      <c r="C37" s="656" t="s">
        <v>147</v>
      </c>
      <c r="E37" s="657"/>
      <c r="F37" s="657">
        <v>0</v>
      </c>
      <c r="G37" s="657">
        <v>0</v>
      </c>
      <c r="I37" s="657"/>
      <c r="J37" s="657">
        <v>0</v>
      </c>
      <c r="K37" s="657">
        <v>0</v>
      </c>
      <c r="M37" s="657">
        <v>0</v>
      </c>
      <c r="N37" s="656"/>
    </row>
    <row r="38" spans="1:14">
      <c r="A38" s="662">
        <v>28</v>
      </c>
      <c r="B38" s="643">
        <v>28</v>
      </c>
      <c r="C38" s="642" t="s">
        <v>148</v>
      </c>
      <c r="E38" s="650"/>
      <c r="F38" s="650">
        <v>0</v>
      </c>
      <c r="G38" s="650">
        <v>0</v>
      </c>
      <c r="I38" s="650"/>
      <c r="J38" s="650">
        <v>0</v>
      </c>
      <c r="K38" s="650">
        <v>0</v>
      </c>
      <c r="M38" s="650">
        <v>0</v>
      </c>
    </row>
    <row r="39" spans="1:14">
      <c r="A39" s="662">
        <v>29</v>
      </c>
      <c r="B39" s="655">
        <v>29</v>
      </c>
      <c r="C39" s="656" t="s">
        <v>149</v>
      </c>
      <c r="E39" s="657"/>
      <c r="F39" s="657">
        <v>0</v>
      </c>
      <c r="G39" s="657">
        <v>0</v>
      </c>
      <c r="I39" s="657"/>
      <c r="J39" s="657">
        <v>0</v>
      </c>
      <c r="K39" s="657">
        <v>0</v>
      </c>
      <c r="M39" s="657">
        <v>0</v>
      </c>
      <c r="N39" s="656"/>
    </row>
    <row r="40" spans="1:14">
      <c r="A40" s="662">
        <v>30</v>
      </c>
      <c r="B40" s="643">
        <v>30</v>
      </c>
      <c r="C40" s="642" t="s">
        <v>150</v>
      </c>
      <c r="E40" s="650"/>
      <c r="F40" s="650">
        <v>0</v>
      </c>
      <c r="G40" s="650">
        <v>0</v>
      </c>
      <c r="I40" s="650"/>
      <c r="J40" s="650">
        <v>0</v>
      </c>
      <c r="K40" s="650">
        <v>0</v>
      </c>
      <c r="M40" s="650">
        <v>0</v>
      </c>
    </row>
    <row r="41" spans="1:14">
      <c r="A41" s="662">
        <v>31</v>
      </c>
      <c r="B41" s="655">
        <v>31</v>
      </c>
      <c r="C41" s="656" t="s">
        <v>151</v>
      </c>
      <c r="E41" s="657"/>
      <c r="F41" s="657">
        <v>0</v>
      </c>
      <c r="G41" s="657">
        <v>0</v>
      </c>
      <c r="I41" s="657"/>
      <c r="J41" s="657">
        <v>0</v>
      </c>
      <c r="K41" s="657">
        <v>0</v>
      </c>
      <c r="M41" s="657">
        <v>0</v>
      </c>
      <c r="N41" s="656"/>
    </row>
    <row r="42" spans="1:14">
      <c r="A42" s="662">
        <v>32</v>
      </c>
      <c r="B42" s="643">
        <v>32</v>
      </c>
      <c r="C42" s="642" t="s">
        <v>152</v>
      </c>
      <c r="E42" s="650">
        <v>1278240</v>
      </c>
      <c r="F42" s="650">
        <v>-1278240</v>
      </c>
      <c r="G42" s="650">
        <v>0</v>
      </c>
      <c r="I42" s="650"/>
      <c r="J42" s="650">
        <v>0</v>
      </c>
      <c r="K42" s="650">
        <v>0</v>
      </c>
      <c r="M42" s="650">
        <v>0</v>
      </c>
    </row>
    <row r="43" spans="1:14">
      <c r="A43" s="662">
        <v>33</v>
      </c>
      <c r="B43" s="655">
        <v>33</v>
      </c>
      <c r="C43" s="656" t="s">
        <v>153</v>
      </c>
      <c r="E43" s="657"/>
      <c r="F43" s="657">
        <v>0</v>
      </c>
      <c r="G43" s="657">
        <v>0</v>
      </c>
      <c r="I43" s="657"/>
      <c r="J43" s="657">
        <v>0</v>
      </c>
      <c r="K43" s="657">
        <v>0</v>
      </c>
      <c r="M43" s="657">
        <v>0</v>
      </c>
      <c r="N43" s="656"/>
    </row>
    <row r="44" spans="1:14">
      <c r="A44" s="662">
        <v>34</v>
      </c>
      <c r="B44" s="643">
        <v>34</v>
      </c>
      <c r="C44" s="642" t="s">
        <v>154</v>
      </c>
      <c r="E44" s="650">
        <v>3868082</v>
      </c>
      <c r="F44" s="650">
        <v>0</v>
      </c>
      <c r="G44" s="650">
        <v>3868082</v>
      </c>
      <c r="I44" s="650"/>
      <c r="J44" s="650">
        <v>3868082</v>
      </c>
      <c r="K44" s="650">
        <v>3868082</v>
      </c>
      <c r="M44" s="650">
        <v>0</v>
      </c>
    </row>
    <row r="45" spans="1:14">
      <c r="A45" s="662">
        <v>35</v>
      </c>
      <c r="B45" s="655">
        <v>35</v>
      </c>
      <c r="C45" s="656" t="s">
        <v>155</v>
      </c>
      <c r="E45" s="657"/>
      <c r="F45" s="657">
        <v>0</v>
      </c>
      <c r="G45" s="657">
        <v>0</v>
      </c>
      <c r="I45" s="657"/>
      <c r="J45" s="657">
        <v>0</v>
      </c>
      <c r="K45" s="657">
        <v>0</v>
      </c>
      <c r="M45" s="657">
        <v>0</v>
      </c>
      <c r="N45" s="656"/>
    </row>
    <row r="46" spans="1:14">
      <c r="A46" s="662">
        <v>36</v>
      </c>
      <c r="B46" s="643">
        <v>36</v>
      </c>
      <c r="C46" s="642" t="s">
        <v>156</v>
      </c>
      <c r="E46" s="650"/>
      <c r="F46" s="650">
        <v>0</v>
      </c>
      <c r="G46" s="650">
        <v>0</v>
      </c>
      <c r="I46" s="650"/>
      <c r="J46" s="650">
        <v>0</v>
      </c>
      <c r="K46" s="650">
        <v>0</v>
      </c>
      <c r="M46" s="650">
        <v>0</v>
      </c>
    </row>
    <row r="47" spans="1:14">
      <c r="A47" s="662">
        <v>37</v>
      </c>
      <c r="B47" s="655">
        <v>37</v>
      </c>
      <c r="C47" s="656" t="s">
        <v>272</v>
      </c>
      <c r="E47" s="657"/>
      <c r="F47" s="657">
        <v>0</v>
      </c>
      <c r="G47" s="657">
        <v>0</v>
      </c>
      <c r="I47" s="657"/>
      <c r="J47" s="657">
        <v>0</v>
      </c>
      <c r="K47" s="657">
        <v>0</v>
      </c>
      <c r="M47" s="657">
        <v>0</v>
      </c>
      <c r="N47" s="656"/>
    </row>
    <row r="48" spans="1:14">
      <c r="A48" s="662">
        <v>38</v>
      </c>
      <c r="B48" s="643">
        <v>38</v>
      </c>
      <c r="C48" s="642" t="s">
        <v>273</v>
      </c>
      <c r="E48" s="650"/>
      <c r="F48" s="650">
        <v>0</v>
      </c>
      <c r="G48" s="650">
        <v>0</v>
      </c>
      <c r="I48" s="650"/>
      <c r="J48" s="650">
        <v>0</v>
      </c>
      <c r="K48" s="650">
        <v>0</v>
      </c>
      <c r="M48" s="650">
        <v>0</v>
      </c>
    </row>
    <row r="49" spans="1:14">
      <c r="A49" s="662">
        <v>39</v>
      </c>
      <c r="B49" s="655">
        <v>39</v>
      </c>
      <c r="C49" s="656" t="s">
        <v>157</v>
      </c>
      <c r="E49" s="657"/>
      <c r="F49" s="657">
        <v>0</v>
      </c>
      <c r="G49" s="657">
        <v>0</v>
      </c>
      <c r="I49" s="657"/>
      <c r="J49" s="657">
        <v>0</v>
      </c>
      <c r="K49" s="657">
        <v>0</v>
      </c>
      <c r="M49" s="657">
        <v>0</v>
      </c>
      <c r="N49" s="656"/>
    </row>
    <row r="50" spans="1:14">
      <c r="A50" s="662">
        <v>40</v>
      </c>
      <c r="B50" s="643">
        <v>40</v>
      </c>
      <c r="C50" s="642" t="s">
        <v>158</v>
      </c>
      <c r="E50" s="650"/>
      <c r="F50" s="650">
        <v>0</v>
      </c>
      <c r="G50" s="650">
        <v>0</v>
      </c>
      <c r="I50" s="650"/>
      <c r="J50" s="650">
        <v>0</v>
      </c>
      <c r="K50" s="650">
        <v>0</v>
      </c>
      <c r="M50" s="650">
        <v>0</v>
      </c>
    </row>
    <row r="51" spans="1:14">
      <c r="A51" s="662">
        <v>41</v>
      </c>
      <c r="B51" s="655">
        <v>41</v>
      </c>
      <c r="C51" s="656" t="s">
        <v>274</v>
      </c>
      <c r="E51" s="657"/>
      <c r="F51" s="657">
        <v>0</v>
      </c>
      <c r="G51" s="657">
        <v>0</v>
      </c>
      <c r="I51" s="657"/>
      <c r="J51" s="657">
        <v>0</v>
      </c>
      <c r="K51" s="657">
        <v>0</v>
      </c>
      <c r="M51" s="657">
        <v>0</v>
      </c>
      <c r="N51" s="656"/>
    </row>
    <row r="52" spans="1:14">
      <c r="A52" s="662"/>
      <c r="B52" s="643">
        <v>42</v>
      </c>
      <c r="C52" s="642" t="s">
        <v>472</v>
      </c>
      <c r="E52" s="650"/>
      <c r="F52" s="650">
        <v>0</v>
      </c>
      <c r="G52" s="650">
        <v>0</v>
      </c>
      <c r="I52" s="650"/>
      <c r="J52" s="650">
        <v>0</v>
      </c>
      <c r="K52" s="650">
        <v>0</v>
      </c>
      <c r="M52" s="650">
        <v>0</v>
      </c>
    </row>
    <row r="53" spans="1:14">
      <c r="A53" s="662">
        <v>0</v>
      </c>
      <c r="B53" s="658"/>
      <c r="C53" s="659" t="s">
        <v>204</v>
      </c>
      <c r="E53" s="660">
        <v>0</v>
      </c>
      <c r="F53" s="660">
        <v>11437772</v>
      </c>
      <c r="G53" s="660">
        <v>11437772</v>
      </c>
      <c r="I53" s="660">
        <v>11437772</v>
      </c>
      <c r="J53" s="660">
        <v>0</v>
      </c>
      <c r="K53" s="660">
        <v>11437772</v>
      </c>
      <c r="M53" s="660">
        <v>0</v>
      </c>
      <c r="N53" s="661"/>
    </row>
    <row r="54" spans="1:14">
      <c r="A54" s="662">
        <v>43</v>
      </c>
      <c r="B54" s="655">
        <v>43</v>
      </c>
      <c r="C54" s="656" t="s">
        <v>184</v>
      </c>
      <c r="E54" s="657"/>
      <c r="F54" s="657">
        <v>239824</v>
      </c>
      <c r="G54" s="657">
        <v>239824</v>
      </c>
      <c r="I54" s="657">
        <v>239824</v>
      </c>
      <c r="J54" s="657">
        <v>0</v>
      </c>
      <c r="K54" s="657">
        <v>239824</v>
      </c>
      <c r="M54" s="657">
        <v>0</v>
      </c>
      <c r="N54" s="656"/>
    </row>
    <row r="55" spans="1:14">
      <c r="A55" s="662">
        <v>44</v>
      </c>
      <c r="B55" s="643">
        <v>44</v>
      </c>
      <c r="C55" s="642" t="s">
        <v>187</v>
      </c>
      <c r="E55" s="650"/>
      <c r="F55" s="650">
        <v>3879478</v>
      </c>
      <c r="G55" s="650">
        <v>3879478</v>
      </c>
      <c r="I55" s="650">
        <v>3879478</v>
      </c>
      <c r="J55" s="650">
        <v>0</v>
      </c>
      <c r="K55" s="650">
        <v>3879478</v>
      </c>
      <c r="M55" s="650">
        <v>0</v>
      </c>
    </row>
    <row r="56" spans="1:14">
      <c r="A56" s="662"/>
      <c r="B56" s="655">
        <v>45</v>
      </c>
      <c r="C56" s="656" t="s">
        <v>186</v>
      </c>
      <c r="E56" s="657"/>
      <c r="F56" s="657">
        <v>4805812</v>
      </c>
      <c r="G56" s="657">
        <v>4805812</v>
      </c>
      <c r="I56" s="657">
        <v>4805812</v>
      </c>
      <c r="J56" s="657">
        <v>0</v>
      </c>
      <c r="K56" s="657">
        <v>4805812</v>
      </c>
      <c r="M56" s="657">
        <v>0</v>
      </c>
      <c r="N56" s="656"/>
    </row>
    <row r="57" spans="1:14">
      <c r="A57" s="662"/>
      <c r="B57" s="643">
        <v>46</v>
      </c>
      <c r="C57" s="642" t="s">
        <v>185</v>
      </c>
      <c r="E57" s="650"/>
      <c r="F57" s="650">
        <v>62847</v>
      </c>
      <c r="G57" s="650">
        <v>62847</v>
      </c>
      <c r="I57" s="650">
        <v>62847</v>
      </c>
      <c r="J57" s="650">
        <v>0</v>
      </c>
      <c r="K57" s="650">
        <v>62847</v>
      </c>
      <c r="M57" s="650">
        <v>0</v>
      </c>
    </row>
    <row r="58" spans="1:14">
      <c r="A58" s="662"/>
      <c r="B58" s="655">
        <v>47</v>
      </c>
      <c r="C58" s="656" t="s">
        <v>188</v>
      </c>
      <c r="E58" s="657"/>
      <c r="F58" s="657">
        <v>2424672</v>
      </c>
      <c r="G58" s="657">
        <v>2424672</v>
      </c>
      <c r="I58" s="657">
        <v>2424672</v>
      </c>
      <c r="J58" s="657">
        <v>0</v>
      </c>
      <c r="K58" s="657">
        <v>2424672</v>
      </c>
      <c r="M58" s="657">
        <v>0</v>
      </c>
      <c r="N58" s="656"/>
    </row>
    <row r="59" spans="1:14">
      <c r="A59" s="662"/>
      <c r="B59" s="643">
        <v>48</v>
      </c>
      <c r="C59" s="642" t="s">
        <v>192</v>
      </c>
      <c r="E59" s="650"/>
      <c r="F59" s="650">
        <v>0</v>
      </c>
      <c r="G59" s="650">
        <v>0</v>
      </c>
      <c r="I59" s="650"/>
      <c r="J59" s="650">
        <v>0</v>
      </c>
      <c r="K59" s="650">
        <v>0</v>
      </c>
      <c r="M59" s="650">
        <v>0</v>
      </c>
    </row>
    <row r="60" spans="1:14">
      <c r="A60" s="662"/>
      <c r="B60" s="655">
        <v>49</v>
      </c>
      <c r="C60" s="656" t="s">
        <v>195</v>
      </c>
      <c r="E60" s="657"/>
      <c r="F60" s="657">
        <v>0</v>
      </c>
      <c r="G60" s="657">
        <v>0</v>
      </c>
      <c r="I60" s="657"/>
      <c r="J60" s="657">
        <v>0</v>
      </c>
      <c r="K60" s="657">
        <v>0</v>
      </c>
      <c r="M60" s="657">
        <v>0</v>
      </c>
      <c r="N60" s="656"/>
    </row>
    <row r="61" spans="1:14">
      <c r="A61" s="662"/>
      <c r="B61" s="643">
        <v>50</v>
      </c>
      <c r="C61" s="642" t="s">
        <v>1023</v>
      </c>
      <c r="E61" s="650"/>
      <c r="F61" s="650">
        <v>25139</v>
      </c>
      <c r="G61" s="650">
        <v>25139</v>
      </c>
      <c r="I61" s="650">
        <v>25139</v>
      </c>
      <c r="J61" s="650">
        <v>0</v>
      </c>
      <c r="K61" s="650">
        <v>25139</v>
      </c>
      <c r="M61" s="650">
        <v>0</v>
      </c>
    </row>
    <row r="62" spans="1:14">
      <c r="A62" s="662"/>
      <c r="B62" s="655">
        <v>51</v>
      </c>
      <c r="C62" s="656" t="s">
        <v>159</v>
      </c>
      <c r="E62" s="657"/>
      <c r="F62" s="657">
        <v>0</v>
      </c>
      <c r="G62" s="657">
        <v>0</v>
      </c>
      <c r="I62" s="657"/>
      <c r="J62" s="657">
        <v>0</v>
      </c>
      <c r="K62" s="657">
        <v>0</v>
      </c>
      <c r="M62" s="657">
        <v>0</v>
      </c>
      <c r="N62" s="656"/>
    </row>
    <row r="63" spans="1:14">
      <c r="A63" s="662">
        <v>0</v>
      </c>
      <c r="B63" s="658"/>
      <c r="C63" s="659" t="s">
        <v>202</v>
      </c>
      <c r="E63" s="660">
        <v>0</v>
      </c>
      <c r="F63" s="660">
        <v>0</v>
      </c>
      <c r="G63" s="660">
        <v>0</v>
      </c>
      <c r="I63" s="660">
        <v>0</v>
      </c>
      <c r="J63" s="660">
        <v>0</v>
      </c>
      <c r="K63" s="660">
        <v>0</v>
      </c>
      <c r="M63" s="660">
        <v>0</v>
      </c>
      <c r="N63" s="661"/>
    </row>
    <row r="64" spans="1:14">
      <c r="A64" s="662">
        <v>52</v>
      </c>
      <c r="B64" s="643">
        <v>52</v>
      </c>
      <c r="C64" s="642" t="s">
        <v>160</v>
      </c>
      <c r="E64" s="650"/>
      <c r="F64" s="650">
        <v>0</v>
      </c>
      <c r="G64" s="650">
        <v>0</v>
      </c>
      <c r="I64" s="650"/>
      <c r="J64" s="650">
        <v>0</v>
      </c>
      <c r="K64" s="650">
        <v>0</v>
      </c>
      <c r="M64" s="650">
        <v>0</v>
      </c>
    </row>
    <row r="65" spans="1:14">
      <c r="A65" s="662">
        <v>53</v>
      </c>
      <c r="B65" s="655">
        <v>53</v>
      </c>
      <c r="C65" s="656" t="s">
        <v>161</v>
      </c>
      <c r="E65" s="657"/>
      <c r="F65" s="657">
        <v>0</v>
      </c>
      <c r="G65" s="657">
        <v>0</v>
      </c>
      <c r="I65" s="657"/>
      <c r="J65" s="657">
        <v>0</v>
      </c>
      <c r="K65" s="657">
        <v>0</v>
      </c>
      <c r="M65" s="657">
        <v>0</v>
      </c>
      <c r="N65" s="656"/>
    </row>
    <row r="66" spans="1:14">
      <c r="A66" s="662">
        <v>54</v>
      </c>
      <c r="B66" s="643">
        <v>54</v>
      </c>
      <c r="C66" s="642" t="s">
        <v>577</v>
      </c>
      <c r="E66" s="650"/>
      <c r="F66" s="650">
        <v>0</v>
      </c>
      <c r="G66" s="650">
        <v>0</v>
      </c>
      <c r="I66" s="650"/>
      <c r="J66" s="650">
        <v>0</v>
      </c>
      <c r="K66" s="650">
        <v>0</v>
      </c>
      <c r="M66" s="650">
        <v>0</v>
      </c>
    </row>
    <row r="67" spans="1:14">
      <c r="A67" s="662"/>
      <c r="B67" s="658"/>
      <c r="C67" s="659" t="s">
        <v>473</v>
      </c>
      <c r="E67" s="660">
        <v>0</v>
      </c>
      <c r="F67" s="660">
        <v>0</v>
      </c>
      <c r="G67" s="660">
        <v>0</v>
      </c>
      <c r="I67" s="660">
        <v>0</v>
      </c>
      <c r="J67" s="660">
        <v>0</v>
      </c>
      <c r="K67" s="660">
        <v>0</v>
      </c>
      <c r="M67" s="660">
        <v>0</v>
      </c>
      <c r="N67" s="661"/>
    </row>
    <row r="68" spans="1:14">
      <c r="A68" s="662"/>
      <c r="B68" s="655">
        <v>55</v>
      </c>
      <c r="C68" s="656" t="s">
        <v>162</v>
      </c>
      <c r="E68" s="657"/>
      <c r="F68" s="657">
        <v>0</v>
      </c>
      <c r="G68" s="657">
        <v>0</v>
      </c>
      <c r="I68" s="657"/>
      <c r="J68" s="657">
        <v>0</v>
      </c>
      <c r="K68" s="657">
        <v>0</v>
      </c>
      <c r="M68" s="657">
        <v>0</v>
      </c>
      <c r="N68" s="656"/>
    </row>
    <row r="69" spans="1:14">
      <c r="A69" s="662"/>
      <c r="B69" s="643">
        <v>56</v>
      </c>
      <c r="C69" s="642" t="s">
        <v>191</v>
      </c>
      <c r="E69" s="650"/>
      <c r="F69" s="650">
        <v>0</v>
      </c>
      <c r="G69" s="650">
        <v>0</v>
      </c>
      <c r="I69" s="650"/>
      <c r="J69" s="650">
        <v>0</v>
      </c>
      <c r="K69" s="650">
        <v>0</v>
      </c>
      <c r="M69" s="650">
        <v>0</v>
      </c>
    </row>
    <row r="70" spans="1:14">
      <c r="A70" s="662">
        <v>0</v>
      </c>
      <c r="B70" s="658"/>
      <c r="C70" s="659" t="s">
        <v>201</v>
      </c>
      <c r="E70" s="660">
        <v>0</v>
      </c>
      <c r="F70" s="660">
        <v>0</v>
      </c>
      <c r="G70" s="660">
        <v>0</v>
      </c>
      <c r="I70" s="660">
        <v>0</v>
      </c>
      <c r="J70" s="660">
        <v>0</v>
      </c>
      <c r="K70" s="660">
        <v>0</v>
      </c>
      <c r="M70" s="660">
        <v>0</v>
      </c>
      <c r="N70" s="661"/>
    </row>
    <row r="71" spans="1:14">
      <c r="A71" s="662">
        <v>57</v>
      </c>
      <c r="B71" s="655">
        <v>57</v>
      </c>
      <c r="C71" s="656" t="s">
        <v>198</v>
      </c>
      <c r="E71" s="657"/>
      <c r="F71" s="657">
        <v>0</v>
      </c>
      <c r="G71" s="657">
        <v>0</v>
      </c>
      <c r="I71" s="657"/>
      <c r="J71" s="657">
        <v>0</v>
      </c>
      <c r="K71" s="657">
        <v>0</v>
      </c>
      <c r="M71" s="657">
        <v>0</v>
      </c>
      <c r="N71" s="656"/>
    </row>
    <row r="72" spans="1:14">
      <c r="A72" s="662">
        <v>0</v>
      </c>
      <c r="B72" s="658"/>
      <c r="C72" s="659" t="s">
        <v>207</v>
      </c>
      <c r="E72" s="660">
        <v>0</v>
      </c>
      <c r="F72" s="660">
        <v>0</v>
      </c>
      <c r="G72" s="660">
        <v>0</v>
      </c>
      <c r="I72" s="660">
        <v>0</v>
      </c>
      <c r="J72" s="660">
        <v>0</v>
      </c>
      <c r="K72" s="660">
        <v>0</v>
      </c>
      <c r="M72" s="660">
        <v>0</v>
      </c>
      <c r="N72" s="661"/>
    </row>
    <row r="73" spans="1:14">
      <c r="A73" s="662">
        <v>58</v>
      </c>
      <c r="B73" s="643">
        <v>58</v>
      </c>
      <c r="C73" s="642" t="s">
        <v>196</v>
      </c>
      <c r="E73" s="650"/>
      <c r="F73" s="650">
        <v>0</v>
      </c>
      <c r="G73" s="650">
        <v>0</v>
      </c>
      <c r="I73" s="650"/>
      <c r="J73" s="650">
        <v>0</v>
      </c>
      <c r="K73" s="650">
        <v>0</v>
      </c>
      <c r="M73" s="650">
        <v>0</v>
      </c>
    </row>
    <row r="74" spans="1:14">
      <c r="A74" s="662"/>
      <c r="B74" s="658"/>
      <c r="C74" s="659" t="s">
        <v>91</v>
      </c>
      <c r="E74" s="660">
        <v>0</v>
      </c>
      <c r="F74" s="660">
        <v>0</v>
      </c>
      <c r="G74" s="660">
        <v>0</v>
      </c>
      <c r="I74" s="660">
        <v>0</v>
      </c>
      <c r="J74" s="660">
        <v>0</v>
      </c>
      <c r="K74" s="660">
        <v>0</v>
      </c>
      <c r="M74" s="660">
        <v>0</v>
      </c>
      <c r="N74" s="661"/>
    </row>
    <row r="75" spans="1:14">
      <c r="A75" s="662"/>
      <c r="B75" s="655">
        <v>59</v>
      </c>
      <c r="C75" s="656" t="s">
        <v>189</v>
      </c>
      <c r="E75" s="657"/>
      <c r="F75" s="657">
        <v>0</v>
      </c>
      <c r="G75" s="657">
        <v>0</v>
      </c>
      <c r="I75" s="657"/>
      <c r="J75" s="657">
        <v>0</v>
      </c>
      <c r="K75" s="657">
        <v>0</v>
      </c>
      <c r="M75" s="657">
        <v>0</v>
      </c>
      <c r="N75" s="656"/>
    </row>
    <row r="76" spans="1:14">
      <c r="A76" s="662">
        <v>0</v>
      </c>
      <c r="B76" s="664"/>
      <c r="C76" s="665"/>
      <c r="D76" s="647"/>
      <c r="E76" s="666"/>
      <c r="F76" s="666"/>
      <c r="G76" s="666"/>
      <c r="H76" s="647"/>
      <c r="I76" s="666"/>
      <c r="J76" s="666"/>
      <c r="K76" s="666"/>
      <c r="L76" s="667"/>
      <c r="M76" s="666"/>
      <c r="N76" s="666"/>
    </row>
    <row r="77" spans="1:14">
      <c r="A77" s="662">
        <v>0</v>
      </c>
      <c r="B77" s="658"/>
      <c r="C77" s="659" t="s">
        <v>3466</v>
      </c>
      <c r="E77" s="660">
        <v>30138707</v>
      </c>
      <c r="F77" s="660">
        <v>0</v>
      </c>
      <c r="G77" s="660">
        <v>30138707</v>
      </c>
      <c r="I77" s="643"/>
      <c r="J77" s="643"/>
      <c r="K77" s="643"/>
      <c r="L77" s="643"/>
      <c r="M77" s="643"/>
      <c r="N77" s="643"/>
    </row>
    <row r="78" spans="1:14">
      <c r="A78" s="662">
        <v>60</v>
      </c>
      <c r="B78" s="655">
        <v>60</v>
      </c>
      <c r="C78" s="656" t="s">
        <v>467</v>
      </c>
      <c r="E78" s="657">
        <v>30138707</v>
      </c>
      <c r="F78" s="657">
        <v>0</v>
      </c>
      <c r="G78" s="657">
        <v>30138707</v>
      </c>
      <c r="I78" s="650"/>
      <c r="J78" s="650"/>
      <c r="K78" s="650"/>
      <c r="M78" s="650"/>
    </row>
    <row r="79" spans="1:14">
      <c r="A79" s="662">
        <v>61</v>
      </c>
      <c r="B79" s="643">
        <v>61</v>
      </c>
      <c r="C79" s="642" t="s">
        <v>469</v>
      </c>
      <c r="E79" s="650"/>
      <c r="F79" s="650">
        <v>0</v>
      </c>
      <c r="G79" s="650">
        <v>0</v>
      </c>
      <c r="I79" s="650"/>
      <c r="J79" s="650"/>
      <c r="K79" s="650"/>
      <c r="M79" s="650"/>
    </row>
    <row r="80" spans="1:14">
      <c r="B80" s="658"/>
      <c r="C80" s="659" t="s">
        <v>3467</v>
      </c>
      <c r="E80" s="660">
        <v>0</v>
      </c>
      <c r="F80" s="660">
        <v>0</v>
      </c>
      <c r="G80" s="660">
        <v>0</v>
      </c>
      <c r="I80" s="650"/>
      <c r="J80" s="650"/>
      <c r="K80" s="650"/>
      <c r="M80" s="650"/>
    </row>
    <row r="81" spans="2:13">
      <c r="B81" s="655">
        <v>62</v>
      </c>
      <c r="C81" s="656" t="s">
        <v>3467</v>
      </c>
      <c r="E81" s="657"/>
      <c r="F81" s="657">
        <v>0</v>
      </c>
      <c r="G81" s="657">
        <v>0</v>
      </c>
      <c r="I81" s="650"/>
      <c r="J81" s="650"/>
      <c r="K81" s="650"/>
      <c r="M81" s="650"/>
    </row>
  </sheetData>
  <mergeCells count="6">
    <mergeCell ref="N3:N4"/>
    <mergeCell ref="B3:B4"/>
    <mergeCell ref="C3:C4"/>
    <mergeCell ref="E3:G3"/>
    <mergeCell ref="I3:K3"/>
    <mergeCell ref="M3:M4"/>
  </mergeCells>
  <dataValidations count="1">
    <dataValidation type="list" allowBlank="1" showInputMessage="1" showErrorMessage="1" sqref="N77:N81 N5:N8 N73 N75 N10:N71" xr:uid="{82CE6FB0-383D-4D59-B132-ADE1E090C767}">
      <formula1>FinalDiff</formula1>
    </dataValidation>
  </dataValidation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94AD8-2A71-49FF-B85E-F6EB652FFB79}">
  <sheetPr>
    <tabColor rgb="FF00B0F0"/>
  </sheetPr>
  <dimension ref="A1:N81"/>
  <sheetViews>
    <sheetView showGridLines="0" zoomScaleNormal="100" workbookViewId="0">
      <selection activeCell="J28" sqref="J28"/>
    </sheetView>
  </sheetViews>
  <sheetFormatPr baseColWidth="10" defaultColWidth="11.5546875" defaultRowHeight="12"/>
  <cols>
    <col min="1" max="1" width="2.33203125" style="642" bestFit="1" customWidth="1"/>
    <col min="2" max="2" width="17.5546875" style="643" bestFit="1" customWidth="1"/>
    <col min="3" max="3" width="52.5546875" style="668" bestFit="1" customWidth="1"/>
    <col min="4" max="4" width="0.88671875" style="645" customWidth="1"/>
    <col min="5" max="5" width="13.77734375" style="645" bestFit="1" customWidth="1"/>
    <col min="6" max="6" width="10.21875" style="643" bestFit="1" customWidth="1"/>
    <col min="7" max="7" width="10.21875" style="645" bestFit="1" customWidth="1"/>
    <col min="8" max="8" width="0.88671875" style="645" customWidth="1"/>
    <col min="9" max="9" width="10.21875" style="645" bestFit="1" customWidth="1"/>
    <col min="10" max="10" width="9.21875" style="645" bestFit="1" customWidth="1"/>
    <col min="11" max="11" width="10.21875" style="645" bestFit="1" customWidth="1"/>
    <col min="12" max="12" width="0.88671875" style="645" customWidth="1"/>
    <col min="13" max="13" width="12.5546875" style="645" bestFit="1" customWidth="1"/>
    <col min="14" max="14" width="31.88671875" style="642" bestFit="1" customWidth="1"/>
    <col min="15" max="16384" width="11.5546875" style="645"/>
  </cols>
  <sheetData>
    <row r="1" spans="1:14" ht="24">
      <c r="C1" s="644" t="s">
        <v>256</v>
      </c>
      <c r="E1" s="646" t="s">
        <v>285</v>
      </c>
      <c r="F1" s="646">
        <v>4408622</v>
      </c>
      <c r="G1" s="647"/>
      <c r="J1" s="647" t="s">
        <v>257</v>
      </c>
      <c r="K1" s="647">
        <v>2022</v>
      </c>
    </row>
    <row r="2" spans="1:14">
      <c r="C2" s="648"/>
      <c r="F2" s="645"/>
      <c r="I2" s="645" t="s">
        <v>3465</v>
      </c>
      <c r="J2" s="380">
        <v>621.11801242236027</v>
      </c>
    </row>
    <row r="3" spans="1:14">
      <c r="B3" s="726" t="s">
        <v>15</v>
      </c>
      <c r="C3" s="727" t="s">
        <v>200</v>
      </c>
      <c r="E3" s="728" t="s">
        <v>258</v>
      </c>
      <c r="F3" s="728"/>
      <c r="G3" s="728"/>
      <c r="I3" s="728" t="s">
        <v>259</v>
      </c>
      <c r="J3" s="728"/>
      <c r="K3" s="728"/>
      <c r="M3" s="729" t="s">
        <v>260</v>
      </c>
      <c r="N3" s="725" t="s">
        <v>569</v>
      </c>
    </row>
    <row r="4" spans="1:14">
      <c r="B4" s="726"/>
      <c r="C4" s="727"/>
      <c r="E4" s="649" t="s">
        <v>261</v>
      </c>
      <c r="F4" s="649" t="s">
        <v>262</v>
      </c>
      <c r="G4" s="649" t="s">
        <v>263</v>
      </c>
      <c r="I4" s="649" t="s">
        <v>261</v>
      </c>
      <c r="J4" s="649" t="s">
        <v>262</v>
      </c>
      <c r="K4" s="649" t="s">
        <v>263</v>
      </c>
      <c r="M4" s="729"/>
      <c r="N4" s="725"/>
    </row>
    <row r="5" spans="1:14">
      <c r="B5" s="651" t="s">
        <v>137</v>
      </c>
      <c r="C5" s="652"/>
      <c r="E5" s="653">
        <v>0</v>
      </c>
      <c r="F5" s="653">
        <v>0</v>
      </c>
      <c r="G5" s="653">
        <v>0</v>
      </c>
      <c r="I5" s="653">
        <v>0</v>
      </c>
      <c r="J5" s="653">
        <v>0</v>
      </c>
      <c r="K5" s="653">
        <v>0</v>
      </c>
      <c r="M5" s="653">
        <v>0</v>
      </c>
      <c r="N5" s="654"/>
    </row>
    <row r="6" spans="1:14">
      <c r="B6" s="655">
        <v>1</v>
      </c>
      <c r="C6" s="656" t="s">
        <v>264</v>
      </c>
      <c r="E6" s="657"/>
      <c r="F6" s="657">
        <v>0</v>
      </c>
      <c r="G6" s="657">
        <v>0</v>
      </c>
      <c r="I6" s="657"/>
      <c r="J6" s="657">
        <v>0</v>
      </c>
      <c r="K6" s="657">
        <v>0</v>
      </c>
      <c r="M6" s="657">
        <v>0</v>
      </c>
      <c r="N6" s="656"/>
    </row>
    <row r="7" spans="1:14">
      <c r="B7" s="643">
        <v>2</v>
      </c>
      <c r="C7" s="642" t="s">
        <v>265</v>
      </c>
      <c r="E7" s="650"/>
      <c r="F7" s="650">
        <v>0</v>
      </c>
      <c r="G7" s="650">
        <v>0</v>
      </c>
      <c r="I7" s="650"/>
      <c r="J7" s="650">
        <v>0</v>
      </c>
      <c r="K7" s="650">
        <v>0</v>
      </c>
      <c r="M7" s="650">
        <v>0</v>
      </c>
    </row>
    <row r="8" spans="1:14">
      <c r="B8" s="651" t="s">
        <v>138</v>
      </c>
      <c r="C8" s="652"/>
      <c r="E8" s="653">
        <v>183952376</v>
      </c>
      <c r="F8" s="653">
        <v>554685525</v>
      </c>
      <c r="G8" s="653">
        <v>738637901</v>
      </c>
      <c r="I8" s="653">
        <v>757170445</v>
      </c>
      <c r="J8" s="653">
        <v>-1429805</v>
      </c>
      <c r="K8" s="653">
        <v>755740640</v>
      </c>
      <c r="M8" s="653">
        <v>-17102739</v>
      </c>
      <c r="N8" s="654"/>
    </row>
    <row r="9" spans="1:14">
      <c r="B9" s="658"/>
      <c r="C9" s="659" t="s">
        <v>206</v>
      </c>
      <c r="E9" s="660">
        <v>98800375</v>
      </c>
      <c r="F9" s="660">
        <v>0</v>
      </c>
      <c r="G9" s="660">
        <v>98800375</v>
      </c>
      <c r="I9" s="660">
        <v>98800375</v>
      </c>
      <c r="J9" s="660">
        <v>0</v>
      </c>
      <c r="K9" s="660">
        <v>98800375</v>
      </c>
      <c r="M9" s="660">
        <v>0</v>
      </c>
      <c r="N9" s="661"/>
    </row>
    <row r="10" spans="1:14">
      <c r="A10" s="662">
        <v>3</v>
      </c>
      <c r="B10" s="655">
        <v>3</v>
      </c>
      <c r="C10" s="656" t="s">
        <v>182</v>
      </c>
      <c r="E10" s="657">
        <v>80168375</v>
      </c>
      <c r="F10" s="657">
        <v>0</v>
      </c>
      <c r="G10" s="657">
        <v>80168375</v>
      </c>
      <c r="I10" s="657">
        <v>80168375</v>
      </c>
      <c r="J10" s="657">
        <v>0</v>
      </c>
      <c r="K10" s="657">
        <v>80168375</v>
      </c>
      <c r="M10" s="657">
        <v>0</v>
      </c>
      <c r="N10" s="656"/>
    </row>
    <row r="11" spans="1:14">
      <c r="A11" s="662">
        <v>4</v>
      </c>
      <c r="B11" s="643">
        <v>4</v>
      </c>
      <c r="C11" s="642" t="s">
        <v>109</v>
      </c>
      <c r="E11" s="650"/>
      <c r="F11" s="650">
        <v>0</v>
      </c>
      <c r="G11" s="650">
        <v>0</v>
      </c>
      <c r="I11" s="650"/>
      <c r="J11" s="650">
        <v>0</v>
      </c>
      <c r="K11" s="650">
        <v>0</v>
      </c>
      <c r="M11" s="650">
        <v>0</v>
      </c>
    </row>
    <row r="12" spans="1:14">
      <c r="A12" s="662">
        <v>5</v>
      </c>
      <c r="B12" s="655">
        <v>5</v>
      </c>
      <c r="C12" s="656" t="s">
        <v>194</v>
      </c>
      <c r="E12" s="657"/>
      <c r="F12" s="657">
        <v>0</v>
      </c>
      <c r="G12" s="657">
        <v>0</v>
      </c>
      <c r="I12" s="657"/>
      <c r="J12" s="657">
        <v>0</v>
      </c>
      <c r="K12" s="657">
        <v>0</v>
      </c>
      <c r="M12" s="657">
        <v>0</v>
      </c>
      <c r="N12" s="656"/>
    </row>
    <row r="13" spans="1:14">
      <c r="A13" s="662">
        <v>6</v>
      </c>
      <c r="B13" s="643">
        <v>6</v>
      </c>
      <c r="C13" s="642" t="s">
        <v>266</v>
      </c>
      <c r="E13" s="650"/>
      <c r="F13" s="650">
        <v>0</v>
      </c>
      <c r="G13" s="650">
        <v>0</v>
      </c>
      <c r="I13" s="650"/>
      <c r="J13" s="650">
        <v>0</v>
      </c>
      <c r="K13" s="650">
        <v>0</v>
      </c>
      <c r="M13" s="650">
        <v>0</v>
      </c>
    </row>
    <row r="14" spans="1:14">
      <c r="A14" s="662">
        <v>7</v>
      </c>
      <c r="B14" s="655">
        <v>7</v>
      </c>
      <c r="C14" s="656" t="s">
        <v>139</v>
      </c>
      <c r="E14" s="657">
        <v>18632000</v>
      </c>
      <c r="F14" s="657">
        <v>0</v>
      </c>
      <c r="G14" s="657">
        <v>18632000</v>
      </c>
      <c r="I14" s="657">
        <v>18632000</v>
      </c>
      <c r="J14" s="657">
        <v>0</v>
      </c>
      <c r="K14" s="657">
        <v>18632000</v>
      </c>
      <c r="M14" s="657">
        <v>0</v>
      </c>
      <c r="N14" s="656"/>
    </row>
    <row r="15" spans="1:14">
      <c r="A15" s="662">
        <v>0</v>
      </c>
      <c r="B15" s="658"/>
      <c r="C15" s="659" t="s">
        <v>12</v>
      </c>
      <c r="E15" s="660">
        <v>0</v>
      </c>
      <c r="F15" s="660">
        <v>0</v>
      </c>
      <c r="G15" s="660">
        <v>0</v>
      </c>
      <c r="I15" s="660">
        <v>0</v>
      </c>
      <c r="J15" s="660">
        <v>0</v>
      </c>
      <c r="K15" s="660">
        <v>0</v>
      </c>
      <c r="M15" s="660">
        <v>0</v>
      </c>
      <c r="N15" s="661"/>
    </row>
    <row r="16" spans="1:14">
      <c r="A16" s="662">
        <v>8</v>
      </c>
      <c r="B16" s="643">
        <v>8</v>
      </c>
      <c r="C16" s="642" t="s">
        <v>267</v>
      </c>
      <c r="E16" s="650"/>
      <c r="F16" s="650">
        <v>0</v>
      </c>
      <c r="G16" s="650">
        <v>0</v>
      </c>
      <c r="I16" s="650"/>
      <c r="J16" s="650">
        <v>0</v>
      </c>
      <c r="K16" s="650">
        <v>0</v>
      </c>
      <c r="M16" s="650">
        <v>0</v>
      </c>
    </row>
    <row r="17" spans="1:14">
      <c r="A17" s="662">
        <v>9</v>
      </c>
      <c r="B17" s="655">
        <v>9</v>
      </c>
      <c r="C17" s="656" t="s">
        <v>197</v>
      </c>
      <c r="E17" s="657"/>
      <c r="F17" s="657">
        <v>0</v>
      </c>
      <c r="G17" s="657">
        <v>0</v>
      </c>
      <c r="I17" s="657"/>
      <c r="J17" s="657">
        <v>0</v>
      </c>
      <c r="K17" s="657">
        <v>0</v>
      </c>
      <c r="M17" s="657">
        <v>0</v>
      </c>
      <c r="N17" s="656"/>
    </row>
    <row r="18" spans="1:14">
      <c r="A18" s="662"/>
      <c r="B18" s="643">
        <v>10</v>
      </c>
      <c r="C18" s="642" t="s">
        <v>378</v>
      </c>
      <c r="E18" s="650"/>
      <c r="F18" s="650">
        <v>0</v>
      </c>
      <c r="G18" s="650">
        <v>0</v>
      </c>
      <c r="I18" s="650"/>
      <c r="J18" s="650">
        <v>0</v>
      </c>
      <c r="K18" s="650">
        <v>0</v>
      </c>
      <c r="M18" s="650">
        <v>0</v>
      </c>
    </row>
    <row r="19" spans="1:14">
      <c r="A19" s="662">
        <v>11</v>
      </c>
      <c r="B19" s="655">
        <v>11</v>
      </c>
      <c r="C19" s="656" t="s">
        <v>140</v>
      </c>
      <c r="E19" s="657"/>
      <c r="F19" s="657">
        <v>0</v>
      </c>
      <c r="G19" s="657">
        <v>0</v>
      </c>
      <c r="I19" s="657"/>
      <c r="J19" s="657">
        <v>0</v>
      </c>
      <c r="K19" s="657">
        <v>0</v>
      </c>
      <c r="M19" s="657">
        <v>0</v>
      </c>
      <c r="N19" s="656"/>
    </row>
    <row r="20" spans="1:14">
      <c r="A20" s="662">
        <v>12</v>
      </c>
      <c r="B20" s="643">
        <v>12</v>
      </c>
      <c r="C20" s="642" t="s">
        <v>587</v>
      </c>
      <c r="E20" s="650"/>
      <c r="F20" s="650">
        <v>0</v>
      </c>
      <c r="G20" s="650">
        <v>0</v>
      </c>
      <c r="I20" s="650"/>
      <c r="J20" s="650">
        <v>0</v>
      </c>
      <c r="K20" s="650">
        <v>0</v>
      </c>
      <c r="M20" s="650">
        <v>0</v>
      </c>
    </row>
    <row r="21" spans="1:14">
      <c r="A21" s="662">
        <v>13</v>
      </c>
      <c r="B21" s="655">
        <v>13</v>
      </c>
      <c r="C21" s="656" t="s">
        <v>199</v>
      </c>
      <c r="E21" s="657"/>
      <c r="F21" s="657">
        <v>0</v>
      </c>
      <c r="G21" s="657">
        <v>0</v>
      </c>
      <c r="I21" s="657"/>
      <c r="J21" s="657">
        <v>0</v>
      </c>
      <c r="K21" s="657">
        <v>0</v>
      </c>
      <c r="M21" s="657">
        <v>0</v>
      </c>
      <c r="N21" s="656"/>
    </row>
    <row r="22" spans="1:14">
      <c r="A22" s="662">
        <v>14</v>
      </c>
      <c r="B22" s="643">
        <v>14</v>
      </c>
      <c r="C22" s="642" t="s">
        <v>268</v>
      </c>
      <c r="E22" s="650"/>
      <c r="F22" s="650">
        <v>0</v>
      </c>
      <c r="G22" s="650">
        <v>0</v>
      </c>
      <c r="I22" s="650"/>
      <c r="J22" s="650">
        <v>0</v>
      </c>
      <c r="K22" s="650">
        <v>0</v>
      </c>
      <c r="M22" s="650">
        <v>0</v>
      </c>
    </row>
    <row r="23" spans="1:14">
      <c r="A23" s="662">
        <v>15</v>
      </c>
      <c r="B23" s="655">
        <v>15</v>
      </c>
      <c r="C23" s="656" t="s">
        <v>141</v>
      </c>
      <c r="E23" s="657"/>
      <c r="F23" s="657">
        <v>0</v>
      </c>
      <c r="G23" s="657">
        <v>0</v>
      </c>
      <c r="I23" s="657"/>
      <c r="J23" s="657">
        <v>0</v>
      </c>
      <c r="K23" s="657">
        <v>0</v>
      </c>
      <c r="M23" s="657">
        <v>0</v>
      </c>
      <c r="N23" s="656"/>
    </row>
    <row r="24" spans="1:14">
      <c r="A24" s="662">
        <v>16</v>
      </c>
      <c r="B24" s="643">
        <v>16</v>
      </c>
      <c r="C24" s="642" t="s">
        <v>142</v>
      </c>
      <c r="E24" s="650"/>
      <c r="F24" s="650">
        <v>0</v>
      </c>
      <c r="G24" s="650">
        <v>0</v>
      </c>
      <c r="I24" s="650"/>
      <c r="J24" s="650">
        <v>0</v>
      </c>
      <c r="K24" s="650">
        <v>0</v>
      </c>
      <c r="M24" s="650">
        <v>0</v>
      </c>
    </row>
    <row r="25" spans="1:14">
      <c r="A25" s="662">
        <v>0</v>
      </c>
      <c r="B25" s="658"/>
      <c r="C25" s="659" t="s">
        <v>203</v>
      </c>
      <c r="E25" s="660">
        <v>0</v>
      </c>
      <c r="F25" s="660">
        <v>0</v>
      </c>
      <c r="G25" s="660">
        <v>0</v>
      </c>
      <c r="I25" s="660">
        <v>0</v>
      </c>
      <c r="J25" s="660">
        <v>0</v>
      </c>
      <c r="K25" s="660">
        <v>0</v>
      </c>
      <c r="M25" s="660">
        <v>0</v>
      </c>
      <c r="N25" s="661"/>
    </row>
    <row r="26" spans="1:14">
      <c r="A26" s="662">
        <v>17</v>
      </c>
      <c r="B26" s="655">
        <v>17</v>
      </c>
      <c r="C26" s="656" t="s">
        <v>190</v>
      </c>
      <c r="E26" s="657"/>
      <c r="F26" s="657">
        <v>0</v>
      </c>
      <c r="G26" s="657">
        <v>0</v>
      </c>
      <c r="I26" s="657"/>
      <c r="J26" s="657">
        <v>0</v>
      </c>
      <c r="K26" s="657">
        <v>0</v>
      </c>
      <c r="M26" s="657">
        <v>0</v>
      </c>
      <c r="N26" s="656"/>
    </row>
    <row r="27" spans="1:14">
      <c r="A27" s="662">
        <v>18</v>
      </c>
      <c r="B27" s="643">
        <v>18</v>
      </c>
      <c r="C27" s="642" t="s">
        <v>143</v>
      </c>
      <c r="E27" s="650"/>
      <c r="F27" s="650">
        <v>0</v>
      </c>
      <c r="G27" s="650">
        <v>0</v>
      </c>
      <c r="I27" s="650"/>
      <c r="J27" s="650">
        <v>0</v>
      </c>
      <c r="K27" s="650">
        <v>0</v>
      </c>
      <c r="M27" s="650">
        <v>0</v>
      </c>
    </row>
    <row r="28" spans="1:14">
      <c r="A28" s="662">
        <v>19</v>
      </c>
      <c r="B28" s="655">
        <v>19</v>
      </c>
      <c r="C28" s="656" t="s">
        <v>144</v>
      </c>
      <c r="E28" s="657"/>
      <c r="F28" s="657">
        <v>0</v>
      </c>
      <c r="G28" s="657">
        <v>0</v>
      </c>
      <c r="I28" s="657"/>
      <c r="J28" s="657">
        <v>0</v>
      </c>
      <c r="K28" s="657">
        <v>0</v>
      </c>
      <c r="M28" s="657">
        <v>0</v>
      </c>
      <c r="N28" s="656"/>
    </row>
    <row r="29" spans="1:14">
      <c r="A29" s="662">
        <v>20</v>
      </c>
      <c r="B29" s="643">
        <v>20</v>
      </c>
      <c r="C29" s="642" t="s">
        <v>145</v>
      </c>
      <c r="E29" s="650"/>
      <c r="F29" s="650">
        <v>0</v>
      </c>
      <c r="G29" s="650">
        <v>0</v>
      </c>
      <c r="I29" s="650"/>
      <c r="J29" s="650">
        <v>0</v>
      </c>
      <c r="K29" s="650">
        <v>0</v>
      </c>
      <c r="M29" s="650">
        <v>0</v>
      </c>
    </row>
    <row r="30" spans="1:14">
      <c r="A30" s="662">
        <v>21</v>
      </c>
      <c r="B30" s="655">
        <v>21</v>
      </c>
      <c r="C30" s="656" t="s">
        <v>269</v>
      </c>
      <c r="E30" s="657"/>
      <c r="F30" s="657">
        <v>0</v>
      </c>
      <c r="G30" s="657">
        <v>0</v>
      </c>
      <c r="I30" s="657"/>
      <c r="J30" s="657">
        <v>0</v>
      </c>
      <c r="K30" s="657">
        <v>0</v>
      </c>
      <c r="M30" s="657">
        <v>0</v>
      </c>
      <c r="N30" s="656"/>
    </row>
    <row r="31" spans="1:14">
      <c r="A31" s="662">
        <v>22</v>
      </c>
      <c r="B31" s="643">
        <v>22</v>
      </c>
      <c r="C31" s="642" t="s">
        <v>270</v>
      </c>
      <c r="E31" s="650"/>
      <c r="F31" s="650">
        <v>0</v>
      </c>
      <c r="G31" s="650">
        <v>0</v>
      </c>
      <c r="I31" s="650"/>
      <c r="J31" s="650">
        <v>0</v>
      </c>
      <c r="K31" s="650">
        <v>0</v>
      </c>
      <c r="M31" s="650">
        <v>0</v>
      </c>
    </row>
    <row r="32" spans="1:14">
      <c r="A32" s="662">
        <v>23</v>
      </c>
      <c r="B32" s="655">
        <v>23</v>
      </c>
      <c r="C32" s="656" t="s">
        <v>271</v>
      </c>
      <c r="E32" s="657"/>
      <c r="F32" s="657">
        <v>0</v>
      </c>
      <c r="G32" s="657">
        <v>0</v>
      </c>
      <c r="I32" s="657"/>
      <c r="J32" s="657">
        <v>0</v>
      </c>
      <c r="K32" s="657">
        <v>0</v>
      </c>
      <c r="M32" s="657">
        <v>0</v>
      </c>
      <c r="N32" s="656"/>
    </row>
    <row r="33" spans="1:14">
      <c r="A33" s="662">
        <v>24</v>
      </c>
      <c r="B33" s="643">
        <v>24</v>
      </c>
      <c r="C33" s="642" t="s">
        <v>146</v>
      </c>
      <c r="E33" s="650"/>
      <c r="F33" s="650">
        <v>0</v>
      </c>
      <c r="G33" s="650">
        <v>0</v>
      </c>
      <c r="I33" s="650"/>
      <c r="J33" s="650">
        <v>0</v>
      </c>
      <c r="K33" s="650">
        <v>0</v>
      </c>
      <c r="M33" s="650">
        <v>0</v>
      </c>
    </row>
    <row r="34" spans="1:14" s="663" customFormat="1">
      <c r="A34" s="662">
        <v>25</v>
      </c>
      <c r="B34" s="655">
        <v>25</v>
      </c>
      <c r="C34" s="656" t="s">
        <v>183</v>
      </c>
      <c r="D34" s="645"/>
      <c r="E34" s="657"/>
      <c r="F34" s="657">
        <v>0</v>
      </c>
      <c r="G34" s="657">
        <v>0</v>
      </c>
      <c r="H34" s="645"/>
      <c r="I34" s="657"/>
      <c r="J34" s="657">
        <v>0</v>
      </c>
      <c r="K34" s="657">
        <v>0</v>
      </c>
      <c r="L34" s="645"/>
      <c r="M34" s="657">
        <v>0</v>
      </c>
      <c r="N34" s="656"/>
    </row>
    <row r="35" spans="1:14">
      <c r="A35" s="662">
        <v>26</v>
      </c>
      <c r="B35" s="643">
        <v>26</v>
      </c>
      <c r="C35" s="642" t="s">
        <v>193</v>
      </c>
      <c r="E35" s="650"/>
      <c r="F35" s="650">
        <v>0</v>
      </c>
      <c r="G35" s="650">
        <v>0</v>
      </c>
      <c r="I35" s="650"/>
      <c r="J35" s="650">
        <v>0</v>
      </c>
      <c r="K35" s="650">
        <v>0</v>
      </c>
      <c r="M35" s="650">
        <v>0</v>
      </c>
    </row>
    <row r="36" spans="1:14">
      <c r="A36" s="662">
        <v>0</v>
      </c>
      <c r="B36" s="658"/>
      <c r="C36" s="659" t="s">
        <v>205</v>
      </c>
      <c r="E36" s="660">
        <v>74089524</v>
      </c>
      <c r="F36" s="660">
        <v>554685525</v>
      </c>
      <c r="G36" s="660">
        <v>628775049</v>
      </c>
      <c r="I36" s="660">
        <v>629892982</v>
      </c>
      <c r="J36" s="660">
        <v>-1429805</v>
      </c>
      <c r="K36" s="660">
        <v>628463177</v>
      </c>
      <c r="M36" s="660">
        <v>311872</v>
      </c>
      <c r="N36" s="661"/>
    </row>
    <row r="37" spans="1:14">
      <c r="A37" s="662">
        <v>27</v>
      </c>
      <c r="B37" s="655">
        <v>27</v>
      </c>
      <c r="C37" s="656" t="s">
        <v>147</v>
      </c>
      <c r="E37" s="657"/>
      <c r="F37" s="657">
        <v>0</v>
      </c>
      <c r="G37" s="657">
        <v>0</v>
      </c>
      <c r="I37" s="657"/>
      <c r="J37" s="657">
        <v>0</v>
      </c>
      <c r="K37" s="657">
        <v>0</v>
      </c>
      <c r="M37" s="657">
        <v>0</v>
      </c>
      <c r="N37" s="656"/>
    </row>
    <row r="38" spans="1:14">
      <c r="A38" s="662">
        <v>28</v>
      </c>
      <c r="B38" s="643">
        <v>28</v>
      </c>
      <c r="C38" s="642" t="s">
        <v>148</v>
      </c>
      <c r="E38" s="650">
        <v>66162129</v>
      </c>
      <c r="F38" s="650">
        <v>4451671</v>
      </c>
      <c r="G38" s="650">
        <v>70613800</v>
      </c>
      <c r="I38" s="650">
        <v>71731733</v>
      </c>
      <c r="J38" s="650">
        <v>-1429805</v>
      </c>
      <c r="K38" s="650">
        <v>70301928</v>
      </c>
      <c r="M38" s="650">
        <v>311872</v>
      </c>
      <c r="N38" s="642" t="s">
        <v>3464</v>
      </c>
    </row>
    <row r="39" spans="1:14">
      <c r="A39" s="662">
        <v>29</v>
      </c>
      <c r="B39" s="655">
        <v>29</v>
      </c>
      <c r="C39" s="656" t="s">
        <v>149</v>
      </c>
      <c r="E39" s="657"/>
      <c r="F39" s="657">
        <v>0</v>
      </c>
      <c r="G39" s="657">
        <v>0</v>
      </c>
      <c r="I39" s="657"/>
      <c r="J39" s="657">
        <v>0</v>
      </c>
      <c r="K39" s="657">
        <v>0</v>
      </c>
      <c r="M39" s="657">
        <v>0</v>
      </c>
      <c r="N39" s="656"/>
    </row>
    <row r="40" spans="1:14">
      <c r="A40" s="662">
        <v>30</v>
      </c>
      <c r="B40" s="643">
        <v>30</v>
      </c>
      <c r="C40" s="642" t="s">
        <v>150</v>
      </c>
      <c r="E40" s="650"/>
      <c r="F40" s="650">
        <v>550233854</v>
      </c>
      <c r="G40" s="650">
        <v>550233854</v>
      </c>
      <c r="I40" s="650">
        <v>550233854</v>
      </c>
      <c r="J40" s="650">
        <v>0</v>
      </c>
      <c r="K40" s="650">
        <v>550233854</v>
      </c>
      <c r="M40" s="650">
        <v>0</v>
      </c>
    </row>
    <row r="41" spans="1:14">
      <c r="A41" s="662">
        <v>31</v>
      </c>
      <c r="B41" s="655">
        <v>31</v>
      </c>
      <c r="C41" s="656" t="s">
        <v>151</v>
      </c>
      <c r="E41" s="657"/>
      <c r="F41" s="657">
        <v>0</v>
      </c>
      <c r="G41" s="657">
        <v>0</v>
      </c>
      <c r="I41" s="657"/>
      <c r="J41" s="657">
        <v>0</v>
      </c>
      <c r="K41" s="657">
        <v>0</v>
      </c>
      <c r="M41" s="657">
        <v>0</v>
      </c>
      <c r="N41" s="656"/>
    </row>
    <row r="42" spans="1:14">
      <c r="A42" s="662">
        <v>32</v>
      </c>
      <c r="B42" s="643">
        <v>32</v>
      </c>
      <c r="C42" s="642" t="s">
        <v>152</v>
      </c>
      <c r="E42" s="650"/>
      <c r="F42" s="650">
        <v>0</v>
      </c>
      <c r="G42" s="650">
        <v>0</v>
      </c>
      <c r="I42" s="650"/>
      <c r="J42" s="650">
        <v>0</v>
      </c>
      <c r="K42" s="650">
        <v>0</v>
      </c>
      <c r="M42" s="650">
        <v>0</v>
      </c>
    </row>
    <row r="43" spans="1:14">
      <c r="A43" s="662">
        <v>33</v>
      </c>
      <c r="B43" s="655">
        <v>33</v>
      </c>
      <c r="C43" s="656" t="s">
        <v>153</v>
      </c>
      <c r="E43" s="657"/>
      <c r="F43" s="657">
        <v>0</v>
      </c>
      <c r="G43" s="657">
        <v>0</v>
      </c>
      <c r="I43" s="657"/>
      <c r="J43" s="657">
        <v>0</v>
      </c>
      <c r="K43" s="657">
        <v>0</v>
      </c>
      <c r="M43" s="657">
        <v>0</v>
      </c>
      <c r="N43" s="656"/>
    </row>
    <row r="44" spans="1:14">
      <c r="A44" s="662">
        <v>34</v>
      </c>
      <c r="B44" s="643">
        <v>34</v>
      </c>
      <c r="C44" s="642" t="s">
        <v>154</v>
      </c>
      <c r="E44" s="650">
        <v>2975019</v>
      </c>
      <c r="F44" s="650">
        <v>0</v>
      </c>
      <c r="G44" s="650">
        <v>2975019</v>
      </c>
      <c r="I44" s="650">
        <v>2975019</v>
      </c>
      <c r="J44" s="650">
        <v>0</v>
      </c>
      <c r="K44" s="650">
        <v>2975019</v>
      </c>
      <c r="M44" s="650">
        <v>0</v>
      </c>
    </row>
    <row r="45" spans="1:14">
      <c r="A45" s="662">
        <v>35</v>
      </c>
      <c r="B45" s="655">
        <v>35</v>
      </c>
      <c r="C45" s="656" t="s">
        <v>155</v>
      </c>
      <c r="E45" s="657"/>
      <c r="F45" s="657">
        <v>0</v>
      </c>
      <c r="G45" s="657">
        <v>0</v>
      </c>
      <c r="I45" s="657"/>
      <c r="J45" s="657">
        <v>0</v>
      </c>
      <c r="K45" s="657">
        <v>0</v>
      </c>
      <c r="M45" s="657">
        <v>0</v>
      </c>
      <c r="N45" s="656"/>
    </row>
    <row r="46" spans="1:14">
      <c r="A46" s="662">
        <v>36</v>
      </c>
      <c r="B46" s="643">
        <v>36</v>
      </c>
      <c r="C46" s="642" t="s">
        <v>156</v>
      </c>
      <c r="E46" s="650"/>
      <c r="F46" s="650">
        <v>0</v>
      </c>
      <c r="G46" s="650">
        <v>0</v>
      </c>
      <c r="I46" s="650"/>
      <c r="J46" s="650">
        <v>0</v>
      </c>
      <c r="K46" s="650">
        <v>0</v>
      </c>
      <c r="M46" s="650">
        <v>0</v>
      </c>
    </row>
    <row r="47" spans="1:14">
      <c r="A47" s="662">
        <v>37</v>
      </c>
      <c r="B47" s="655">
        <v>37</v>
      </c>
      <c r="C47" s="656" t="s">
        <v>272</v>
      </c>
      <c r="E47" s="657"/>
      <c r="F47" s="657">
        <v>0</v>
      </c>
      <c r="G47" s="657">
        <v>0</v>
      </c>
      <c r="I47" s="657"/>
      <c r="J47" s="657">
        <v>0</v>
      </c>
      <c r="K47" s="657">
        <v>0</v>
      </c>
      <c r="M47" s="657">
        <v>0</v>
      </c>
      <c r="N47" s="656"/>
    </row>
    <row r="48" spans="1:14">
      <c r="A48" s="662">
        <v>38</v>
      </c>
      <c r="B48" s="643">
        <v>38</v>
      </c>
      <c r="C48" s="642" t="s">
        <v>273</v>
      </c>
      <c r="E48" s="650"/>
      <c r="F48" s="650">
        <v>0</v>
      </c>
      <c r="G48" s="650">
        <v>0</v>
      </c>
      <c r="I48" s="650"/>
      <c r="J48" s="650">
        <v>0</v>
      </c>
      <c r="K48" s="650">
        <v>0</v>
      </c>
      <c r="M48" s="650">
        <v>0</v>
      </c>
    </row>
    <row r="49" spans="1:14">
      <c r="A49" s="662">
        <v>39</v>
      </c>
      <c r="B49" s="655">
        <v>39</v>
      </c>
      <c r="C49" s="656" t="s">
        <v>157</v>
      </c>
      <c r="E49" s="657">
        <v>4952376</v>
      </c>
      <c r="F49" s="657">
        <v>0</v>
      </c>
      <c r="G49" s="657">
        <v>4952376</v>
      </c>
      <c r="I49" s="657">
        <v>4952376</v>
      </c>
      <c r="J49" s="657">
        <v>0</v>
      </c>
      <c r="K49" s="657">
        <v>4952376</v>
      </c>
      <c r="M49" s="657">
        <v>0</v>
      </c>
      <c r="N49" s="656"/>
    </row>
    <row r="50" spans="1:14">
      <c r="A50" s="662">
        <v>40</v>
      </c>
      <c r="B50" s="643">
        <v>40</v>
      </c>
      <c r="C50" s="642" t="s">
        <v>158</v>
      </c>
      <c r="E50" s="650"/>
      <c r="F50" s="650">
        <v>0</v>
      </c>
      <c r="G50" s="650">
        <v>0</v>
      </c>
      <c r="I50" s="650"/>
      <c r="J50" s="650">
        <v>0</v>
      </c>
      <c r="K50" s="650">
        <v>0</v>
      </c>
      <c r="M50" s="650">
        <v>0</v>
      </c>
    </row>
    <row r="51" spans="1:14">
      <c r="A51" s="662">
        <v>41</v>
      </c>
      <c r="B51" s="655">
        <v>41</v>
      </c>
      <c r="C51" s="656" t="s">
        <v>274</v>
      </c>
      <c r="E51" s="657"/>
      <c r="F51" s="657">
        <v>0</v>
      </c>
      <c r="G51" s="657">
        <v>0</v>
      </c>
      <c r="I51" s="657"/>
      <c r="J51" s="657">
        <v>0</v>
      </c>
      <c r="K51" s="657">
        <v>0</v>
      </c>
      <c r="M51" s="657">
        <v>0</v>
      </c>
      <c r="N51" s="656"/>
    </row>
    <row r="52" spans="1:14">
      <c r="A52" s="662"/>
      <c r="B52" s="643">
        <v>42</v>
      </c>
      <c r="C52" s="642" t="s">
        <v>472</v>
      </c>
      <c r="E52" s="650"/>
      <c r="F52" s="650">
        <v>0</v>
      </c>
      <c r="G52" s="650">
        <v>0</v>
      </c>
      <c r="I52" s="650"/>
      <c r="J52" s="650">
        <v>0</v>
      </c>
      <c r="K52" s="650">
        <v>0</v>
      </c>
      <c r="M52" s="650">
        <v>0</v>
      </c>
    </row>
    <row r="53" spans="1:14">
      <c r="A53" s="662">
        <v>0</v>
      </c>
      <c r="B53" s="658"/>
      <c r="C53" s="659" t="s">
        <v>204</v>
      </c>
      <c r="E53" s="660">
        <v>0</v>
      </c>
      <c r="F53" s="660">
        <v>0</v>
      </c>
      <c r="G53" s="660">
        <v>0</v>
      </c>
      <c r="I53" s="660">
        <v>17312590</v>
      </c>
      <c r="J53" s="660">
        <v>0</v>
      </c>
      <c r="K53" s="660">
        <v>17312590</v>
      </c>
      <c r="M53" s="660">
        <v>-17312590</v>
      </c>
      <c r="N53" s="661"/>
    </row>
    <row r="54" spans="1:14">
      <c r="A54" s="662">
        <v>43</v>
      </c>
      <c r="B54" s="655">
        <v>43</v>
      </c>
      <c r="C54" s="656" t="s">
        <v>184</v>
      </c>
      <c r="E54" s="657"/>
      <c r="F54" s="657">
        <v>0</v>
      </c>
      <c r="G54" s="657">
        <v>0</v>
      </c>
      <c r="I54" s="657">
        <v>2589815</v>
      </c>
      <c r="J54" s="657">
        <v>0</v>
      </c>
      <c r="K54" s="657">
        <v>2589815</v>
      </c>
      <c r="M54" s="657">
        <v>-2589815</v>
      </c>
      <c r="N54" s="656" t="s">
        <v>3460</v>
      </c>
    </row>
    <row r="55" spans="1:14">
      <c r="A55" s="662">
        <v>44</v>
      </c>
      <c r="B55" s="643">
        <v>44</v>
      </c>
      <c r="C55" s="642" t="s">
        <v>187</v>
      </c>
      <c r="E55" s="650"/>
      <c r="F55" s="650">
        <v>0</v>
      </c>
      <c r="G55" s="650">
        <v>0</v>
      </c>
      <c r="I55" s="650">
        <v>4634139</v>
      </c>
      <c r="J55" s="650">
        <v>0</v>
      </c>
      <c r="K55" s="650">
        <v>4634139</v>
      </c>
      <c r="M55" s="650">
        <v>-4634139</v>
      </c>
      <c r="N55" s="642" t="s">
        <v>3460</v>
      </c>
    </row>
    <row r="56" spans="1:14">
      <c r="A56" s="662"/>
      <c r="B56" s="655">
        <v>45</v>
      </c>
      <c r="C56" s="656" t="s">
        <v>186</v>
      </c>
      <c r="E56" s="657"/>
      <c r="F56" s="657">
        <v>0</v>
      </c>
      <c r="G56" s="657">
        <v>0</v>
      </c>
      <c r="I56" s="657">
        <v>5792675</v>
      </c>
      <c r="J56" s="657">
        <v>0</v>
      </c>
      <c r="K56" s="657">
        <v>5792675</v>
      </c>
      <c r="M56" s="657">
        <v>-5792675</v>
      </c>
      <c r="N56" s="656" t="s">
        <v>3460</v>
      </c>
    </row>
    <row r="57" spans="1:14">
      <c r="A57" s="662"/>
      <c r="B57" s="643">
        <v>46</v>
      </c>
      <c r="C57" s="642" t="s">
        <v>185</v>
      </c>
      <c r="E57" s="650"/>
      <c r="F57" s="650">
        <v>0</v>
      </c>
      <c r="G57" s="650">
        <v>0</v>
      </c>
      <c r="I57" s="650">
        <v>1036851</v>
      </c>
      <c r="J57" s="650">
        <v>0</v>
      </c>
      <c r="K57" s="650">
        <v>1036851</v>
      </c>
      <c r="M57" s="650">
        <v>-1036851</v>
      </c>
      <c r="N57" s="642" t="s">
        <v>3460</v>
      </c>
    </row>
    <row r="58" spans="1:14">
      <c r="A58" s="662"/>
      <c r="B58" s="655">
        <v>47</v>
      </c>
      <c r="C58" s="656" t="s">
        <v>188</v>
      </c>
      <c r="E58" s="657"/>
      <c r="F58" s="657">
        <v>0</v>
      </c>
      <c r="G58" s="657">
        <v>0</v>
      </c>
      <c r="I58" s="657">
        <v>2896336</v>
      </c>
      <c r="J58" s="657">
        <v>0</v>
      </c>
      <c r="K58" s="657">
        <v>2896336</v>
      </c>
      <c r="M58" s="657">
        <v>-2896336</v>
      </c>
      <c r="N58" s="656" t="s">
        <v>3460</v>
      </c>
    </row>
    <row r="59" spans="1:14">
      <c r="A59" s="662"/>
      <c r="B59" s="643">
        <v>48</v>
      </c>
      <c r="C59" s="642" t="s">
        <v>192</v>
      </c>
      <c r="E59" s="650"/>
      <c r="F59" s="650">
        <v>0</v>
      </c>
      <c r="G59" s="650">
        <v>0</v>
      </c>
      <c r="I59" s="650">
        <v>98398</v>
      </c>
      <c r="J59" s="650">
        <v>0</v>
      </c>
      <c r="K59" s="650">
        <v>98398</v>
      </c>
      <c r="M59" s="650">
        <v>-98398</v>
      </c>
      <c r="N59" s="642" t="s">
        <v>3460</v>
      </c>
    </row>
    <row r="60" spans="1:14">
      <c r="A60" s="662"/>
      <c r="B60" s="655">
        <v>49</v>
      </c>
      <c r="C60" s="656" t="s">
        <v>195</v>
      </c>
      <c r="E60" s="657"/>
      <c r="F60" s="657">
        <v>0</v>
      </c>
      <c r="G60" s="657">
        <v>0</v>
      </c>
      <c r="I60" s="657"/>
      <c r="J60" s="657">
        <v>0</v>
      </c>
      <c r="K60" s="657">
        <v>0</v>
      </c>
      <c r="M60" s="657">
        <v>0</v>
      </c>
      <c r="N60" s="656"/>
    </row>
    <row r="61" spans="1:14">
      <c r="A61" s="662"/>
      <c r="B61" s="643">
        <v>50</v>
      </c>
      <c r="C61" s="642" t="s">
        <v>1023</v>
      </c>
      <c r="E61" s="650"/>
      <c r="F61" s="650">
        <v>0</v>
      </c>
      <c r="G61" s="650">
        <v>0</v>
      </c>
      <c r="I61" s="650">
        <v>264376</v>
      </c>
      <c r="J61" s="650">
        <v>0</v>
      </c>
      <c r="K61" s="650">
        <v>264376</v>
      </c>
      <c r="M61" s="650">
        <v>-264376</v>
      </c>
      <c r="N61" s="642" t="s">
        <v>3460</v>
      </c>
    </row>
    <row r="62" spans="1:14">
      <c r="A62" s="662"/>
      <c r="B62" s="655">
        <v>51</v>
      </c>
      <c r="C62" s="656" t="s">
        <v>159</v>
      </c>
      <c r="E62" s="657"/>
      <c r="F62" s="657">
        <v>0</v>
      </c>
      <c r="G62" s="657">
        <v>0</v>
      </c>
      <c r="I62" s="657"/>
      <c r="J62" s="657">
        <v>0</v>
      </c>
      <c r="K62" s="657">
        <v>0</v>
      </c>
      <c r="M62" s="657">
        <v>0</v>
      </c>
      <c r="N62" s="656"/>
    </row>
    <row r="63" spans="1:14">
      <c r="A63" s="662">
        <v>0</v>
      </c>
      <c r="B63" s="658"/>
      <c r="C63" s="659" t="s">
        <v>202</v>
      </c>
      <c r="E63" s="660">
        <v>0</v>
      </c>
      <c r="F63" s="660">
        <v>0</v>
      </c>
      <c r="G63" s="660">
        <v>0</v>
      </c>
      <c r="I63" s="660">
        <v>0</v>
      </c>
      <c r="J63" s="660">
        <v>0</v>
      </c>
      <c r="K63" s="660">
        <v>0</v>
      </c>
      <c r="M63" s="660">
        <v>0</v>
      </c>
      <c r="N63" s="661"/>
    </row>
    <row r="64" spans="1:14">
      <c r="A64" s="662">
        <v>52</v>
      </c>
      <c r="B64" s="643">
        <v>52</v>
      </c>
      <c r="C64" s="642" t="s">
        <v>160</v>
      </c>
      <c r="E64" s="650"/>
      <c r="F64" s="650">
        <v>0</v>
      </c>
      <c r="G64" s="650">
        <v>0</v>
      </c>
      <c r="I64" s="650"/>
      <c r="J64" s="650">
        <v>0</v>
      </c>
      <c r="K64" s="650">
        <v>0</v>
      </c>
      <c r="M64" s="650">
        <v>0</v>
      </c>
    </row>
    <row r="65" spans="1:14">
      <c r="A65" s="662">
        <v>53</v>
      </c>
      <c r="B65" s="655">
        <v>53</v>
      </c>
      <c r="C65" s="656" t="s">
        <v>161</v>
      </c>
      <c r="E65" s="657"/>
      <c r="F65" s="657">
        <v>0</v>
      </c>
      <c r="G65" s="657">
        <v>0</v>
      </c>
      <c r="I65" s="657"/>
      <c r="J65" s="657">
        <v>0</v>
      </c>
      <c r="K65" s="657">
        <v>0</v>
      </c>
      <c r="M65" s="657">
        <v>0</v>
      </c>
      <c r="N65" s="656"/>
    </row>
    <row r="66" spans="1:14">
      <c r="A66" s="662">
        <v>54</v>
      </c>
      <c r="B66" s="643">
        <v>54</v>
      </c>
      <c r="C66" s="642" t="s">
        <v>577</v>
      </c>
      <c r="E66" s="650"/>
      <c r="F66" s="650">
        <v>0</v>
      </c>
      <c r="G66" s="650">
        <v>0</v>
      </c>
      <c r="I66" s="650"/>
      <c r="J66" s="650">
        <v>0</v>
      </c>
      <c r="K66" s="650">
        <v>0</v>
      </c>
      <c r="M66" s="650">
        <v>0</v>
      </c>
    </row>
    <row r="67" spans="1:14">
      <c r="A67" s="662"/>
      <c r="B67" s="658"/>
      <c r="C67" s="659" t="s">
        <v>473</v>
      </c>
      <c r="E67" s="660">
        <v>0</v>
      </c>
      <c r="F67" s="660">
        <v>0</v>
      </c>
      <c r="G67" s="660">
        <v>0</v>
      </c>
      <c r="I67" s="660">
        <v>0</v>
      </c>
      <c r="J67" s="660">
        <v>0</v>
      </c>
      <c r="K67" s="660">
        <v>0</v>
      </c>
      <c r="M67" s="660">
        <v>0</v>
      </c>
      <c r="N67" s="661"/>
    </row>
    <row r="68" spans="1:14">
      <c r="A68" s="662"/>
      <c r="B68" s="655">
        <v>55</v>
      </c>
      <c r="C68" s="656" t="s">
        <v>162</v>
      </c>
      <c r="E68" s="657"/>
      <c r="F68" s="657">
        <v>0</v>
      </c>
      <c r="G68" s="657">
        <v>0</v>
      </c>
      <c r="I68" s="657"/>
      <c r="J68" s="657">
        <v>0</v>
      </c>
      <c r="K68" s="657">
        <v>0</v>
      </c>
      <c r="M68" s="657">
        <v>0</v>
      </c>
      <c r="N68" s="656"/>
    </row>
    <row r="69" spans="1:14">
      <c r="A69" s="662"/>
      <c r="B69" s="643">
        <v>56</v>
      </c>
      <c r="C69" s="642" t="s">
        <v>191</v>
      </c>
      <c r="E69" s="650"/>
      <c r="F69" s="650">
        <v>0</v>
      </c>
      <c r="G69" s="650">
        <v>0</v>
      </c>
      <c r="I69" s="650"/>
      <c r="J69" s="650">
        <v>0</v>
      </c>
      <c r="K69" s="650">
        <v>0</v>
      </c>
      <c r="M69" s="650">
        <v>0</v>
      </c>
    </row>
    <row r="70" spans="1:14">
      <c r="A70" s="662">
        <v>0</v>
      </c>
      <c r="B70" s="658"/>
      <c r="C70" s="659" t="s">
        <v>201</v>
      </c>
      <c r="E70" s="660">
        <v>861840</v>
      </c>
      <c r="F70" s="660">
        <v>0</v>
      </c>
      <c r="G70" s="660">
        <v>861840</v>
      </c>
      <c r="I70" s="660">
        <v>861840</v>
      </c>
      <c r="J70" s="660">
        <v>0</v>
      </c>
      <c r="K70" s="660">
        <v>861840</v>
      </c>
      <c r="M70" s="660">
        <v>0</v>
      </c>
      <c r="N70" s="661"/>
    </row>
    <row r="71" spans="1:14">
      <c r="A71" s="662">
        <v>57</v>
      </c>
      <c r="B71" s="655">
        <v>57</v>
      </c>
      <c r="C71" s="656" t="s">
        <v>198</v>
      </c>
      <c r="E71" s="657">
        <v>861840</v>
      </c>
      <c r="F71" s="657">
        <v>0</v>
      </c>
      <c r="G71" s="657">
        <v>861840</v>
      </c>
      <c r="I71" s="657">
        <v>861840</v>
      </c>
      <c r="J71" s="657">
        <v>0</v>
      </c>
      <c r="K71" s="657">
        <v>861840</v>
      </c>
      <c r="M71" s="657">
        <v>0</v>
      </c>
      <c r="N71" s="656"/>
    </row>
    <row r="72" spans="1:14">
      <c r="A72" s="662">
        <v>0</v>
      </c>
      <c r="B72" s="658"/>
      <c r="C72" s="659" t="s">
        <v>207</v>
      </c>
      <c r="E72" s="660">
        <v>10200637</v>
      </c>
      <c r="F72" s="660">
        <v>0</v>
      </c>
      <c r="G72" s="660">
        <v>10200637</v>
      </c>
      <c r="I72" s="660">
        <v>10200637</v>
      </c>
      <c r="J72" s="660">
        <v>0</v>
      </c>
      <c r="K72" s="660">
        <v>10200637</v>
      </c>
      <c r="M72" s="660">
        <v>0</v>
      </c>
      <c r="N72" s="661"/>
    </row>
    <row r="73" spans="1:14">
      <c r="A73" s="662">
        <v>58</v>
      </c>
      <c r="B73" s="643">
        <v>58</v>
      </c>
      <c r="C73" s="642" t="s">
        <v>196</v>
      </c>
      <c r="E73" s="650">
        <v>10200637</v>
      </c>
      <c r="F73" s="650">
        <v>0</v>
      </c>
      <c r="G73" s="650">
        <v>10200637</v>
      </c>
      <c r="I73" s="650">
        <v>10200637</v>
      </c>
      <c r="J73" s="650">
        <v>0</v>
      </c>
      <c r="K73" s="650">
        <v>10200637</v>
      </c>
      <c r="M73" s="650">
        <v>0</v>
      </c>
    </row>
    <row r="74" spans="1:14">
      <c r="A74" s="662"/>
      <c r="B74" s="658"/>
      <c r="C74" s="659" t="s">
        <v>91</v>
      </c>
      <c r="E74" s="660">
        <v>0</v>
      </c>
      <c r="F74" s="660">
        <v>0</v>
      </c>
      <c r="G74" s="660">
        <v>0</v>
      </c>
      <c r="I74" s="660">
        <v>102021</v>
      </c>
      <c r="J74" s="660">
        <v>0</v>
      </c>
      <c r="K74" s="660">
        <v>102021</v>
      </c>
      <c r="M74" s="660">
        <v>-102021</v>
      </c>
      <c r="N74" s="661"/>
    </row>
    <row r="75" spans="1:14">
      <c r="A75" s="662"/>
      <c r="B75" s="655">
        <v>59</v>
      </c>
      <c r="C75" s="656" t="s">
        <v>189</v>
      </c>
      <c r="E75" s="657"/>
      <c r="F75" s="657">
        <v>0</v>
      </c>
      <c r="G75" s="657">
        <v>0</v>
      </c>
      <c r="I75" s="657">
        <v>102021</v>
      </c>
      <c r="J75" s="657">
        <v>0</v>
      </c>
      <c r="K75" s="657">
        <v>102021</v>
      </c>
      <c r="M75" s="657">
        <v>-102021</v>
      </c>
      <c r="N75" s="656" t="s">
        <v>3464</v>
      </c>
    </row>
    <row r="76" spans="1:14">
      <c r="A76" s="662">
        <v>0</v>
      </c>
      <c r="B76" s="664"/>
      <c r="C76" s="665"/>
      <c r="D76" s="647"/>
      <c r="E76" s="666"/>
      <c r="F76" s="666"/>
      <c r="G76" s="666"/>
      <c r="H76" s="647"/>
      <c r="I76" s="666"/>
      <c r="J76" s="666"/>
      <c r="K76" s="666"/>
      <c r="L76" s="667"/>
      <c r="M76" s="666"/>
      <c r="N76" s="666"/>
    </row>
    <row r="77" spans="1:14">
      <c r="A77" s="662">
        <v>0</v>
      </c>
      <c r="B77" s="658"/>
      <c r="C77" s="659" t="s">
        <v>3466</v>
      </c>
      <c r="E77" s="660">
        <v>168151588</v>
      </c>
      <c r="F77" s="660">
        <v>0</v>
      </c>
      <c r="G77" s="660">
        <v>168151588</v>
      </c>
      <c r="I77" s="643"/>
      <c r="J77" s="643"/>
      <c r="K77" s="643"/>
      <c r="L77" s="643"/>
      <c r="M77" s="643"/>
      <c r="N77" s="643"/>
    </row>
    <row r="78" spans="1:14">
      <c r="A78" s="662">
        <v>60</v>
      </c>
      <c r="B78" s="655">
        <v>60</v>
      </c>
      <c r="C78" s="656" t="s">
        <v>467</v>
      </c>
      <c r="E78" s="657"/>
      <c r="F78" s="657">
        <v>0</v>
      </c>
      <c r="G78" s="657">
        <v>0</v>
      </c>
      <c r="I78" s="650"/>
      <c r="J78" s="650"/>
      <c r="K78" s="650"/>
      <c r="M78" s="650"/>
    </row>
    <row r="79" spans="1:14">
      <c r="A79" s="662">
        <v>61</v>
      </c>
      <c r="B79" s="643">
        <v>61</v>
      </c>
      <c r="C79" s="642" t="s">
        <v>469</v>
      </c>
      <c r="E79" s="650">
        <v>168151588</v>
      </c>
      <c r="F79" s="650">
        <v>0</v>
      </c>
      <c r="G79" s="650">
        <v>168151588</v>
      </c>
      <c r="I79" s="650"/>
      <c r="J79" s="650"/>
      <c r="K79" s="650"/>
      <c r="M79" s="650"/>
    </row>
    <row r="80" spans="1:14">
      <c r="B80" s="658"/>
      <c r="C80" s="659" t="s">
        <v>3467</v>
      </c>
      <c r="E80" s="660">
        <v>3213000</v>
      </c>
      <c r="F80" s="660">
        <v>0</v>
      </c>
      <c r="G80" s="660">
        <v>3213000</v>
      </c>
      <c r="I80" s="650"/>
      <c r="J80" s="650"/>
      <c r="K80" s="650"/>
      <c r="M80" s="650"/>
    </row>
    <row r="81" spans="2:13">
      <c r="B81" s="655">
        <v>62</v>
      </c>
      <c r="C81" s="656" t="s">
        <v>3467</v>
      </c>
      <c r="E81" s="657">
        <v>3213000</v>
      </c>
      <c r="F81" s="657">
        <v>0</v>
      </c>
      <c r="G81" s="657">
        <v>3213000</v>
      </c>
      <c r="I81" s="650"/>
      <c r="J81" s="650"/>
      <c r="K81" s="650"/>
      <c r="M81" s="650"/>
    </row>
  </sheetData>
  <mergeCells count="6">
    <mergeCell ref="N3:N4"/>
    <mergeCell ref="B3:B4"/>
    <mergeCell ref="C3:C4"/>
    <mergeCell ref="E3:G3"/>
    <mergeCell ref="I3:K3"/>
    <mergeCell ref="M3:M4"/>
  </mergeCells>
  <dataValidations count="1">
    <dataValidation type="list" allowBlank="1" showInputMessage="1" showErrorMessage="1" sqref="N77:N81 N5:N8 N73 N75 N10:N71" xr:uid="{790B7979-51F1-4774-B1E4-27DC011F3957}">
      <formula1>FinalDiff</formula1>
    </dataValidation>
  </dataValidations>
  <pageMargins left="0.7" right="0.7" top="0.75" bottom="0.75" header="0.3" footer="0.3"/>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CE38D-EDD0-4BD4-8921-F24B6C4F58DD}">
  <sheetPr>
    <tabColor rgb="FF00B0F0"/>
  </sheetPr>
  <dimension ref="A1:N81"/>
  <sheetViews>
    <sheetView showGridLines="0" zoomScaleNormal="100" workbookViewId="0">
      <selection activeCell="J28" sqref="J28"/>
    </sheetView>
  </sheetViews>
  <sheetFormatPr baseColWidth="10" defaultColWidth="11.5546875" defaultRowHeight="12"/>
  <cols>
    <col min="1" max="1" width="2.33203125" style="642" bestFit="1" customWidth="1"/>
    <col min="2" max="2" width="17.5546875" style="643" bestFit="1" customWidth="1"/>
    <col min="3" max="3" width="52.5546875" style="668" bestFit="1" customWidth="1"/>
    <col min="4" max="4" width="0.88671875" style="645" customWidth="1"/>
    <col min="5" max="5" width="13.33203125" style="645" bestFit="1" customWidth="1"/>
    <col min="6" max="6" width="10.21875" style="643" bestFit="1" customWidth="1"/>
    <col min="7" max="7" width="10.21875" style="645" bestFit="1" customWidth="1"/>
    <col min="8" max="8" width="0.88671875" style="645" customWidth="1"/>
    <col min="9" max="9" width="10.21875" style="645" bestFit="1" customWidth="1"/>
    <col min="10" max="10" width="9.33203125" style="645" bestFit="1" customWidth="1"/>
    <col min="11" max="11" width="10.21875" style="645" bestFit="1" customWidth="1"/>
    <col min="12" max="12" width="0.88671875" style="645" customWidth="1"/>
    <col min="13" max="13" width="12.5546875" style="645" bestFit="1" customWidth="1"/>
    <col min="14" max="14" width="21.5546875" style="642" bestFit="1" customWidth="1"/>
    <col min="15" max="16384" width="11.5546875" style="645"/>
  </cols>
  <sheetData>
    <row r="1" spans="1:14" ht="36">
      <c r="C1" s="644" t="s">
        <v>256</v>
      </c>
      <c r="E1" s="646" t="s">
        <v>178</v>
      </c>
      <c r="F1" s="646" t="s">
        <v>25</v>
      </c>
      <c r="G1" s="647"/>
      <c r="J1" s="647" t="s">
        <v>257</v>
      </c>
      <c r="K1" s="647">
        <v>2022</v>
      </c>
    </row>
    <row r="2" spans="1:14">
      <c r="C2" s="648"/>
      <c r="F2" s="645"/>
      <c r="I2" s="645" t="s">
        <v>3465</v>
      </c>
      <c r="J2" s="380">
        <v>621.11801242236027</v>
      </c>
    </row>
    <row r="3" spans="1:14">
      <c r="B3" s="726" t="s">
        <v>15</v>
      </c>
      <c r="C3" s="727" t="s">
        <v>200</v>
      </c>
      <c r="E3" s="728" t="s">
        <v>258</v>
      </c>
      <c r="F3" s="728"/>
      <c r="G3" s="728"/>
      <c r="I3" s="728" t="s">
        <v>259</v>
      </c>
      <c r="J3" s="728"/>
      <c r="K3" s="728"/>
      <c r="M3" s="729" t="s">
        <v>260</v>
      </c>
      <c r="N3" s="725" t="s">
        <v>569</v>
      </c>
    </row>
    <row r="4" spans="1:14">
      <c r="B4" s="726"/>
      <c r="C4" s="727"/>
      <c r="E4" s="649" t="s">
        <v>261</v>
      </c>
      <c r="F4" s="649" t="s">
        <v>262</v>
      </c>
      <c r="G4" s="649" t="s">
        <v>263</v>
      </c>
      <c r="I4" s="649" t="s">
        <v>261</v>
      </c>
      <c r="J4" s="649" t="s">
        <v>262</v>
      </c>
      <c r="K4" s="649" t="s">
        <v>263</v>
      </c>
      <c r="M4" s="729"/>
      <c r="N4" s="725"/>
    </row>
    <row r="5" spans="1:14">
      <c r="B5" s="651" t="s">
        <v>137</v>
      </c>
      <c r="C5" s="652"/>
      <c r="E5" s="653">
        <v>0</v>
      </c>
      <c r="F5" s="653">
        <v>0</v>
      </c>
      <c r="G5" s="653">
        <v>0</v>
      </c>
      <c r="I5" s="653">
        <v>0</v>
      </c>
      <c r="J5" s="653">
        <v>0</v>
      </c>
      <c r="K5" s="653">
        <v>0</v>
      </c>
      <c r="M5" s="653">
        <v>0</v>
      </c>
      <c r="N5" s="654"/>
    </row>
    <row r="6" spans="1:14">
      <c r="B6" s="655">
        <v>1</v>
      </c>
      <c r="C6" s="656" t="s">
        <v>264</v>
      </c>
      <c r="E6" s="657"/>
      <c r="F6" s="657">
        <v>0</v>
      </c>
      <c r="G6" s="657">
        <v>0</v>
      </c>
      <c r="I6" s="657"/>
      <c r="J6" s="657">
        <v>0</v>
      </c>
      <c r="K6" s="657">
        <v>0</v>
      </c>
      <c r="M6" s="657">
        <v>0</v>
      </c>
      <c r="N6" s="656"/>
    </row>
    <row r="7" spans="1:14">
      <c r="B7" s="643">
        <v>2</v>
      </c>
      <c r="C7" s="642" t="s">
        <v>265</v>
      </c>
      <c r="E7" s="650"/>
      <c r="F7" s="650">
        <v>0</v>
      </c>
      <c r="G7" s="650">
        <v>0</v>
      </c>
      <c r="I7" s="650"/>
      <c r="J7" s="650">
        <v>0</v>
      </c>
      <c r="K7" s="650">
        <v>0</v>
      </c>
      <c r="M7" s="650">
        <v>0</v>
      </c>
    </row>
    <row r="8" spans="1:14">
      <c r="B8" s="651" t="s">
        <v>138</v>
      </c>
      <c r="C8" s="652"/>
      <c r="E8" s="653">
        <v>485577493</v>
      </c>
      <c r="F8" s="653">
        <v>2890000</v>
      </c>
      <c r="G8" s="653">
        <v>488467493</v>
      </c>
      <c r="I8" s="653">
        <v>467061297</v>
      </c>
      <c r="J8" s="653">
        <v>20752971</v>
      </c>
      <c r="K8" s="653">
        <v>487814268</v>
      </c>
      <c r="M8" s="653">
        <v>653225</v>
      </c>
      <c r="N8" s="654"/>
    </row>
    <row r="9" spans="1:14">
      <c r="B9" s="658"/>
      <c r="C9" s="659" t="s">
        <v>206</v>
      </c>
      <c r="E9" s="660">
        <v>58562971</v>
      </c>
      <c r="F9" s="660">
        <v>2890000</v>
      </c>
      <c r="G9" s="660">
        <v>61452971</v>
      </c>
      <c r="I9" s="660">
        <v>40700000</v>
      </c>
      <c r="J9" s="660">
        <v>20752971</v>
      </c>
      <c r="K9" s="660">
        <v>61452971</v>
      </c>
      <c r="M9" s="660">
        <v>0</v>
      </c>
      <c r="N9" s="661"/>
    </row>
    <row r="10" spans="1:14">
      <c r="A10" s="662">
        <v>3</v>
      </c>
      <c r="B10" s="655">
        <v>3</v>
      </c>
      <c r="C10" s="656" t="s">
        <v>182</v>
      </c>
      <c r="E10" s="657"/>
      <c r="F10" s="657">
        <v>0</v>
      </c>
      <c r="G10" s="657">
        <v>0</v>
      </c>
      <c r="I10" s="657"/>
      <c r="J10" s="657">
        <v>0</v>
      </c>
      <c r="K10" s="657">
        <v>0</v>
      </c>
      <c r="M10" s="657">
        <v>0</v>
      </c>
      <c r="N10" s="656"/>
    </row>
    <row r="11" spans="1:14">
      <c r="A11" s="662">
        <v>4</v>
      </c>
      <c r="B11" s="643">
        <v>4</v>
      </c>
      <c r="C11" s="642" t="s">
        <v>109</v>
      </c>
      <c r="E11" s="650">
        <v>52500471</v>
      </c>
      <c r="F11" s="650">
        <v>0</v>
      </c>
      <c r="G11" s="650">
        <v>52500471</v>
      </c>
      <c r="I11" s="650"/>
      <c r="J11" s="650">
        <v>52500471</v>
      </c>
      <c r="K11" s="650">
        <v>52500471</v>
      </c>
      <c r="M11" s="650">
        <v>0</v>
      </c>
    </row>
    <row r="12" spans="1:14">
      <c r="A12" s="662">
        <v>5</v>
      </c>
      <c r="B12" s="655">
        <v>5</v>
      </c>
      <c r="C12" s="656" t="s">
        <v>194</v>
      </c>
      <c r="E12" s="657"/>
      <c r="F12" s="657">
        <v>2500000</v>
      </c>
      <c r="G12" s="657">
        <v>2500000</v>
      </c>
      <c r="I12" s="657">
        <v>2500000</v>
      </c>
      <c r="J12" s="657">
        <v>0</v>
      </c>
      <c r="K12" s="657">
        <v>2500000</v>
      </c>
      <c r="M12" s="657">
        <v>0</v>
      </c>
      <c r="N12" s="656"/>
    </row>
    <row r="13" spans="1:14">
      <c r="A13" s="662">
        <v>6</v>
      </c>
      <c r="B13" s="643">
        <v>6</v>
      </c>
      <c r="C13" s="642" t="s">
        <v>266</v>
      </c>
      <c r="E13" s="650"/>
      <c r="F13" s="650">
        <v>0</v>
      </c>
      <c r="G13" s="650">
        <v>0</v>
      </c>
      <c r="I13" s="650"/>
      <c r="J13" s="650">
        <v>0</v>
      </c>
      <c r="K13" s="650">
        <v>0</v>
      </c>
      <c r="M13" s="650">
        <v>0</v>
      </c>
    </row>
    <row r="14" spans="1:14">
      <c r="A14" s="662">
        <v>7</v>
      </c>
      <c r="B14" s="655">
        <v>7</v>
      </c>
      <c r="C14" s="656" t="s">
        <v>139</v>
      </c>
      <c r="E14" s="657">
        <v>6062500</v>
      </c>
      <c r="F14" s="657">
        <v>390000</v>
      </c>
      <c r="G14" s="657">
        <v>6452500</v>
      </c>
      <c r="I14" s="657">
        <v>38200000</v>
      </c>
      <c r="J14" s="657">
        <v>-31747500</v>
      </c>
      <c r="K14" s="657">
        <v>6452500</v>
      </c>
      <c r="M14" s="657">
        <v>0</v>
      </c>
      <c r="N14" s="656"/>
    </row>
    <row r="15" spans="1:14">
      <c r="A15" s="662">
        <v>0</v>
      </c>
      <c r="B15" s="658"/>
      <c r="C15" s="659" t="s">
        <v>12</v>
      </c>
      <c r="E15" s="660">
        <v>0</v>
      </c>
      <c r="F15" s="660">
        <v>0</v>
      </c>
      <c r="G15" s="660">
        <v>0</v>
      </c>
      <c r="I15" s="660">
        <v>0</v>
      </c>
      <c r="J15" s="660">
        <v>0</v>
      </c>
      <c r="K15" s="660">
        <v>0</v>
      </c>
      <c r="M15" s="660">
        <v>0</v>
      </c>
      <c r="N15" s="661"/>
    </row>
    <row r="16" spans="1:14">
      <c r="A16" s="662">
        <v>8</v>
      </c>
      <c r="B16" s="643">
        <v>8</v>
      </c>
      <c r="C16" s="642" t="s">
        <v>267</v>
      </c>
      <c r="E16" s="650"/>
      <c r="F16" s="650">
        <v>0</v>
      </c>
      <c r="G16" s="650">
        <v>0</v>
      </c>
      <c r="I16" s="650"/>
      <c r="J16" s="650">
        <v>0</v>
      </c>
      <c r="K16" s="650">
        <v>0</v>
      </c>
      <c r="M16" s="650">
        <v>0</v>
      </c>
    </row>
    <row r="17" spans="1:14">
      <c r="A17" s="662">
        <v>9</v>
      </c>
      <c r="B17" s="655">
        <v>9</v>
      </c>
      <c r="C17" s="656" t="s">
        <v>197</v>
      </c>
      <c r="E17" s="657"/>
      <c r="F17" s="657">
        <v>0</v>
      </c>
      <c r="G17" s="657">
        <v>0</v>
      </c>
      <c r="I17" s="657"/>
      <c r="J17" s="657">
        <v>0</v>
      </c>
      <c r="K17" s="657">
        <v>0</v>
      </c>
      <c r="M17" s="657">
        <v>0</v>
      </c>
      <c r="N17" s="656"/>
    </row>
    <row r="18" spans="1:14">
      <c r="A18" s="662"/>
      <c r="B18" s="643">
        <v>10</v>
      </c>
      <c r="C18" s="642" t="s">
        <v>378</v>
      </c>
      <c r="E18" s="650"/>
      <c r="F18" s="650">
        <v>0</v>
      </c>
      <c r="G18" s="650">
        <v>0</v>
      </c>
      <c r="I18" s="650"/>
      <c r="J18" s="650">
        <v>0</v>
      </c>
      <c r="K18" s="650">
        <v>0</v>
      </c>
      <c r="M18" s="650">
        <v>0</v>
      </c>
    </row>
    <row r="19" spans="1:14">
      <c r="A19" s="662">
        <v>11</v>
      </c>
      <c r="B19" s="655">
        <v>11</v>
      </c>
      <c r="C19" s="656" t="s">
        <v>140</v>
      </c>
      <c r="E19" s="657"/>
      <c r="F19" s="657">
        <v>0</v>
      </c>
      <c r="G19" s="657">
        <v>0</v>
      </c>
      <c r="I19" s="657"/>
      <c r="J19" s="657">
        <v>0</v>
      </c>
      <c r="K19" s="657">
        <v>0</v>
      </c>
      <c r="M19" s="657">
        <v>0</v>
      </c>
      <c r="N19" s="656"/>
    </row>
    <row r="20" spans="1:14">
      <c r="A20" s="662">
        <v>12</v>
      </c>
      <c r="B20" s="643">
        <v>12</v>
      </c>
      <c r="C20" s="642" t="s">
        <v>587</v>
      </c>
      <c r="E20" s="650"/>
      <c r="F20" s="650">
        <v>0</v>
      </c>
      <c r="G20" s="650">
        <v>0</v>
      </c>
      <c r="I20" s="650"/>
      <c r="J20" s="650">
        <v>0</v>
      </c>
      <c r="K20" s="650">
        <v>0</v>
      </c>
      <c r="M20" s="650">
        <v>0</v>
      </c>
    </row>
    <row r="21" spans="1:14">
      <c r="A21" s="662">
        <v>13</v>
      </c>
      <c r="B21" s="655">
        <v>13</v>
      </c>
      <c r="C21" s="656" t="s">
        <v>199</v>
      </c>
      <c r="E21" s="657"/>
      <c r="F21" s="657">
        <v>0</v>
      </c>
      <c r="G21" s="657">
        <v>0</v>
      </c>
      <c r="I21" s="657"/>
      <c r="J21" s="657">
        <v>0</v>
      </c>
      <c r="K21" s="657">
        <v>0</v>
      </c>
      <c r="M21" s="657">
        <v>0</v>
      </c>
      <c r="N21" s="656"/>
    </row>
    <row r="22" spans="1:14">
      <c r="A22" s="662">
        <v>14</v>
      </c>
      <c r="B22" s="643">
        <v>14</v>
      </c>
      <c r="C22" s="642" t="s">
        <v>268</v>
      </c>
      <c r="E22" s="650"/>
      <c r="F22" s="650">
        <v>0</v>
      </c>
      <c r="G22" s="650">
        <v>0</v>
      </c>
      <c r="I22" s="650"/>
      <c r="J22" s="650">
        <v>0</v>
      </c>
      <c r="K22" s="650">
        <v>0</v>
      </c>
      <c r="M22" s="650">
        <v>0</v>
      </c>
    </row>
    <row r="23" spans="1:14">
      <c r="A23" s="662">
        <v>15</v>
      </c>
      <c r="B23" s="655">
        <v>15</v>
      </c>
      <c r="C23" s="656" t="s">
        <v>141</v>
      </c>
      <c r="E23" s="657"/>
      <c r="F23" s="657">
        <v>0</v>
      </c>
      <c r="G23" s="657">
        <v>0</v>
      </c>
      <c r="I23" s="657"/>
      <c r="J23" s="657">
        <v>0</v>
      </c>
      <c r="K23" s="657">
        <v>0</v>
      </c>
      <c r="M23" s="657">
        <v>0</v>
      </c>
      <c r="N23" s="656"/>
    </row>
    <row r="24" spans="1:14">
      <c r="A24" s="662">
        <v>16</v>
      </c>
      <c r="B24" s="643">
        <v>16</v>
      </c>
      <c r="C24" s="642" t="s">
        <v>142</v>
      </c>
      <c r="E24" s="650"/>
      <c r="F24" s="650">
        <v>0</v>
      </c>
      <c r="G24" s="650">
        <v>0</v>
      </c>
      <c r="I24" s="650"/>
      <c r="J24" s="650">
        <v>0</v>
      </c>
      <c r="K24" s="650">
        <v>0</v>
      </c>
      <c r="M24" s="650">
        <v>0</v>
      </c>
    </row>
    <row r="25" spans="1:14">
      <c r="A25" s="662">
        <v>0</v>
      </c>
      <c r="B25" s="658"/>
      <c r="C25" s="659" t="s">
        <v>203</v>
      </c>
      <c r="E25" s="660">
        <v>0</v>
      </c>
      <c r="F25" s="660">
        <v>0</v>
      </c>
      <c r="G25" s="660">
        <v>0</v>
      </c>
      <c r="I25" s="660">
        <v>0</v>
      </c>
      <c r="J25" s="660">
        <v>0</v>
      </c>
      <c r="K25" s="660">
        <v>0</v>
      </c>
      <c r="M25" s="660">
        <v>0</v>
      </c>
      <c r="N25" s="661"/>
    </row>
    <row r="26" spans="1:14">
      <c r="A26" s="662">
        <v>17</v>
      </c>
      <c r="B26" s="655">
        <v>17</v>
      </c>
      <c r="C26" s="656" t="s">
        <v>190</v>
      </c>
      <c r="E26" s="657"/>
      <c r="F26" s="657">
        <v>0</v>
      </c>
      <c r="G26" s="657">
        <v>0</v>
      </c>
      <c r="I26" s="657"/>
      <c r="J26" s="657">
        <v>0</v>
      </c>
      <c r="K26" s="657">
        <v>0</v>
      </c>
      <c r="M26" s="657">
        <v>0</v>
      </c>
      <c r="N26" s="656"/>
    </row>
    <row r="27" spans="1:14">
      <c r="A27" s="662">
        <v>18</v>
      </c>
      <c r="B27" s="643">
        <v>18</v>
      </c>
      <c r="C27" s="642" t="s">
        <v>143</v>
      </c>
      <c r="E27" s="650"/>
      <c r="F27" s="650">
        <v>0</v>
      </c>
      <c r="G27" s="650">
        <v>0</v>
      </c>
      <c r="I27" s="650"/>
      <c r="J27" s="650">
        <v>0</v>
      </c>
      <c r="K27" s="650">
        <v>0</v>
      </c>
      <c r="M27" s="650">
        <v>0</v>
      </c>
    </row>
    <row r="28" spans="1:14">
      <c r="A28" s="662">
        <v>19</v>
      </c>
      <c r="B28" s="655">
        <v>19</v>
      </c>
      <c r="C28" s="656" t="s">
        <v>144</v>
      </c>
      <c r="E28" s="657"/>
      <c r="F28" s="657">
        <v>0</v>
      </c>
      <c r="G28" s="657">
        <v>0</v>
      </c>
      <c r="I28" s="657"/>
      <c r="J28" s="657">
        <v>0</v>
      </c>
      <c r="K28" s="657">
        <v>0</v>
      </c>
      <c r="M28" s="657">
        <v>0</v>
      </c>
      <c r="N28" s="656"/>
    </row>
    <row r="29" spans="1:14">
      <c r="A29" s="662">
        <v>20</v>
      </c>
      <c r="B29" s="643">
        <v>20</v>
      </c>
      <c r="C29" s="642" t="s">
        <v>145</v>
      </c>
      <c r="E29" s="650"/>
      <c r="F29" s="650">
        <v>0</v>
      </c>
      <c r="G29" s="650">
        <v>0</v>
      </c>
      <c r="I29" s="650"/>
      <c r="J29" s="650">
        <v>0</v>
      </c>
      <c r="K29" s="650">
        <v>0</v>
      </c>
      <c r="M29" s="650">
        <v>0</v>
      </c>
    </row>
    <row r="30" spans="1:14">
      <c r="A30" s="662">
        <v>21</v>
      </c>
      <c r="B30" s="655">
        <v>21</v>
      </c>
      <c r="C30" s="656" t="s">
        <v>269</v>
      </c>
      <c r="E30" s="657"/>
      <c r="F30" s="657">
        <v>0</v>
      </c>
      <c r="G30" s="657">
        <v>0</v>
      </c>
      <c r="I30" s="657"/>
      <c r="J30" s="657">
        <v>0</v>
      </c>
      <c r="K30" s="657">
        <v>0</v>
      </c>
      <c r="M30" s="657">
        <v>0</v>
      </c>
      <c r="N30" s="656"/>
    </row>
    <row r="31" spans="1:14">
      <c r="A31" s="662">
        <v>22</v>
      </c>
      <c r="B31" s="643">
        <v>22</v>
      </c>
      <c r="C31" s="642" t="s">
        <v>270</v>
      </c>
      <c r="E31" s="650"/>
      <c r="F31" s="650">
        <v>0</v>
      </c>
      <c r="G31" s="650">
        <v>0</v>
      </c>
      <c r="I31" s="650"/>
      <c r="J31" s="650">
        <v>0</v>
      </c>
      <c r="K31" s="650">
        <v>0</v>
      </c>
      <c r="M31" s="650">
        <v>0</v>
      </c>
    </row>
    <row r="32" spans="1:14">
      <c r="A32" s="662">
        <v>23</v>
      </c>
      <c r="B32" s="655">
        <v>23</v>
      </c>
      <c r="C32" s="656" t="s">
        <v>271</v>
      </c>
      <c r="E32" s="657"/>
      <c r="F32" s="657">
        <v>0</v>
      </c>
      <c r="G32" s="657">
        <v>0</v>
      </c>
      <c r="I32" s="657"/>
      <c r="J32" s="657">
        <v>0</v>
      </c>
      <c r="K32" s="657">
        <v>0</v>
      </c>
      <c r="M32" s="657">
        <v>0</v>
      </c>
      <c r="N32" s="656"/>
    </row>
    <row r="33" spans="1:14">
      <c r="A33" s="662">
        <v>24</v>
      </c>
      <c r="B33" s="643">
        <v>24</v>
      </c>
      <c r="C33" s="642" t="s">
        <v>146</v>
      </c>
      <c r="E33" s="650"/>
      <c r="F33" s="650">
        <v>0</v>
      </c>
      <c r="G33" s="650">
        <v>0</v>
      </c>
      <c r="I33" s="650"/>
      <c r="J33" s="650">
        <v>0</v>
      </c>
      <c r="K33" s="650">
        <v>0</v>
      </c>
      <c r="M33" s="650">
        <v>0</v>
      </c>
    </row>
    <row r="34" spans="1:14" s="663" customFormat="1">
      <c r="A34" s="662">
        <v>25</v>
      </c>
      <c r="B34" s="655">
        <v>25</v>
      </c>
      <c r="C34" s="656" t="s">
        <v>183</v>
      </c>
      <c r="D34" s="645"/>
      <c r="E34" s="657"/>
      <c r="F34" s="657">
        <v>0</v>
      </c>
      <c r="G34" s="657">
        <v>0</v>
      </c>
      <c r="H34" s="645"/>
      <c r="I34" s="657"/>
      <c r="J34" s="657">
        <v>0</v>
      </c>
      <c r="K34" s="657">
        <v>0</v>
      </c>
      <c r="L34" s="645"/>
      <c r="M34" s="657">
        <v>0</v>
      </c>
      <c r="N34" s="656"/>
    </row>
    <row r="35" spans="1:14">
      <c r="A35" s="662">
        <v>26</v>
      </c>
      <c r="B35" s="643">
        <v>26</v>
      </c>
      <c r="C35" s="642" t="s">
        <v>193</v>
      </c>
      <c r="E35" s="650"/>
      <c r="F35" s="650">
        <v>0</v>
      </c>
      <c r="G35" s="650">
        <v>0</v>
      </c>
      <c r="I35" s="650"/>
      <c r="J35" s="650">
        <v>0</v>
      </c>
      <c r="K35" s="650">
        <v>0</v>
      </c>
      <c r="M35" s="650">
        <v>0</v>
      </c>
    </row>
    <row r="36" spans="1:14">
      <c r="A36" s="662">
        <v>0</v>
      </c>
      <c r="B36" s="658"/>
      <c r="C36" s="659" t="s">
        <v>205</v>
      </c>
      <c r="E36" s="660">
        <v>383828965</v>
      </c>
      <c r="F36" s="660">
        <v>0</v>
      </c>
      <c r="G36" s="660">
        <v>383828965</v>
      </c>
      <c r="I36" s="660">
        <v>383828965</v>
      </c>
      <c r="J36" s="660">
        <v>0</v>
      </c>
      <c r="K36" s="660">
        <v>383828965</v>
      </c>
      <c r="M36" s="660">
        <v>0</v>
      </c>
      <c r="N36" s="661"/>
    </row>
    <row r="37" spans="1:14">
      <c r="A37" s="662">
        <v>27</v>
      </c>
      <c r="B37" s="655">
        <v>27</v>
      </c>
      <c r="C37" s="656" t="s">
        <v>147</v>
      </c>
      <c r="E37" s="657"/>
      <c r="F37" s="657">
        <v>0</v>
      </c>
      <c r="G37" s="657">
        <v>0</v>
      </c>
      <c r="I37" s="657"/>
      <c r="J37" s="657">
        <v>0</v>
      </c>
      <c r="K37" s="657">
        <v>0</v>
      </c>
      <c r="M37" s="657">
        <v>0</v>
      </c>
      <c r="N37" s="656"/>
    </row>
    <row r="38" spans="1:14">
      <c r="A38" s="662">
        <v>28</v>
      </c>
      <c r="B38" s="643">
        <v>28</v>
      </c>
      <c r="C38" s="642" t="s">
        <v>148</v>
      </c>
      <c r="E38" s="650">
        <v>379247187</v>
      </c>
      <c r="F38" s="650">
        <v>0</v>
      </c>
      <c r="G38" s="650">
        <v>379247187</v>
      </c>
      <c r="I38" s="650">
        <v>379247187</v>
      </c>
      <c r="J38" s="650">
        <v>0</v>
      </c>
      <c r="K38" s="650">
        <v>379247187</v>
      </c>
      <c r="M38" s="650">
        <v>0</v>
      </c>
    </row>
    <row r="39" spans="1:14">
      <c r="A39" s="662">
        <v>29</v>
      </c>
      <c r="B39" s="655">
        <v>29</v>
      </c>
      <c r="C39" s="656" t="s">
        <v>149</v>
      </c>
      <c r="E39" s="657"/>
      <c r="F39" s="657">
        <v>0</v>
      </c>
      <c r="G39" s="657">
        <v>0</v>
      </c>
      <c r="I39" s="657"/>
      <c r="J39" s="657">
        <v>0</v>
      </c>
      <c r="K39" s="657">
        <v>0</v>
      </c>
      <c r="M39" s="657">
        <v>0</v>
      </c>
      <c r="N39" s="656"/>
    </row>
    <row r="40" spans="1:14">
      <c r="A40" s="662">
        <v>30</v>
      </c>
      <c r="B40" s="643">
        <v>30</v>
      </c>
      <c r="C40" s="642" t="s">
        <v>150</v>
      </c>
      <c r="E40" s="650"/>
      <c r="F40" s="650">
        <v>0</v>
      </c>
      <c r="G40" s="650">
        <v>0</v>
      </c>
      <c r="I40" s="650"/>
      <c r="J40" s="650">
        <v>0</v>
      </c>
      <c r="K40" s="650">
        <v>0</v>
      </c>
      <c r="M40" s="650">
        <v>0</v>
      </c>
    </row>
    <row r="41" spans="1:14">
      <c r="A41" s="662">
        <v>31</v>
      </c>
      <c r="B41" s="655">
        <v>31</v>
      </c>
      <c r="C41" s="656" t="s">
        <v>151</v>
      </c>
      <c r="E41" s="657"/>
      <c r="F41" s="657">
        <v>0</v>
      </c>
      <c r="G41" s="657">
        <v>0</v>
      </c>
      <c r="I41" s="657"/>
      <c r="J41" s="657">
        <v>0</v>
      </c>
      <c r="K41" s="657">
        <v>0</v>
      </c>
      <c r="M41" s="657">
        <v>0</v>
      </c>
      <c r="N41" s="656"/>
    </row>
    <row r="42" spans="1:14">
      <c r="A42" s="662">
        <v>32</v>
      </c>
      <c r="B42" s="643">
        <v>32</v>
      </c>
      <c r="C42" s="642" t="s">
        <v>152</v>
      </c>
      <c r="E42" s="650">
        <v>1775459</v>
      </c>
      <c r="F42" s="650">
        <v>0</v>
      </c>
      <c r="G42" s="650">
        <v>1775459</v>
      </c>
      <c r="I42" s="650">
        <v>1775459</v>
      </c>
      <c r="J42" s="650">
        <v>0</v>
      </c>
      <c r="K42" s="650">
        <v>1775459</v>
      </c>
      <c r="M42" s="650">
        <v>0</v>
      </c>
    </row>
    <row r="43" spans="1:14">
      <c r="A43" s="662">
        <v>33</v>
      </c>
      <c r="B43" s="655">
        <v>33</v>
      </c>
      <c r="C43" s="656" t="s">
        <v>153</v>
      </c>
      <c r="E43" s="657"/>
      <c r="F43" s="657">
        <v>0</v>
      </c>
      <c r="G43" s="657">
        <v>0</v>
      </c>
      <c r="I43" s="657"/>
      <c r="J43" s="657">
        <v>0</v>
      </c>
      <c r="K43" s="657">
        <v>0</v>
      </c>
      <c r="M43" s="657">
        <v>0</v>
      </c>
      <c r="N43" s="656"/>
    </row>
    <row r="44" spans="1:14">
      <c r="A44" s="662">
        <v>34</v>
      </c>
      <c r="B44" s="643">
        <v>34</v>
      </c>
      <c r="C44" s="642" t="s">
        <v>154</v>
      </c>
      <c r="E44" s="650">
        <v>1744422</v>
      </c>
      <c r="F44" s="650">
        <v>0</v>
      </c>
      <c r="G44" s="650">
        <v>1744422</v>
      </c>
      <c r="I44" s="650">
        <v>1744422</v>
      </c>
      <c r="J44" s="650">
        <v>0</v>
      </c>
      <c r="K44" s="650">
        <v>1744422</v>
      </c>
      <c r="M44" s="650">
        <v>0</v>
      </c>
    </row>
    <row r="45" spans="1:14">
      <c r="A45" s="662">
        <v>35</v>
      </c>
      <c r="B45" s="655">
        <v>35</v>
      </c>
      <c r="C45" s="656" t="s">
        <v>155</v>
      </c>
      <c r="E45" s="657"/>
      <c r="F45" s="657">
        <v>0</v>
      </c>
      <c r="G45" s="657">
        <v>0</v>
      </c>
      <c r="I45" s="657"/>
      <c r="J45" s="657">
        <v>0</v>
      </c>
      <c r="K45" s="657">
        <v>0</v>
      </c>
      <c r="M45" s="657">
        <v>0</v>
      </c>
      <c r="N45" s="656"/>
    </row>
    <row r="46" spans="1:14">
      <c r="A46" s="662">
        <v>36</v>
      </c>
      <c r="B46" s="643">
        <v>36</v>
      </c>
      <c r="C46" s="642" t="s">
        <v>156</v>
      </c>
      <c r="E46" s="650"/>
      <c r="F46" s="650">
        <v>0</v>
      </c>
      <c r="G46" s="650">
        <v>0</v>
      </c>
      <c r="I46" s="650"/>
      <c r="J46" s="650">
        <v>0</v>
      </c>
      <c r="K46" s="650">
        <v>0</v>
      </c>
      <c r="M46" s="650">
        <v>0</v>
      </c>
    </row>
    <row r="47" spans="1:14">
      <c r="A47" s="662">
        <v>37</v>
      </c>
      <c r="B47" s="655">
        <v>37</v>
      </c>
      <c r="C47" s="656" t="s">
        <v>272</v>
      </c>
      <c r="E47" s="657"/>
      <c r="F47" s="657">
        <v>0</v>
      </c>
      <c r="G47" s="657">
        <v>0</v>
      </c>
      <c r="I47" s="657"/>
      <c r="J47" s="657">
        <v>0</v>
      </c>
      <c r="K47" s="657">
        <v>0</v>
      </c>
      <c r="M47" s="657">
        <v>0</v>
      </c>
      <c r="N47" s="656"/>
    </row>
    <row r="48" spans="1:14">
      <c r="A48" s="662">
        <v>38</v>
      </c>
      <c r="B48" s="643">
        <v>38</v>
      </c>
      <c r="C48" s="642" t="s">
        <v>273</v>
      </c>
      <c r="E48" s="650"/>
      <c r="F48" s="650">
        <v>0</v>
      </c>
      <c r="G48" s="650">
        <v>0</v>
      </c>
      <c r="I48" s="650"/>
      <c r="J48" s="650">
        <v>0</v>
      </c>
      <c r="K48" s="650">
        <v>0</v>
      </c>
      <c r="M48" s="650">
        <v>0</v>
      </c>
    </row>
    <row r="49" spans="1:14">
      <c r="A49" s="662">
        <v>39</v>
      </c>
      <c r="B49" s="655">
        <v>39</v>
      </c>
      <c r="C49" s="656" t="s">
        <v>157</v>
      </c>
      <c r="E49" s="657">
        <v>1061897</v>
      </c>
      <c r="F49" s="657">
        <v>0</v>
      </c>
      <c r="G49" s="657">
        <v>1061897</v>
      </c>
      <c r="I49" s="657">
        <v>1061897</v>
      </c>
      <c r="J49" s="657">
        <v>0</v>
      </c>
      <c r="K49" s="657">
        <v>1061897</v>
      </c>
      <c r="M49" s="657">
        <v>0</v>
      </c>
      <c r="N49" s="656"/>
    </row>
    <row r="50" spans="1:14">
      <c r="A50" s="662">
        <v>40</v>
      </c>
      <c r="B50" s="643">
        <v>40</v>
      </c>
      <c r="C50" s="642" t="s">
        <v>158</v>
      </c>
      <c r="E50" s="650"/>
      <c r="F50" s="650">
        <v>0</v>
      </c>
      <c r="G50" s="650">
        <v>0</v>
      </c>
      <c r="I50" s="650"/>
      <c r="J50" s="650">
        <v>0</v>
      </c>
      <c r="K50" s="650">
        <v>0</v>
      </c>
      <c r="M50" s="650">
        <v>0</v>
      </c>
    </row>
    <row r="51" spans="1:14">
      <c r="A51" s="662">
        <v>41</v>
      </c>
      <c r="B51" s="655">
        <v>41</v>
      </c>
      <c r="C51" s="656" t="s">
        <v>274</v>
      </c>
      <c r="E51" s="657"/>
      <c r="F51" s="657">
        <v>0</v>
      </c>
      <c r="G51" s="657">
        <v>0</v>
      </c>
      <c r="I51" s="657"/>
      <c r="J51" s="657">
        <v>0</v>
      </c>
      <c r="K51" s="657">
        <v>0</v>
      </c>
      <c r="M51" s="657">
        <v>0</v>
      </c>
      <c r="N51" s="656"/>
    </row>
    <row r="52" spans="1:14">
      <c r="A52" s="662"/>
      <c r="B52" s="643">
        <v>42</v>
      </c>
      <c r="C52" s="642" t="s">
        <v>472</v>
      </c>
      <c r="E52" s="650"/>
      <c r="F52" s="650">
        <v>0</v>
      </c>
      <c r="G52" s="650">
        <v>0</v>
      </c>
      <c r="I52" s="650"/>
      <c r="J52" s="650">
        <v>0</v>
      </c>
      <c r="K52" s="650">
        <v>0</v>
      </c>
      <c r="M52" s="650">
        <v>0</v>
      </c>
    </row>
    <row r="53" spans="1:14">
      <c r="A53" s="662">
        <v>0</v>
      </c>
      <c r="B53" s="658"/>
      <c r="C53" s="659" t="s">
        <v>204</v>
      </c>
      <c r="E53" s="660">
        <v>0</v>
      </c>
      <c r="F53" s="660">
        <v>0</v>
      </c>
      <c r="G53" s="660">
        <v>0</v>
      </c>
      <c r="I53" s="660">
        <v>0</v>
      </c>
      <c r="J53" s="660">
        <v>0</v>
      </c>
      <c r="K53" s="660">
        <v>0</v>
      </c>
      <c r="M53" s="660">
        <v>0</v>
      </c>
      <c r="N53" s="661"/>
    </row>
    <row r="54" spans="1:14">
      <c r="A54" s="662">
        <v>43</v>
      </c>
      <c r="B54" s="655">
        <v>43</v>
      </c>
      <c r="C54" s="656" t="s">
        <v>184</v>
      </c>
      <c r="E54" s="657"/>
      <c r="F54" s="657">
        <v>0</v>
      </c>
      <c r="G54" s="657">
        <v>0</v>
      </c>
      <c r="I54" s="657"/>
      <c r="J54" s="657">
        <v>0</v>
      </c>
      <c r="K54" s="657">
        <v>0</v>
      </c>
      <c r="M54" s="657">
        <v>0</v>
      </c>
      <c r="N54" s="656"/>
    </row>
    <row r="55" spans="1:14">
      <c r="A55" s="662">
        <v>44</v>
      </c>
      <c r="B55" s="643">
        <v>44</v>
      </c>
      <c r="C55" s="642" t="s">
        <v>187</v>
      </c>
      <c r="E55" s="650"/>
      <c r="F55" s="650">
        <v>0</v>
      </c>
      <c r="G55" s="650">
        <v>0</v>
      </c>
      <c r="I55" s="650"/>
      <c r="J55" s="650">
        <v>0</v>
      </c>
      <c r="K55" s="650">
        <v>0</v>
      </c>
      <c r="M55" s="650">
        <v>0</v>
      </c>
    </row>
    <row r="56" spans="1:14">
      <c r="A56" s="662"/>
      <c r="B56" s="655">
        <v>45</v>
      </c>
      <c r="C56" s="656" t="s">
        <v>186</v>
      </c>
      <c r="E56" s="657"/>
      <c r="F56" s="657">
        <v>0</v>
      </c>
      <c r="G56" s="657">
        <v>0</v>
      </c>
      <c r="I56" s="657"/>
      <c r="J56" s="657">
        <v>0</v>
      </c>
      <c r="K56" s="657">
        <v>0</v>
      </c>
      <c r="M56" s="657">
        <v>0</v>
      </c>
      <c r="N56" s="656"/>
    </row>
    <row r="57" spans="1:14">
      <c r="A57" s="662"/>
      <c r="B57" s="643">
        <v>46</v>
      </c>
      <c r="C57" s="642" t="s">
        <v>185</v>
      </c>
      <c r="E57" s="650"/>
      <c r="F57" s="650">
        <v>0</v>
      </c>
      <c r="G57" s="650">
        <v>0</v>
      </c>
      <c r="I57" s="650"/>
      <c r="J57" s="650">
        <v>0</v>
      </c>
      <c r="K57" s="650">
        <v>0</v>
      </c>
      <c r="M57" s="650">
        <v>0</v>
      </c>
    </row>
    <row r="58" spans="1:14">
      <c r="A58" s="662"/>
      <c r="B58" s="655">
        <v>47</v>
      </c>
      <c r="C58" s="656" t="s">
        <v>188</v>
      </c>
      <c r="E58" s="657"/>
      <c r="F58" s="657">
        <v>0</v>
      </c>
      <c r="G58" s="657">
        <v>0</v>
      </c>
      <c r="I58" s="657"/>
      <c r="J58" s="657">
        <v>0</v>
      </c>
      <c r="K58" s="657">
        <v>0</v>
      </c>
      <c r="M58" s="657">
        <v>0</v>
      </c>
      <c r="N58" s="656"/>
    </row>
    <row r="59" spans="1:14">
      <c r="A59" s="662"/>
      <c r="B59" s="643">
        <v>48</v>
      </c>
      <c r="C59" s="642" t="s">
        <v>192</v>
      </c>
      <c r="E59" s="650"/>
      <c r="F59" s="650">
        <v>0</v>
      </c>
      <c r="G59" s="650">
        <v>0</v>
      </c>
      <c r="I59" s="650"/>
      <c r="J59" s="650">
        <v>0</v>
      </c>
      <c r="K59" s="650">
        <v>0</v>
      </c>
      <c r="M59" s="650">
        <v>0</v>
      </c>
    </row>
    <row r="60" spans="1:14">
      <c r="A60" s="662"/>
      <c r="B60" s="655">
        <v>49</v>
      </c>
      <c r="C60" s="656" t="s">
        <v>195</v>
      </c>
      <c r="E60" s="657"/>
      <c r="F60" s="657">
        <v>0</v>
      </c>
      <c r="G60" s="657">
        <v>0</v>
      </c>
      <c r="I60" s="657"/>
      <c r="J60" s="657">
        <v>0</v>
      </c>
      <c r="K60" s="657">
        <v>0</v>
      </c>
      <c r="M60" s="657">
        <v>0</v>
      </c>
      <c r="N60" s="656"/>
    </row>
    <row r="61" spans="1:14">
      <c r="A61" s="662"/>
      <c r="B61" s="643">
        <v>50</v>
      </c>
      <c r="C61" s="642" t="s">
        <v>1023</v>
      </c>
      <c r="E61" s="650"/>
      <c r="F61" s="650">
        <v>0</v>
      </c>
      <c r="G61" s="650">
        <v>0</v>
      </c>
      <c r="I61" s="650"/>
      <c r="J61" s="650">
        <v>0</v>
      </c>
      <c r="K61" s="650">
        <v>0</v>
      </c>
      <c r="M61" s="650">
        <v>0</v>
      </c>
    </row>
    <row r="62" spans="1:14">
      <c r="A62" s="662"/>
      <c r="B62" s="655">
        <v>51</v>
      </c>
      <c r="C62" s="656" t="s">
        <v>159</v>
      </c>
      <c r="E62" s="657"/>
      <c r="F62" s="657">
        <v>0</v>
      </c>
      <c r="G62" s="657">
        <v>0</v>
      </c>
      <c r="I62" s="657"/>
      <c r="J62" s="657">
        <v>0</v>
      </c>
      <c r="K62" s="657">
        <v>0</v>
      </c>
      <c r="M62" s="657">
        <v>0</v>
      </c>
      <c r="N62" s="656"/>
    </row>
    <row r="63" spans="1:14">
      <c r="A63" s="662">
        <v>0</v>
      </c>
      <c r="B63" s="658"/>
      <c r="C63" s="659" t="s">
        <v>202</v>
      </c>
      <c r="E63" s="660">
        <v>0</v>
      </c>
      <c r="F63" s="660">
        <v>0</v>
      </c>
      <c r="G63" s="660">
        <v>0</v>
      </c>
      <c r="I63" s="660">
        <v>0</v>
      </c>
      <c r="J63" s="660">
        <v>0</v>
      </c>
      <c r="K63" s="660">
        <v>0</v>
      </c>
      <c r="M63" s="660">
        <v>0</v>
      </c>
      <c r="N63" s="661"/>
    </row>
    <row r="64" spans="1:14">
      <c r="A64" s="662">
        <v>52</v>
      </c>
      <c r="B64" s="643">
        <v>52</v>
      </c>
      <c r="C64" s="642" t="s">
        <v>160</v>
      </c>
      <c r="E64" s="650"/>
      <c r="F64" s="650">
        <v>0</v>
      </c>
      <c r="G64" s="650">
        <v>0</v>
      </c>
      <c r="I64" s="650"/>
      <c r="J64" s="650">
        <v>0</v>
      </c>
      <c r="K64" s="650">
        <v>0</v>
      </c>
      <c r="M64" s="650">
        <v>0</v>
      </c>
    </row>
    <row r="65" spans="1:14">
      <c r="A65" s="662">
        <v>53</v>
      </c>
      <c r="B65" s="655">
        <v>53</v>
      </c>
      <c r="C65" s="656" t="s">
        <v>161</v>
      </c>
      <c r="E65" s="657"/>
      <c r="F65" s="657">
        <v>0</v>
      </c>
      <c r="G65" s="657">
        <v>0</v>
      </c>
      <c r="I65" s="657"/>
      <c r="J65" s="657">
        <v>0</v>
      </c>
      <c r="K65" s="657">
        <v>0</v>
      </c>
      <c r="M65" s="657">
        <v>0</v>
      </c>
      <c r="N65" s="656"/>
    </row>
    <row r="66" spans="1:14">
      <c r="A66" s="662">
        <v>54</v>
      </c>
      <c r="B66" s="643">
        <v>54</v>
      </c>
      <c r="C66" s="642" t="s">
        <v>577</v>
      </c>
      <c r="E66" s="650"/>
      <c r="F66" s="650">
        <v>0</v>
      </c>
      <c r="G66" s="650">
        <v>0</v>
      </c>
      <c r="I66" s="650"/>
      <c r="J66" s="650">
        <v>0</v>
      </c>
      <c r="K66" s="650">
        <v>0</v>
      </c>
      <c r="M66" s="650">
        <v>0</v>
      </c>
    </row>
    <row r="67" spans="1:14">
      <c r="A67" s="662"/>
      <c r="B67" s="658"/>
      <c r="C67" s="659" t="s">
        <v>473</v>
      </c>
      <c r="E67" s="660">
        <v>0</v>
      </c>
      <c r="F67" s="660">
        <v>0</v>
      </c>
      <c r="G67" s="660">
        <v>0</v>
      </c>
      <c r="I67" s="660">
        <v>0</v>
      </c>
      <c r="J67" s="660">
        <v>0</v>
      </c>
      <c r="K67" s="660">
        <v>0</v>
      </c>
      <c r="M67" s="660">
        <v>0</v>
      </c>
      <c r="N67" s="661"/>
    </row>
    <row r="68" spans="1:14">
      <c r="A68" s="662"/>
      <c r="B68" s="655">
        <v>55</v>
      </c>
      <c r="C68" s="656" t="s">
        <v>162</v>
      </c>
      <c r="E68" s="657"/>
      <c r="F68" s="657">
        <v>0</v>
      </c>
      <c r="G68" s="657">
        <v>0</v>
      </c>
      <c r="I68" s="657"/>
      <c r="J68" s="657">
        <v>0</v>
      </c>
      <c r="K68" s="657">
        <v>0</v>
      </c>
      <c r="M68" s="657">
        <v>0</v>
      </c>
      <c r="N68" s="656"/>
    </row>
    <row r="69" spans="1:14">
      <c r="A69" s="662"/>
      <c r="B69" s="643">
        <v>56</v>
      </c>
      <c r="C69" s="642" t="s">
        <v>191</v>
      </c>
      <c r="E69" s="650"/>
      <c r="F69" s="650">
        <v>0</v>
      </c>
      <c r="G69" s="650">
        <v>0</v>
      </c>
      <c r="I69" s="650"/>
      <c r="J69" s="650">
        <v>0</v>
      </c>
      <c r="K69" s="650">
        <v>0</v>
      </c>
      <c r="M69" s="650">
        <v>0</v>
      </c>
    </row>
    <row r="70" spans="1:14">
      <c r="A70" s="662">
        <v>0</v>
      </c>
      <c r="B70" s="658"/>
      <c r="C70" s="659" t="s">
        <v>201</v>
      </c>
      <c r="E70" s="660">
        <v>7499995</v>
      </c>
      <c r="F70" s="660">
        <v>0</v>
      </c>
      <c r="G70" s="660">
        <v>7499995</v>
      </c>
      <c r="I70" s="660">
        <v>7499995</v>
      </c>
      <c r="J70" s="660">
        <v>0</v>
      </c>
      <c r="K70" s="660">
        <v>7499995</v>
      </c>
      <c r="M70" s="660">
        <v>0</v>
      </c>
      <c r="N70" s="661"/>
    </row>
    <row r="71" spans="1:14">
      <c r="A71" s="662">
        <v>57</v>
      </c>
      <c r="B71" s="655">
        <v>57</v>
      </c>
      <c r="C71" s="656" t="s">
        <v>198</v>
      </c>
      <c r="E71" s="657">
        <v>7499995</v>
      </c>
      <c r="F71" s="657">
        <v>0</v>
      </c>
      <c r="G71" s="657">
        <v>7499995</v>
      </c>
      <c r="I71" s="657">
        <v>7499995</v>
      </c>
      <c r="J71" s="657">
        <v>0</v>
      </c>
      <c r="K71" s="657">
        <v>7499995</v>
      </c>
      <c r="M71" s="657">
        <v>0</v>
      </c>
      <c r="N71" s="656"/>
    </row>
    <row r="72" spans="1:14">
      <c r="A72" s="662">
        <v>0</v>
      </c>
      <c r="B72" s="658"/>
      <c r="C72" s="659" t="s">
        <v>207</v>
      </c>
      <c r="E72" s="660">
        <v>35023562</v>
      </c>
      <c r="F72" s="660">
        <v>0</v>
      </c>
      <c r="G72" s="660">
        <v>35023562</v>
      </c>
      <c r="I72" s="660">
        <v>35032337</v>
      </c>
      <c r="J72" s="660">
        <v>0</v>
      </c>
      <c r="K72" s="660">
        <v>35032337</v>
      </c>
      <c r="M72" s="660">
        <v>-8775</v>
      </c>
      <c r="N72" s="661"/>
    </row>
    <row r="73" spans="1:14">
      <c r="A73" s="662">
        <v>58</v>
      </c>
      <c r="B73" s="643">
        <v>58</v>
      </c>
      <c r="C73" s="642" t="s">
        <v>196</v>
      </c>
      <c r="E73" s="650">
        <v>35023562</v>
      </c>
      <c r="F73" s="650">
        <v>0</v>
      </c>
      <c r="G73" s="650">
        <v>35023562</v>
      </c>
      <c r="I73" s="650">
        <v>35032337</v>
      </c>
      <c r="J73" s="650">
        <v>0</v>
      </c>
      <c r="K73" s="650">
        <v>35032337</v>
      </c>
      <c r="M73" s="650">
        <v>-8775</v>
      </c>
      <c r="N73" s="642" t="s">
        <v>3464</v>
      </c>
    </row>
    <row r="74" spans="1:14">
      <c r="A74" s="662"/>
      <c r="B74" s="658"/>
      <c r="C74" s="659" t="s">
        <v>91</v>
      </c>
      <c r="E74" s="660">
        <v>662000</v>
      </c>
      <c r="F74" s="660">
        <v>0</v>
      </c>
      <c r="G74" s="660">
        <v>662000</v>
      </c>
      <c r="I74" s="660">
        <v>0</v>
      </c>
      <c r="J74" s="660">
        <v>0</v>
      </c>
      <c r="K74" s="660">
        <v>0</v>
      </c>
      <c r="M74" s="660">
        <v>662000</v>
      </c>
      <c r="N74" s="661"/>
    </row>
    <row r="75" spans="1:14">
      <c r="A75" s="662"/>
      <c r="B75" s="655">
        <v>59</v>
      </c>
      <c r="C75" s="656" t="s">
        <v>189</v>
      </c>
      <c r="E75" s="657">
        <v>662000</v>
      </c>
      <c r="F75" s="657">
        <v>0</v>
      </c>
      <c r="G75" s="657">
        <v>662000</v>
      </c>
      <c r="I75" s="657"/>
      <c r="J75" s="657">
        <v>0</v>
      </c>
      <c r="K75" s="657">
        <v>0</v>
      </c>
      <c r="M75" s="657">
        <v>662000</v>
      </c>
      <c r="N75" s="656" t="s">
        <v>3461</v>
      </c>
    </row>
    <row r="76" spans="1:14">
      <c r="A76" s="662">
        <v>0</v>
      </c>
      <c r="B76" s="664"/>
      <c r="C76" s="665"/>
      <c r="D76" s="647"/>
      <c r="E76" s="666"/>
      <c r="F76" s="666"/>
      <c r="G76" s="666"/>
      <c r="H76" s="647"/>
      <c r="I76" s="666"/>
      <c r="J76" s="666"/>
      <c r="K76" s="666"/>
      <c r="L76" s="667"/>
      <c r="M76" s="666"/>
      <c r="N76" s="666"/>
    </row>
    <row r="77" spans="1:14">
      <c r="A77" s="662">
        <v>0</v>
      </c>
      <c r="B77" s="658"/>
      <c r="C77" s="659" t="s">
        <v>3466</v>
      </c>
      <c r="E77" s="660">
        <v>36323162</v>
      </c>
      <c r="F77" s="660">
        <v>0</v>
      </c>
      <c r="G77" s="660">
        <v>36323162</v>
      </c>
      <c r="I77" s="643"/>
      <c r="J77" s="643"/>
      <c r="K77" s="643"/>
      <c r="L77" s="643"/>
      <c r="M77" s="643"/>
      <c r="N77" s="643"/>
    </row>
    <row r="78" spans="1:14">
      <c r="A78" s="662">
        <v>60</v>
      </c>
      <c r="B78" s="655">
        <v>60</v>
      </c>
      <c r="C78" s="656" t="s">
        <v>467</v>
      </c>
      <c r="E78" s="657">
        <v>35963162</v>
      </c>
      <c r="F78" s="657">
        <v>0</v>
      </c>
      <c r="G78" s="657">
        <v>35963162</v>
      </c>
      <c r="I78" s="650"/>
      <c r="J78" s="650"/>
      <c r="K78" s="650"/>
      <c r="M78" s="650"/>
    </row>
    <row r="79" spans="1:14">
      <c r="A79" s="662">
        <v>61</v>
      </c>
      <c r="B79" s="643">
        <v>61</v>
      </c>
      <c r="C79" s="642" t="s">
        <v>469</v>
      </c>
      <c r="E79" s="650">
        <v>360000</v>
      </c>
      <c r="F79" s="650">
        <v>0</v>
      </c>
      <c r="G79" s="650">
        <v>360000</v>
      </c>
      <c r="I79" s="650"/>
      <c r="J79" s="650"/>
      <c r="K79" s="650"/>
      <c r="M79" s="650"/>
    </row>
    <row r="80" spans="1:14">
      <c r="B80" s="658"/>
      <c r="C80" s="659" t="s">
        <v>3467</v>
      </c>
      <c r="E80" s="660">
        <v>0</v>
      </c>
      <c r="F80" s="660">
        <v>0</v>
      </c>
      <c r="G80" s="660">
        <v>0</v>
      </c>
      <c r="I80" s="650"/>
      <c r="J80" s="650"/>
      <c r="K80" s="650"/>
      <c r="M80" s="650"/>
    </row>
    <row r="81" spans="2:13">
      <c r="B81" s="655">
        <v>62</v>
      </c>
      <c r="C81" s="656" t="s">
        <v>3467</v>
      </c>
      <c r="E81" s="657">
        <v>0</v>
      </c>
      <c r="F81" s="657">
        <v>0</v>
      </c>
      <c r="G81" s="657">
        <v>0</v>
      </c>
      <c r="I81" s="650"/>
      <c r="J81" s="650"/>
      <c r="K81" s="650"/>
      <c r="M81" s="650"/>
    </row>
  </sheetData>
  <mergeCells count="6">
    <mergeCell ref="N3:N4"/>
    <mergeCell ref="B3:B4"/>
    <mergeCell ref="C3:C4"/>
    <mergeCell ref="E3:G3"/>
    <mergeCell ref="I3:K3"/>
    <mergeCell ref="M3:M4"/>
  </mergeCells>
  <dataValidations count="1">
    <dataValidation type="list" allowBlank="1" showInputMessage="1" showErrorMessage="1" sqref="N77:N81 N5:N8 N73 N75 N10:N71" xr:uid="{43456FE8-C0CC-425A-ADC0-3BFE2A1C73FB}">
      <formula1>FinalDiff</formula1>
    </dataValidation>
  </dataValidation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89194-C416-4F32-9A90-F5FBF3FAD237}">
  <sheetPr>
    <tabColor rgb="FF00B0F0"/>
  </sheetPr>
  <dimension ref="A1:N81"/>
  <sheetViews>
    <sheetView showGridLines="0" zoomScaleNormal="100" workbookViewId="0">
      <selection activeCell="J28" sqref="J28"/>
    </sheetView>
  </sheetViews>
  <sheetFormatPr baseColWidth="10" defaultColWidth="11.5546875" defaultRowHeight="12"/>
  <cols>
    <col min="1" max="1" width="2.33203125" style="642" bestFit="1" customWidth="1"/>
    <col min="2" max="2" width="17.5546875" style="643" bestFit="1" customWidth="1"/>
    <col min="3" max="3" width="52.5546875" style="668" bestFit="1" customWidth="1"/>
    <col min="4" max="4" width="0.88671875" style="645" customWidth="1"/>
    <col min="5" max="5" width="11.88671875" style="645" bestFit="1" customWidth="1"/>
    <col min="6" max="6" width="10.21875" style="643" bestFit="1" customWidth="1"/>
    <col min="7" max="7" width="10.21875" style="645" bestFit="1" customWidth="1"/>
    <col min="8" max="8" width="0.88671875" style="645" customWidth="1"/>
    <col min="9" max="9" width="10.21875" style="645" bestFit="1" customWidth="1"/>
    <col min="10" max="10" width="9.88671875" style="645" bestFit="1" customWidth="1"/>
    <col min="11" max="11" width="10.21875" style="645" bestFit="1" customWidth="1"/>
    <col min="12" max="12" width="0.88671875" style="645" customWidth="1"/>
    <col min="13" max="13" width="12.5546875" style="645" bestFit="1" customWidth="1"/>
    <col min="14" max="14" width="10.44140625" style="642" bestFit="1" customWidth="1"/>
    <col min="15" max="16384" width="11.5546875" style="645"/>
  </cols>
  <sheetData>
    <row r="1" spans="1:14" ht="24">
      <c r="C1" s="644" t="s">
        <v>256</v>
      </c>
      <c r="E1" s="646" t="s">
        <v>174</v>
      </c>
      <c r="F1" s="646" t="s">
        <v>26</v>
      </c>
      <c r="G1" s="647"/>
      <c r="J1" s="647" t="s">
        <v>257</v>
      </c>
      <c r="K1" s="647">
        <v>2022</v>
      </c>
    </row>
    <row r="2" spans="1:14">
      <c r="C2" s="648"/>
      <c r="F2" s="645"/>
      <c r="I2" s="645" t="s">
        <v>3465</v>
      </c>
      <c r="J2" s="380">
        <v>621.11801242236027</v>
      </c>
    </row>
    <row r="3" spans="1:14">
      <c r="B3" s="726" t="s">
        <v>15</v>
      </c>
      <c r="C3" s="727" t="s">
        <v>200</v>
      </c>
      <c r="E3" s="728" t="s">
        <v>258</v>
      </c>
      <c r="F3" s="728"/>
      <c r="G3" s="728"/>
      <c r="I3" s="728" t="s">
        <v>259</v>
      </c>
      <c r="J3" s="728"/>
      <c r="K3" s="728"/>
      <c r="M3" s="729" t="s">
        <v>260</v>
      </c>
      <c r="N3" s="725" t="s">
        <v>569</v>
      </c>
    </row>
    <row r="4" spans="1:14">
      <c r="B4" s="726"/>
      <c r="C4" s="727"/>
      <c r="E4" s="649" t="s">
        <v>261</v>
      </c>
      <c r="F4" s="649" t="s">
        <v>262</v>
      </c>
      <c r="G4" s="649" t="s">
        <v>263</v>
      </c>
      <c r="I4" s="649" t="s">
        <v>261</v>
      </c>
      <c r="J4" s="649" t="s">
        <v>262</v>
      </c>
      <c r="K4" s="649" t="s">
        <v>263</v>
      </c>
      <c r="M4" s="729"/>
      <c r="N4" s="725"/>
    </row>
    <row r="5" spans="1:14">
      <c r="B5" s="651" t="s">
        <v>137</v>
      </c>
      <c r="C5" s="652"/>
      <c r="E5" s="653">
        <v>0</v>
      </c>
      <c r="F5" s="653">
        <v>0</v>
      </c>
      <c r="G5" s="653">
        <v>0</v>
      </c>
      <c r="I5" s="653">
        <v>0</v>
      </c>
      <c r="J5" s="653">
        <v>0</v>
      </c>
      <c r="K5" s="653">
        <v>0</v>
      </c>
      <c r="M5" s="653">
        <v>0</v>
      </c>
      <c r="N5" s="654"/>
    </row>
    <row r="6" spans="1:14">
      <c r="B6" s="655">
        <v>1</v>
      </c>
      <c r="C6" s="656" t="s">
        <v>264</v>
      </c>
      <c r="E6" s="657"/>
      <c r="F6" s="657">
        <v>0</v>
      </c>
      <c r="G6" s="657">
        <v>0</v>
      </c>
      <c r="I6" s="657"/>
      <c r="J6" s="657">
        <v>0</v>
      </c>
      <c r="K6" s="657">
        <v>0</v>
      </c>
      <c r="M6" s="657">
        <v>0</v>
      </c>
      <c r="N6" s="656"/>
    </row>
    <row r="7" spans="1:14">
      <c r="B7" s="643">
        <v>2</v>
      </c>
      <c r="C7" s="642" t="s">
        <v>265</v>
      </c>
      <c r="E7" s="650"/>
      <c r="F7" s="650">
        <v>0</v>
      </c>
      <c r="G7" s="650">
        <v>0</v>
      </c>
      <c r="I7" s="650"/>
      <c r="J7" s="650">
        <v>0</v>
      </c>
      <c r="K7" s="650">
        <v>0</v>
      </c>
      <c r="M7" s="650">
        <v>0</v>
      </c>
    </row>
    <row r="8" spans="1:14">
      <c r="B8" s="651" t="s">
        <v>138</v>
      </c>
      <c r="C8" s="652"/>
      <c r="E8" s="653">
        <v>372333428</v>
      </c>
      <c r="F8" s="653">
        <v>7245840</v>
      </c>
      <c r="G8" s="653">
        <v>379579268</v>
      </c>
      <c r="I8" s="653">
        <v>345294769</v>
      </c>
      <c r="J8" s="653">
        <v>34284499</v>
      </c>
      <c r="K8" s="653">
        <v>379579268</v>
      </c>
      <c r="M8" s="653">
        <v>0</v>
      </c>
      <c r="N8" s="654"/>
    </row>
    <row r="9" spans="1:14">
      <c r="B9" s="658"/>
      <c r="C9" s="659" t="s">
        <v>206</v>
      </c>
      <c r="E9" s="660">
        <v>59482668</v>
      </c>
      <c r="F9" s="660">
        <v>0</v>
      </c>
      <c r="G9" s="660">
        <v>59482668</v>
      </c>
      <c r="I9" s="660">
        <v>5645000</v>
      </c>
      <c r="J9" s="660">
        <v>53837668</v>
      </c>
      <c r="K9" s="660">
        <v>59482668</v>
      </c>
      <c r="M9" s="660">
        <v>0</v>
      </c>
      <c r="N9" s="661"/>
    </row>
    <row r="10" spans="1:14">
      <c r="A10" s="662">
        <v>3</v>
      </c>
      <c r="B10" s="655">
        <v>3</v>
      </c>
      <c r="C10" s="656" t="s">
        <v>182</v>
      </c>
      <c r="E10" s="657"/>
      <c r="F10" s="657">
        <v>0</v>
      </c>
      <c r="G10" s="657">
        <v>0</v>
      </c>
      <c r="I10" s="657"/>
      <c r="J10" s="657">
        <v>0</v>
      </c>
      <c r="K10" s="657">
        <v>0</v>
      </c>
      <c r="M10" s="657">
        <v>0</v>
      </c>
      <c r="N10" s="656"/>
    </row>
    <row r="11" spans="1:14">
      <c r="A11" s="662">
        <v>4</v>
      </c>
      <c r="B11" s="643">
        <v>4</v>
      </c>
      <c r="C11" s="642" t="s">
        <v>109</v>
      </c>
      <c r="E11" s="650">
        <v>53837668</v>
      </c>
      <c r="F11" s="650">
        <v>0</v>
      </c>
      <c r="G11" s="650">
        <v>53837668</v>
      </c>
      <c r="I11" s="650"/>
      <c r="J11" s="650">
        <v>53837668</v>
      </c>
      <c r="K11" s="650">
        <v>53837668</v>
      </c>
      <c r="M11" s="650">
        <v>0</v>
      </c>
    </row>
    <row r="12" spans="1:14">
      <c r="A12" s="662">
        <v>5</v>
      </c>
      <c r="B12" s="655">
        <v>5</v>
      </c>
      <c r="C12" s="656" t="s">
        <v>194</v>
      </c>
      <c r="E12" s="657">
        <v>2500000</v>
      </c>
      <c r="F12" s="657">
        <v>0</v>
      </c>
      <c r="G12" s="657">
        <v>2500000</v>
      </c>
      <c r="I12" s="657">
        <v>2500000</v>
      </c>
      <c r="J12" s="657">
        <v>0</v>
      </c>
      <c r="K12" s="657">
        <v>2500000</v>
      </c>
      <c r="M12" s="657">
        <v>0</v>
      </c>
      <c r="N12" s="656"/>
    </row>
    <row r="13" spans="1:14">
      <c r="A13" s="662">
        <v>6</v>
      </c>
      <c r="B13" s="643">
        <v>6</v>
      </c>
      <c r="C13" s="642" t="s">
        <v>266</v>
      </c>
      <c r="E13" s="650"/>
      <c r="F13" s="650">
        <v>0</v>
      </c>
      <c r="G13" s="650">
        <v>0</v>
      </c>
      <c r="I13" s="650"/>
      <c r="J13" s="650">
        <v>0</v>
      </c>
      <c r="K13" s="650">
        <v>0</v>
      </c>
      <c r="M13" s="650">
        <v>0</v>
      </c>
    </row>
    <row r="14" spans="1:14">
      <c r="A14" s="662">
        <v>7</v>
      </c>
      <c r="B14" s="655">
        <v>7</v>
      </c>
      <c r="C14" s="656" t="s">
        <v>139</v>
      </c>
      <c r="E14" s="657">
        <v>3145000</v>
      </c>
      <c r="F14" s="657">
        <v>0</v>
      </c>
      <c r="G14" s="657">
        <v>3145000</v>
      </c>
      <c r="I14" s="657">
        <v>3145000</v>
      </c>
      <c r="J14" s="657">
        <v>0</v>
      </c>
      <c r="K14" s="657">
        <v>3145000</v>
      </c>
      <c r="M14" s="657">
        <v>0</v>
      </c>
      <c r="N14" s="656"/>
    </row>
    <row r="15" spans="1:14">
      <c r="A15" s="662">
        <v>0</v>
      </c>
      <c r="B15" s="658"/>
      <c r="C15" s="659" t="s">
        <v>12</v>
      </c>
      <c r="E15" s="660">
        <v>0</v>
      </c>
      <c r="F15" s="660">
        <v>0</v>
      </c>
      <c r="G15" s="660">
        <v>0</v>
      </c>
      <c r="I15" s="660">
        <v>0</v>
      </c>
      <c r="J15" s="660">
        <v>0</v>
      </c>
      <c r="K15" s="660">
        <v>0</v>
      </c>
      <c r="M15" s="660">
        <v>0</v>
      </c>
      <c r="N15" s="661"/>
    </row>
    <row r="16" spans="1:14">
      <c r="A16" s="662">
        <v>8</v>
      </c>
      <c r="B16" s="643">
        <v>8</v>
      </c>
      <c r="C16" s="642" t="s">
        <v>267</v>
      </c>
      <c r="E16" s="650"/>
      <c r="F16" s="650">
        <v>0</v>
      </c>
      <c r="G16" s="650">
        <v>0</v>
      </c>
      <c r="I16" s="650"/>
      <c r="J16" s="650">
        <v>0</v>
      </c>
      <c r="K16" s="650">
        <v>0</v>
      </c>
      <c r="M16" s="650">
        <v>0</v>
      </c>
    </row>
    <row r="17" spans="1:14">
      <c r="A17" s="662">
        <v>9</v>
      </c>
      <c r="B17" s="655">
        <v>9</v>
      </c>
      <c r="C17" s="656" t="s">
        <v>197</v>
      </c>
      <c r="E17" s="657"/>
      <c r="F17" s="657">
        <v>0</v>
      </c>
      <c r="G17" s="657">
        <v>0</v>
      </c>
      <c r="I17" s="657"/>
      <c r="J17" s="657">
        <v>0</v>
      </c>
      <c r="K17" s="657">
        <v>0</v>
      </c>
      <c r="M17" s="657">
        <v>0</v>
      </c>
      <c r="N17" s="656"/>
    </row>
    <row r="18" spans="1:14">
      <c r="A18" s="662"/>
      <c r="B18" s="643">
        <v>10</v>
      </c>
      <c r="C18" s="642" t="s">
        <v>378</v>
      </c>
      <c r="E18" s="650"/>
      <c r="F18" s="650">
        <v>0</v>
      </c>
      <c r="G18" s="650">
        <v>0</v>
      </c>
      <c r="I18" s="650"/>
      <c r="J18" s="650">
        <v>0</v>
      </c>
      <c r="K18" s="650">
        <v>0</v>
      </c>
      <c r="M18" s="650">
        <v>0</v>
      </c>
    </row>
    <row r="19" spans="1:14">
      <c r="A19" s="662">
        <v>11</v>
      </c>
      <c r="B19" s="655">
        <v>11</v>
      </c>
      <c r="C19" s="656" t="s">
        <v>140</v>
      </c>
      <c r="E19" s="657"/>
      <c r="F19" s="657">
        <v>0</v>
      </c>
      <c r="G19" s="657">
        <v>0</v>
      </c>
      <c r="I19" s="657"/>
      <c r="J19" s="657">
        <v>0</v>
      </c>
      <c r="K19" s="657">
        <v>0</v>
      </c>
      <c r="M19" s="657">
        <v>0</v>
      </c>
      <c r="N19" s="656"/>
    </row>
    <row r="20" spans="1:14">
      <c r="A20" s="662">
        <v>12</v>
      </c>
      <c r="B20" s="643">
        <v>12</v>
      </c>
      <c r="C20" s="642" t="s">
        <v>587</v>
      </c>
      <c r="E20" s="650"/>
      <c r="F20" s="650">
        <v>0</v>
      </c>
      <c r="G20" s="650">
        <v>0</v>
      </c>
      <c r="I20" s="650"/>
      <c r="J20" s="650">
        <v>0</v>
      </c>
      <c r="K20" s="650">
        <v>0</v>
      </c>
      <c r="M20" s="650">
        <v>0</v>
      </c>
    </row>
    <row r="21" spans="1:14">
      <c r="A21" s="662">
        <v>13</v>
      </c>
      <c r="B21" s="655">
        <v>13</v>
      </c>
      <c r="C21" s="656" t="s">
        <v>199</v>
      </c>
      <c r="E21" s="657"/>
      <c r="F21" s="657">
        <v>0</v>
      </c>
      <c r="G21" s="657">
        <v>0</v>
      </c>
      <c r="I21" s="657"/>
      <c r="J21" s="657">
        <v>0</v>
      </c>
      <c r="K21" s="657">
        <v>0</v>
      </c>
      <c r="M21" s="657">
        <v>0</v>
      </c>
      <c r="N21" s="656"/>
    </row>
    <row r="22" spans="1:14">
      <c r="A22" s="662">
        <v>14</v>
      </c>
      <c r="B22" s="643">
        <v>14</v>
      </c>
      <c r="C22" s="642" t="s">
        <v>268</v>
      </c>
      <c r="E22" s="650"/>
      <c r="F22" s="650">
        <v>0</v>
      </c>
      <c r="G22" s="650">
        <v>0</v>
      </c>
      <c r="I22" s="650"/>
      <c r="J22" s="650">
        <v>0</v>
      </c>
      <c r="K22" s="650">
        <v>0</v>
      </c>
      <c r="M22" s="650">
        <v>0</v>
      </c>
    </row>
    <row r="23" spans="1:14">
      <c r="A23" s="662">
        <v>15</v>
      </c>
      <c r="B23" s="655">
        <v>15</v>
      </c>
      <c r="C23" s="656" t="s">
        <v>141</v>
      </c>
      <c r="E23" s="657"/>
      <c r="F23" s="657">
        <v>0</v>
      </c>
      <c r="G23" s="657">
        <v>0</v>
      </c>
      <c r="I23" s="657"/>
      <c r="J23" s="657">
        <v>0</v>
      </c>
      <c r="K23" s="657">
        <v>0</v>
      </c>
      <c r="M23" s="657">
        <v>0</v>
      </c>
      <c r="N23" s="656"/>
    </row>
    <row r="24" spans="1:14">
      <c r="A24" s="662">
        <v>16</v>
      </c>
      <c r="B24" s="643">
        <v>16</v>
      </c>
      <c r="C24" s="642" t="s">
        <v>142</v>
      </c>
      <c r="E24" s="650"/>
      <c r="F24" s="650">
        <v>0</v>
      </c>
      <c r="G24" s="650">
        <v>0</v>
      </c>
      <c r="I24" s="650"/>
      <c r="J24" s="650">
        <v>0</v>
      </c>
      <c r="K24" s="650">
        <v>0</v>
      </c>
      <c r="M24" s="650">
        <v>0</v>
      </c>
    </row>
    <row r="25" spans="1:14">
      <c r="A25" s="662">
        <v>0</v>
      </c>
      <c r="B25" s="658"/>
      <c r="C25" s="659" t="s">
        <v>203</v>
      </c>
      <c r="E25" s="660">
        <v>0</v>
      </c>
      <c r="F25" s="660">
        <v>0</v>
      </c>
      <c r="G25" s="660">
        <v>0</v>
      </c>
      <c r="I25" s="660">
        <v>0</v>
      </c>
      <c r="J25" s="660">
        <v>0</v>
      </c>
      <c r="K25" s="660">
        <v>0</v>
      </c>
      <c r="M25" s="660">
        <v>0</v>
      </c>
      <c r="N25" s="661"/>
    </row>
    <row r="26" spans="1:14">
      <c r="A26" s="662">
        <v>17</v>
      </c>
      <c r="B26" s="655">
        <v>17</v>
      </c>
      <c r="C26" s="656" t="s">
        <v>190</v>
      </c>
      <c r="E26" s="657"/>
      <c r="F26" s="657">
        <v>0</v>
      </c>
      <c r="G26" s="657">
        <v>0</v>
      </c>
      <c r="I26" s="657"/>
      <c r="J26" s="657">
        <v>0</v>
      </c>
      <c r="K26" s="657">
        <v>0</v>
      </c>
      <c r="M26" s="657">
        <v>0</v>
      </c>
      <c r="N26" s="656"/>
    </row>
    <row r="27" spans="1:14">
      <c r="A27" s="662">
        <v>18</v>
      </c>
      <c r="B27" s="643">
        <v>18</v>
      </c>
      <c r="C27" s="642" t="s">
        <v>143</v>
      </c>
      <c r="E27" s="650"/>
      <c r="F27" s="650">
        <v>0</v>
      </c>
      <c r="G27" s="650">
        <v>0</v>
      </c>
      <c r="I27" s="650"/>
      <c r="J27" s="650">
        <v>0</v>
      </c>
      <c r="K27" s="650">
        <v>0</v>
      </c>
      <c r="M27" s="650">
        <v>0</v>
      </c>
    </row>
    <row r="28" spans="1:14">
      <c r="A28" s="662">
        <v>19</v>
      </c>
      <c r="B28" s="655">
        <v>19</v>
      </c>
      <c r="C28" s="656" t="s">
        <v>144</v>
      </c>
      <c r="E28" s="657"/>
      <c r="F28" s="657">
        <v>0</v>
      </c>
      <c r="G28" s="657">
        <v>0</v>
      </c>
      <c r="I28" s="657"/>
      <c r="J28" s="657">
        <v>0</v>
      </c>
      <c r="K28" s="657">
        <v>0</v>
      </c>
      <c r="M28" s="657">
        <v>0</v>
      </c>
      <c r="N28" s="656"/>
    </row>
    <row r="29" spans="1:14">
      <c r="A29" s="662">
        <v>20</v>
      </c>
      <c r="B29" s="643">
        <v>20</v>
      </c>
      <c r="C29" s="642" t="s">
        <v>145</v>
      </c>
      <c r="E29" s="650"/>
      <c r="F29" s="650">
        <v>0</v>
      </c>
      <c r="G29" s="650">
        <v>0</v>
      </c>
      <c r="I29" s="650"/>
      <c r="J29" s="650">
        <v>0</v>
      </c>
      <c r="K29" s="650">
        <v>0</v>
      </c>
      <c r="M29" s="650">
        <v>0</v>
      </c>
    </row>
    <row r="30" spans="1:14">
      <c r="A30" s="662">
        <v>21</v>
      </c>
      <c r="B30" s="655">
        <v>21</v>
      </c>
      <c r="C30" s="656" t="s">
        <v>269</v>
      </c>
      <c r="E30" s="657"/>
      <c r="F30" s="657">
        <v>0</v>
      </c>
      <c r="G30" s="657">
        <v>0</v>
      </c>
      <c r="I30" s="657"/>
      <c r="J30" s="657">
        <v>0</v>
      </c>
      <c r="K30" s="657">
        <v>0</v>
      </c>
      <c r="M30" s="657">
        <v>0</v>
      </c>
      <c r="N30" s="656"/>
    </row>
    <row r="31" spans="1:14">
      <c r="A31" s="662">
        <v>22</v>
      </c>
      <c r="B31" s="643">
        <v>22</v>
      </c>
      <c r="C31" s="642" t="s">
        <v>270</v>
      </c>
      <c r="E31" s="650"/>
      <c r="F31" s="650">
        <v>0</v>
      </c>
      <c r="G31" s="650">
        <v>0</v>
      </c>
      <c r="I31" s="650"/>
      <c r="J31" s="650">
        <v>0</v>
      </c>
      <c r="K31" s="650">
        <v>0</v>
      </c>
      <c r="M31" s="650">
        <v>0</v>
      </c>
    </row>
    <row r="32" spans="1:14">
      <c r="A32" s="662">
        <v>23</v>
      </c>
      <c r="B32" s="655">
        <v>23</v>
      </c>
      <c r="C32" s="656" t="s">
        <v>271</v>
      </c>
      <c r="E32" s="657"/>
      <c r="F32" s="657">
        <v>0</v>
      </c>
      <c r="G32" s="657">
        <v>0</v>
      </c>
      <c r="I32" s="657"/>
      <c r="J32" s="657">
        <v>0</v>
      </c>
      <c r="K32" s="657">
        <v>0</v>
      </c>
      <c r="M32" s="657">
        <v>0</v>
      </c>
      <c r="N32" s="656"/>
    </row>
    <row r="33" spans="1:14">
      <c r="A33" s="662">
        <v>24</v>
      </c>
      <c r="B33" s="643">
        <v>24</v>
      </c>
      <c r="C33" s="642" t="s">
        <v>146</v>
      </c>
      <c r="E33" s="650"/>
      <c r="F33" s="650">
        <v>0</v>
      </c>
      <c r="G33" s="650">
        <v>0</v>
      </c>
      <c r="I33" s="650"/>
      <c r="J33" s="650">
        <v>0</v>
      </c>
      <c r="K33" s="650">
        <v>0</v>
      </c>
      <c r="M33" s="650">
        <v>0</v>
      </c>
    </row>
    <row r="34" spans="1:14" s="663" customFormat="1">
      <c r="A34" s="662">
        <v>25</v>
      </c>
      <c r="B34" s="655">
        <v>25</v>
      </c>
      <c r="C34" s="656" t="s">
        <v>183</v>
      </c>
      <c r="D34" s="645"/>
      <c r="E34" s="657"/>
      <c r="F34" s="657">
        <v>0</v>
      </c>
      <c r="G34" s="657">
        <v>0</v>
      </c>
      <c r="H34" s="645"/>
      <c r="I34" s="657"/>
      <c r="J34" s="657">
        <v>0</v>
      </c>
      <c r="K34" s="657">
        <v>0</v>
      </c>
      <c r="L34" s="645"/>
      <c r="M34" s="657">
        <v>0</v>
      </c>
      <c r="N34" s="656"/>
    </row>
    <row r="35" spans="1:14">
      <c r="A35" s="662">
        <v>26</v>
      </c>
      <c r="B35" s="643">
        <v>26</v>
      </c>
      <c r="C35" s="642" t="s">
        <v>193</v>
      </c>
      <c r="E35" s="650"/>
      <c r="F35" s="650">
        <v>0</v>
      </c>
      <c r="G35" s="650">
        <v>0</v>
      </c>
      <c r="I35" s="650"/>
      <c r="J35" s="650">
        <v>0</v>
      </c>
      <c r="K35" s="650">
        <v>0</v>
      </c>
      <c r="M35" s="650">
        <v>0</v>
      </c>
    </row>
    <row r="36" spans="1:14">
      <c r="A36" s="662">
        <v>0</v>
      </c>
      <c r="B36" s="658"/>
      <c r="C36" s="659" t="s">
        <v>205</v>
      </c>
      <c r="E36" s="660">
        <v>213380474</v>
      </c>
      <c r="F36" s="660">
        <v>1494802</v>
      </c>
      <c r="G36" s="660">
        <v>214875276</v>
      </c>
      <c r="I36" s="660">
        <v>234428445</v>
      </c>
      <c r="J36" s="660">
        <v>-19553169</v>
      </c>
      <c r="K36" s="660">
        <v>214875276</v>
      </c>
      <c r="M36" s="660">
        <v>0</v>
      </c>
      <c r="N36" s="661"/>
    </row>
    <row r="37" spans="1:14">
      <c r="A37" s="662">
        <v>27</v>
      </c>
      <c r="B37" s="655">
        <v>27</v>
      </c>
      <c r="C37" s="656" t="s">
        <v>147</v>
      </c>
      <c r="E37" s="657"/>
      <c r="F37" s="657">
        <v>0</v>
      </c>
      <c r="G37" s="657">
        <v>0</v>
      </c>
      <c r="I37" s="657"/>
      <c r="J37" s="657">
        <v>0</v>
      </c>
      <c r="K37" s="657">
        <v>0</v>
      </c>
      <c r="M37" s="657">
        <v>0</v>
      </c>
      <c r="N37" s="656"/>
    </row>
    <row r="38" spans="1:14">
      <c r="A38" s="662">
        <v>28</v>
      </c>
      <c r="B38" s="643">
        <v>28</v>
      </c>
      <c r="C38" s="642" t="s">
        <v>148</v>
      </c>
      <c r="E38" s="650">
        <v>213380474</v>
      </c>
      <c r="F38" s="650">
        <v>0</v>
      </c>
      <c r="G38" s="650">
        <v>213380474</v>
      </c>
      <c r="I38" s="650">
        <v>195096224</v>
      </c>
      <c r="J38" s="650">
        <v>18284250</v>
      </c>
      <c r="K38" s="650">
        <v>213380474</v>
      </c>
      <c r="M38" s="650">
        <v>0</v>
      </c>
    </row>
    <row r="39" spans="1:14">
      <c r="A39" s="662">
        <v>29</v>
      </c>
      <c r="B39" s="655">
        <v>29</v>
      </c>
      <c r="C39" s="656" t="s">
        <v>149</v>
      </c>
      <c r="E39" s="657"/>
      <c r="F39" s="657">
        <v>0</v>
      </c>
      <c r="G39" s="657">
        <v>0</v>
      </c>
      <c r="I39" s="657"/>
      <c r="J39" s="657">
        <v>0</v>
      </c>
      <c r="K39" s="657">
        <v>0</v>
      </c>
      <c r="M39" s="657">
        <v>0</v>
      </c>
      <c r="N39" s="656"/>
    </row>
    <row r="40" spans="1:14">
      <c r="A40" s="662">
        <v>30</v>
      </c>
      <c r="B40" s="643">
        <v>30</v>
      </c>
      <c r="C40" s="642" t="s">
        <v>150</v>
      </c>
      <c r="E40" s="650"/>
      <c r="F40" s="650">
        <v>0</v>
      </c>
      <c r="G40" s="650">
        <v>0</v>
      </c>
      <c r="I40" s="650"/>
      <c r="J40" s="650">
        <v>0</v>
      </c>
      <c r="K40" s="650">
        <v>0</v>
      </c>
      <c r="M40" s="650">
        <v>0</v>
      </c>
    </row>
    <row r="41" spans="1:14">
      <c r="A41" s="662">
        <v>31</v>
      </c>
      <c r="B41" s="655">
        <v>31</v>
      </c>
      <c r="C41" s="656" t="s">
        <v>151</v>
      </c>
      <c r="E41" s="657"/>
      <c r="F41" s="657">
        <v>0</v>
      </c>
      <c r="G41" s="657">
        <v>0</v>
      </c>
      <c r="I41" s="657"/>
      <c r="J41" s="657">
        <v>0</v>
      </c>
      <c r="K41" s="657">
        <v>0</v>
      </c>
      <c r="M41" s="657">
        <v>0</v>
      </c>
      <c r="N41" s="656"/>
    </row>
    <row r="42" spans="1:14">
      <c r="A42" s="662">
        <v>32</v>
      </c>
      <c r="B42" s="643">
        <v>32</v>
      </c>
      <c r="C42" s="642" t="s">
        <v>152</v>
      </c>
      <c r="E42" s="650"/>
      <c r="F42" s="650">
        <v>0</v>
      </c>
      <c r="G42" s="650">
        <v>0</v>
      </c>
      <c r="I42" s="650">
        <v>37837419</v>
      </c>
      <c r="J42" s="650">
        <v>-37837419</v>
      </c>
      <c r="K42" s="650">
        <v>0</v>
      </c>
      <c r="M42" s="650">
        <v>0</v>
      </c>
    </row>
    <row r="43" spans="1:14">
      <c r="A43" s="662">
        <v>33</v>
      </c>
      <c r="B43" s="655">
        <v>33</v>
      </c>
      <c r="C43" s="656" t="s">
        <v>153</v>
      </c>
      <c r="E43" s="657"/>
      <c r="F43" s="657">
        <v>0</v>
      </c>
      <c r="G43" s="657">
        <v>0</v>
      </c>
      <c r="I43" s="657"/>
      <c r="J43" s="657">
        <v>0</v>
      </c>
      <c r="K43" s="657">
        <v>0</v>
      </c>
      <c r="M43" s="657">
        <v>0</v>
      </c>
      <c r="N43" s="656"/>
    </row>
    <row r="44" spans="1:14">
      <c r="A44" s="662">
        <v>34</v>
      </c>
      <c r="B44" s="643">
        <v>34</v>
      </c>
      <c r="C44" s="642" t="s">
        <v>154</v>
      </c>
      <c r="E44" s="650"/>
      <c r="F44" s="650">
        <v>1494802</v>
      </c>
      <c r="G44" s="650">
        <v>1494802</v>
      </c>
      <c r="I44" s="650">
        <v>1494802</v>
      </c>
      <c r="J44" s="650">
        <v>0</v>
      </c>
      <c r="K44" s="650">
        <v>1494802</v>
      </c>
      <c r="M44" s="650">
        <v>0</v>
      </c>
    </row>
    <row r="45" spans="1:14">
      <c r="A45" s="662">
        <v>35</v>
      </c>
      <c r="B45" s="655">
        <v>35</v>
      </c>
      <c r="C45" s="656" t="s">
        <v>155</v>
      </c>
      <c r="E45" s="657"/>
      <c r="F45" s="657">
        <v>0</v>
      </c>
      <c r="G45" s="657">
        <v>0</v>
      </c>
      <c r="I45" s="657"/>
      <c r="J45" s="657">
        <v>0</v>
      </c>
      <c r="K45" s="657">
        <v>0</v>
      </c>
      <c r="M45" s="657">
        <v>0</v>
      </c>
      <c r="N45" s="656"/>
    </row>
    <row r="46" spans="1:14">
      <c r="A46" s="662">
        <v>36</v>
      </c>
      <c r="B46" s="643">
        <v>36</v>
      </c>
      <c r="C46" s="642" t="s">
        <v>156</v>
      </c>
      <c r="E46" s="650"/>
      <c r="F46" s="650">
        <v>0</v>
      </c>
      <c r="G46" s="650">
        <v>0</v>
      </c>
      <c r="I46" s="650"/>
      <c r="J46" s="650">
        <v>0</v>
      </c>
      <c r="K46" s="650">
        <v>0</v>
      </c>
      <c r="M46" s="650">
        <v>0</v>
      </c>
    </row>
    <row r="47" spans="1:14">
      <c r="A47" s="662">
        <v>37</v>
      </c>
      <c r="B47" s="655">
        <v>37</v>
      </c>
      <c r="C47" s="656" t="s">
        <v>272</v>
      </c>
      <c r="E47" s="657"/>
      <c r="F47" s="657">
        <v>0</v>
      </c>
      <c r="G47" s="657">
        <v>0</v>
      </c>
      <c r="I47" s="657"/>
      <c r="J47" s="657">
        <v>0</v>
      </c>
      <c r="K47" s="657">
        <v>0</v>
      </c>
      <c r="M47" s="657">
        <v>0</v>
      </c>
      <c r="N47" s="656"/>
    </row>
    <row r="48" spans="1:14">
      <c r="A48" s="662">
        <v>38</v>
      </c>
      <c r="B48" s="643">
        <v>38</v>
      </c>
      <c r="C48" s="642" t="s">
        <v>273</v>
      </c>
      <c r="E48" s="650"/>
      <c r="F48" s="650">
        <v>0</v>
      </c>
      <c r="G48" s="650">
        <v>0</v>
      </c>
      <c r="I48" s="650"/>
      <c r="J48" s="650">
        <v>0</v>
      </c>
      <c r="K48" s="650">
        <v>0</v>
      </c>
      <c r="M48" s="650">
        <v>0</v>
      </c>
    </row>
    <row r="49" spans="1:14">
      <c r="A49" s="662">
        <v>39</v>
      </c>
      <c r="B49" s="655">
        <v>39</v>
      </c>
      <c r="C49" s="656" t="s">
        <v>157</v>
      </c>
      <c r="E49" s="657"/>
      <c r="F49" s="657">
        <v>0</v>
      </c>
      <c r="G49" s="657">
        <v>0</v>
      </c>
      <c r="I49" s="657"/>
      <c r="J49" s="657">
        <v>0</v>
      </c>
      <c r="K49" s="657">
        <v>0</v>
      </c>
      <c r="M49" s="657">
        <v>0</v>
      </c>
      <c r="N49" s="656"/>
    </row>
    <row r="50" spans="1:14">
      <c r="A50" s="662">
        <v>40</v>
      </c>
      <c r="B50" s="643">
        <v>40</v>
      </c>
      <c r="C50" s="642" t="s">
        <v>158</v>
      </c>
      <c r="E50" s="650"/>
      <c r="F50" s="650">
        <v>0</v>
      </c>
      <c r="G50" s="650">
        <v>0</v>
      </c>
      <c r="I50" s="650"/>
      <c r="J50" s="650">
        <v>0</v>
      </c>
      <c r="K50" s="650">
        <v>0</v>
      </c>
      <c r="M50" s="650">
        <v>0</v>
      </c>
    </row>
    <row r="51" spans="1:14">
      <c r="A51" s="662">
        <v>41</v>
      </c>
      <c r="B51" s="655">
        <v>41</v>
      </c>
      <c r="C51" s="656" t="s">
        <v>274</v>
      </c>
      <c r="E51" s="657"/>
      <c r="F51" s="657">
        <v>0</v>
      </c>
      <c r="G51" s="657">
        <v>0</v>
      </c>
      <c r="I51" s="657"/>
      <c r="J51" s="657">
        <v>0</v>
      </c>
      <c r="K51" s="657">
        <v>0</v>
      </c>
      <c r="M51" s="657">
        <v>0</v>
      </c>
      <c r="N51" s="656"/>
    </row>
    <row r="52" spans="1:14">
      <c r="A52" s="662"/>
      <c r="B52" s="643">
        <v>42</v>
      </c>
      <c r="C52" s="642" t="s">
        <v>472</v>
      </c>
      <c r="E52" s="650"/>
      <c r="F52" s="650">
        <v>0</v>
      </c>
      <c r="G52" s="650">
        <v>0</v>
      </c>
      <c r="I52" s="650"/>
      <c r="J52" s="650">
        <v>0</v>
      </c>
      <c r="K52" s="650">
        <v>0</v>
      </c>
      <c r="M52" s="650">
        <v>0</v>
      </c>
    </row>
    <row r="53" spans="1:14">
      <c r="A53" s="662">
        <v>0</v>
      </c>
      <c r="B53" s="658"/>
      <c r="C53" s="659" t="s">
        <v>204</v>
      </c>
      <c r="E53" s="660">
        <v>0</v>
      </c>
      <c r="F53" s="660">
        <v>5751038</v>
      </c>
      <c r="G53" s="660">
        <v>5751038</v>
      </c>
      <c r="I53" s="660">
        <v>5751038</v>
      </c>
      <c r="J53" s="660">
        <v>0</v>
      </c>
      <c r="K53" s="660">
        <v>5751038</v>
      </c>
      <c r="M53" s="660">
        <v>0</v>
      </c>
      <c r="N53" s="661"/>
    </row>
    <row r="54" spans="1:14">
      <c r="A54" s="662">
        <v>43</v>
      </c>
      <c r="B54" s="655">
        <v>43</v>
      </c>
      <c r="C54" s="656" t="s">
        <v>184</v>
      </c>
      <c r="E54" s="657"/>
      <c r="F54" s="657">
        <v>1912860</v>
      </c>
      <c r="G54" s="657">
        <v>1912860</v>
      </c>
      <c r="I54" s="657">
        <v>1912860</v>
      </c>
      <c r="J54" s="657">
        <v>0</v>
      </c>
      <c r="K54" s="657">
        <v>1912860</v>
      </c>
      <c r="M54" s="657">
        <v>0</v>
      </c>
      <c r="N54" s="656"/>
    </row>
    <row r="55" spans="1:14">
      <c r="A55" s="662">
        <v>44</v>
      </c>
      <c r="B55" s="643">
        <v>44</v>
      </c>
      <c r="C55" s="642" t="s">
        <v>187</v>
      </c>
      <c r="E55" s="650"/>
      <c r="F55" s="650">
        <v>127754</v>
      </c>
      <c r="G55" s="650">
        <v>127754</v>
      </c>
      <c r="I55" s="650">
        <v>127754</v>
      </c>
      <c r="J55" s="650">
        <v>0</v>
      </c>
      <c r="K55" s="650">
        <v>127754</v>
      </c>
      <c r="M55" s="650">
        <v>0</v>
      </c>
    </row>
    <row r="56" spans="1:14">
      <c r="A56" s="662"/>
      <c r="B56" s="655">
        <v>45</v>
      </c>
      <c r="C56" s="656" t="s">
        <v>186</v>
      </c>
      <c r="E56" s="657"/>
      <c r="F56" s="657">
        <v>159693</v>
      </c>
      <c r="G56" s="657">
        <v>159693</v>
      </c>
      <c r="I56" s="657">
        <v>159693</v>
      </c>
      <c r="J56" s="657">
        <v>0</v>
      </c>
      <c r="K56" s="657">
        <v>159693</v>
      </c>
      <c r="M56" s="657">
        <v>0</v>
      </c>
      <c r="N56" s="656"/>
    </row>
    <row r="57" spans="1:14">
      <c r="A57" s="662"/>
      <c r="B57" s="643">
        <v>46</v>
      </c>
      <c r="C57" s="642" t="s">
        <v>185</v>
      </c>
      <c r="E57" s="650"/>
      <c r="F57" s="650">
        <v>1596844</v>
      </c>
      <c r="G57" s="650">
        <v>1596844</v>
      </c>
      <c r="I57" s="650">
        <v>1596844</v>
      </c>
      <c r="J57" s="650">
        <v>0</v>
      </c>
      <c r="K57" s="650">
        <v>1596844</v>
      </c>
      <c r="M57" s="650">
        <v>0</v>
      </c>
    </row>
    <row r="58" spans="1:14">
      <c r="A58" s="662"/>
      <c r="B58" s="655">
        <v>47</v>
      </c>
      <c r="C58" s="656" t="s">
        <v>188</v>
      </c>
      <c r="E58" s="657"/>
      <c r="F58" s="657">
        <v>79846</v>
      </c>
      <c r="G58" s="657">
        <v>79846</v>
      </c>
      <c r="I58" s="657">
        <v>79846</v>
      </c>
      <c r="J58" s="657">
        <v>0</v>
      </c>
      <c r="K58" s="657">
        <v>79846</v>
      </c>
      <c r="M58" s="657">
        <v>0</v>
      </c>
      <c r="N58" s="656"/>
    </row>
    <row r="59" spans="1:14">
      <c r="A59" s="662"/>
      <c r="B59" s="643">
        <v>48</v>
      </c>
      <c r="C59" s="642" t="s">
        <v>192</v>
      </c>
      <c r="E59" s="650"/>
      <c r="F59" s="650">
        <v>211279</v>
      </c>
      <c r="G59" s="650">
        <v>211279</v>
      </c>
      <c r="I59" s="650">
        <v>211279</v>
      </c>
      <c r="J59" s="650">
        <v>0</v>
      </c>
      <c r="K59" s="650">
        <v>211279</v>
      </c>
      <c r="M59" s="650">
        <v>0</v>
      </c>
    </row>
    <row r="60" spans="1:14">
      <c r="A60" s="662"/>
      <c r="B60" s="655">
        <v>49</v>
      </c>
      <c r="C60" s="656" t="s">
        <v>195</v>
      </c>
      <c r="E60" s="657"/>
      <c r="F60" s="657">
        <v>1062700</v>
      </c>
      <c r="G60" s="657">
        <v>1062700</v>
      </c>
      <c r="I60" s="657">
        <v>1062700</v>
      </c>
      <c r="J60" s="657">
        <v>0</v>
      </c>
      <c r="K60" s="657">
        <v>1062700</v>
      </c>
      <c r="M60" s="657">
        <v>0</v>
      </c>
      <c r="N60" s="656"/>
    </row>
    <row r="61" spans="1:14">
      <c r="A61" s="662"/>
      <c r="B61" s="643">
        <v>50</v>
      </c>
      <c r="C61" s="642" t="s">
        <v>1023</v>
      </c>
      <c r="E61" s="650"/>
      <c r="F61" s="650">
        <v>159684</v>
      </c>
      <c r="G61" s="650">
        <v>159684</v>
      </c>
      <c r="I61" s="650">
        <v>159684</v>
      </c>
      <c r="J61" s="650">
        <v>0</v>
      </c>
      <c r="K61" s="650">
        <v>159684</v>
      </c>
      <c r="M61" s="650">
        <v>0</v>
      </c>
    </row>
    <row r="62" spans="1:14">
      <c r="A62" s="662"/>
      <c r="B62" s="655">
        <v>51</v>
      </c>
      <c r="C62" s="656" t="s">
        <v>159</v>
      </c>
      <c r="E62" s="657"/>
      <c r="F62" s="657">
        <v>440378</v>
      </c>
      <c r="G62" s="657">
        <v>440378</v>
      </c>
      <c r="I62" s="657">
        <v>440378</v>
      </c>
      <c r="J62" s="657">
        <v>0</v>
      </c>
      <c r="K62" s="657">
        <v>440378</v>
      </c>
      <c r="M62" s="657">
        <v>0</v>
      </c>
      <c r="N62" s="656"/>
    </row>
    <row r="63" spans="1:14">
      <c r="A63" s="662">
        <v>0</v>
      </c>
      <c r="B63" s="658"/>
      <c r="C63" s="659" t="s">
        <v>202</v>
      </c>
      <c r="E63" s="660">
        <v>0</v>
      </c>
      <c r="F63" s="660">
        <v>0</v>
      </c>
      <c r="G63" s="660">
        <v>0</v>
      </c>
      <c r="I63" s="660">
        <v>0</v>
      </c>
      <c r="J63" s="660">
        <v>0</v>
      </c>
      <c r="K63" s="660">
        <v>0</v>
      </c>
      <c r="M63" s="660">
        <v>0</v>
      </c>
      <c r="N63" s="661"/>
    </row>
    <row r="64" spans="1:14">
      <c r="A64" s="662">
        <v>52</v>
      </c>
      <c r="B64" s="643">
        <v>52</v>
      </c>
      <c r="C64" s="642" t="s">
        <v>160</v>
      </c>
      <c r="E64" s="650"/>
      <c r="F64" s="650">
        <v>0</v>
      </c>
      <c r="G64" s="650">
        <v>0</v>
      </c>
      <c r="I64" s="650"/>
      <c r="J64" s="650">
        <v>0</v>
      </c>
      <c r="K64" s="650">
        <v>0</v>
      </c>
      <c r="M64" s="650">
        <v>0</v>
      </c>
    </row>
    <row r="65" spans="1:14">
      <c r="A65" s="662">
        <v>53</v>
      </c>
      <c r="B65" s="655">
        <v>53</v>
      </c>
      <c r="C65" s="656" t="s">
        <v>161</v>
      </c>
      <c r="E65" s="657"/>
      <c r="F65" s="657">
        <v>0</v>
      </c>
      <c r="G65" s="657">
        <v>0</v>
      </c>
      <c r="I65" s="657"/>
      <c r="J65" s="657">
        <v>0</v>
      </c>
      <c r="K65" s="657">
        <v>0</v>
      </c>
      <c r="M65" s="657">
        <v>0</v>
      </c>
      <c r="N65" s="656"/>
    </row>
    <row r="66" spans="1:14">
      <c r="A66" s="662">
        <v>54</v>
      </c>
      <c r="B66" s="643">
        <v>54</v>
      </c>
      <c r="C66" s="642" t="s">
        <v>577</v>
      </c>
      <c r="E66" s="650"/>
      <c r="F66" s="650">
        <v>0</v>
      </c>
      <c r="G66" s="650">
        <v>0</v>
      </c>
      <c r="I66" s="650"/>
      <c r="J66" s="650">
        <v>0</v>
      </c>
      <c r="K66" s="650">
        <v>0</v>
      </c>
      <c r="M66" s="650">
        <v>0</v>
      </c>
    </row>
    <row r="67" spans="1:14">
      <c r="A67" s="662"/>
      <c r="B67" s="658"/>
      <c r="C67" s="659" t="s">
        <v>473</v>
      </c>
      <c r="E67" s="660">
        <v>58024566</v>
      </c>
      <c r="F67" s="660">
        <v>0</v>
      </c>
      <c r="G67" s="660">
        <v>58024566</v>
      </c>
      <c r="I67" s="660">
        <v>58024566</v>
      </c>
      <c r="J67" s="660">
        <v>0</v>
      </c>
      <c r="K67" s="660">
        <v>58024566</v>
      </c>
      <c r="M67" s="660">
        <v>0</v>
      </c>
      <c r="N67" s="661"/>
    </row>
    <row r="68" spans="1:14">
      <c r="A68" s="662"/>
      <c r="B68" s="655">
        <v>55</v>
      </c>
      <c r="C68" s="656" t="s">
        <v>162</v>
      </c>
      <c r="E68" s="657"/>
      <c r="F68" s="657">
        <v>0</v>
      </c>
      <c r="G68" s="657">
        <v>0</v>
      </c>
      <c r="I68" s="657"/>
      <c r="J68" s="657">
        <v>0</v>
      </c>
      <c r="K68" s="657">
        <v>0</v>
      </c>
      <c r="M68" s="657">
        <v>0</v>
      </c>
      <c r="N68" s="656"/>
    </row>
    <row r="69" spans="1:14">
      <c r="A69" s="662"/>
      <c r="B69" s="643">
        <v>56</v>
      </c>
      <c r="C69" s="642" t="s">
        <v>191</v>
      </c>
      <c r="E69" s="650">
        <v>58024566</v>
      </c>
      <c r="F69" s="650">
        <v>0</v>
      </c>
      <c r="G69" s="650">
        <v>58024566</v>
      </c>
      <c r="I69" s="650">
        <v>58024566</v>
      </c>
      <c r="J69" s="650">
        <v>0</v>
      </c>
      <c r="K69" s="650">
        <v>58024566</v>
      </c>
      <c r="M69" s="650">
        <v>0</v>
      </c>
    </row>
    <row r="70" spans="1:14">
      <c r="A70" s="662">
        <v>0</v>
      </c>
      <c r="B70" s="658"/>
      <c r="C70" s="659" t="s">
        <v>201</v>
      </c>
      <c r="E70" s="660">
        <v>3530520</v>
      </c>
      <c r="F70" s="660">
        <v>0</v>
      </c>
      <c r="G70" s="660">
        <v>3530520</v>
      </c>
      <c r="I70" s="660">
        <v>3530520</v>
      </c>
      <c r="J70" s="660">
        <v>0</v>
      </c>
      <c r="K70" s="660">
        <v>3530520</v>
      </c>
      <c r="M70" s="660">
        <v>0</v>
      </c>
      <c r="N70" s="661"/>
    </row>
    <row r="71" spans="1:14">
      <c r="A71" s="662">
        <v>57</v>
      </c>
      <c r="B71" s="655">
        <v>57</v>
      </c>
      <c r="C71" s="656" t="s">
        <v>198</v>
      </c>
      <c r="E71" s="657">
        <v>3530520</v>
      </c>
      <c r="F71" s="657">
        <v>0</v>
      </c>
      <c r="G71" s="657">
        <v>3530520</v>
      </c>
      <c r="I71" s="657">
        <v>3530520</v>
      </c>
      <c r="J71" s="657">
        <v>0</v>
      </c>
      <c r="K71" s="657">
        <v>3530520</v>
      </c>
      <c r="M71" s="657">
        <v>0</v>
      </c>
      <c r="N71" s="656"/>
    </row>
    <row r="72" spans="1:14">
      <c r="A72" s="662">
        <v>0</v>
      </c>
      <c r="B72" s="658"/>
      <c r="C72" s="659" t="s">
        <v>207</v>
      </c>
      <c r="E72" s="660">
        <v>37915200</v>
      </c>
      <c r="F72" s="660">
        <v>0</v>
      </c>
      <c r="G72" s="660">
        <v>37915200</v>
      </c>
      <c r="I72" s="660">
        <v>37915200</v>
      </c>
      <c r="J72" s="660">
        <v>0</v>
      </c>
      <c r="K72" s="660">
        <v>37915200</v>
      </c>
      <c r="M72" s="660">
        <v>0</v>
      </c>
      <c r="N72" s="661"/>
    </row>
    <row r="73" spans="1:14">
      <c r="A73" s="662">
        <v>58</v>
      </c>
      <c r="B73" s="643">
        <v>58</v>
      </c>
      <c r="C73" s="642" t="s">
        <v>196</v>
      </c>
      <c r="E73" s="650">
        <v>37915200</v>
      </c>
      <c r="F73" s="650">
        <v>0</v>
      </c>
      <c r="G73" s="650">
        <v>37915200</v>
      </c>
      <c r="I73" s="650">
        <v>37915200</v>
      </c>
      <c r="J73" s="650">
        <v>0</v>
      </c>
      <c r="K73" s="650">
        <v>37915200</v>
      </c>
      <c r="M73" s="650">
        <v>0</v>
      </c>
    </row>
    <row r="74" spans="1:14">
      <c r="A74" s="662"/>
      <c r="B74" s="658"/>
      <c r="C74" s="659" t="s">
        <v>91</v>
      </c>
      <c r="E74" s="660">
        <v>0</v>
      </c>
      <c r="F74" s="660">
        <v>0</v>
      </c>
      <c r="G74" s="660">
        <v>0</v>
      </c>
      <c r="I74" s="660">
        <v>0</v>
      </c>
      <c r="J74" s="660">
        <v>0</v>
      </c>
      <c r="K74" s="660">
        <v>0</v>
      </c>
      <c r="M74" s="660">
        <v>0</v>
      </c>
      <c r="N74" s="661"/>
    </row>
    <row r="75" spans="1:14">
      <c r="A75" s="662"/>
      <c r="B75" s="655">
        <v>59</v>
      </c>
      <c r="C75" s="656" t="s">
        <v>189</v>
      </c>
      <c r="E75" s="657"/>
      <c r="F75" s="657">
        <v>0</v>
      </c>
      <c r="G75" s="657">
        <v>0</v>
      </c>
      <c r="I75" s="657"/>
      <c r="J75" s="657">
        <v>0</v>
      </c>
      <c r="K75" s="657">
        <v>0</v>
      </c>
      <c r="M75" s="657">
        <v>0</v>
      </c>
      <c r="N75" s="656"/>
    </row>
    <row r="76" spans="1:14">
      <c r="A76" s="662">
        <v>0</v>
      </c>
      <c r="B76" s="664"/>
      <c r="C76" s="665"/>
      <c r="D76" s="647"/>
      <c r="E76" s="666"/>
      <c r="F76" s="666"/>
      <c r="G76" s="666"/>
      <c r="H76" s="647"/>
      <c r="I76" s="666"/>
      <c r="J76" s="666"/>
      <c r="K76" s="666"/>
      <c r="L76" s="667"/>
      <c r="M76" s="666"/>
      <c r="N76" s="666"/>
    </row>
    <row r="77" spans="1:14">
      <c r="A77" s="662">
        <v>0</v>
      </c>
      <c r="B77" s="658"/>
      <c r="C77" s="659" t="s">
        <v>3466</v>
      </c>
      <c r="E77" s="660">
        <v>0</v>
      </c>
      <c r="F77" s="660">
        <v>0</v>
      </c>
      <c r="G77" s="660">
        <v>0</v>
      </c>
      <c r="I77" s="643"/>
      <c r="J77" s="643"/>
      <c r="K77" s="643"/>
      <c r="L77" s="643"/>
      <c r="M77" s="643"/>
      <c r="N77" s="643"/>
    </row>
    <row r="78" spans="1:14">
      <c r="A78" s="662">
        <v>60</v>
      </c>
      <c r="B78" s="655">
        <v>60</v>
      </c>
      <c r="C78" s="656" t="s">
        <v>467</v>
      </c>
      <c r="E78" s="657"/>
      <c r="F78" s="657">
        <v>0</v>
      </c>
      <c r="G78" s="657">
        <v>0</v>
      </c>
      <c r="I78" s="650"/>
      <c r="J78" s="650"/>
      <c r="K78" s="650"/>
      <c r="M78" s="650"/>
    </row>
    <row r="79" spans="1:14">
      <c r="A79" s="662">
        <v>61</v>
      </c>
      <c r="B79" s="643">
        <v>61</v>
      </c>
      <c r="C79" s="642" t="s">
        <v>469</v>
      </c>
      <c r="E79" s="650"/>
      <c r="F79" s="650">
        <v>0</v>
      </c>
      <c r="G79" s="650">
        <v>0</v>
      </c>
      <c r="I79" s="650"/>
      <c r="J79" s="650"/>
      <c r="K79" s="650"/>
      <c r="M79" s="650"/>
    </row>
    <row r="80" spans="1:14">
      <c r="B80" s="658"/>
      <c r="C80" s="659" t="s">
        <v>3467</v>
      </c>
      <c r="E80" s="660">
        <v>0</v>
      </c>
      <c r="F80" s="660">
        <v>0</v>
      </c>
      <c r="G80" s="660">
        <v>0</v>
      </c>
      <c r="I80" s="650"/>
      <c r="J80" s="650"/>
      <c r="K80" s="650"/>
      <c r="M80" s="650"/>
    </row>
    <row r="81" spans="2:13">
      <c r="B81" s="655">
        <v>62</v>
      </c>
      <c r="C81" s="656" t="s">
        <v>3467</v>
      </c>
      <c r="E81" s="657"/>
      <c r="F81" s="657">
        <v>0</v>
      </c>
      <c r="G81" s="657">
        <v>0</v>
      </c>
      <c r="I81" s="650"/>
      <c r="J81" s="650"/>
      <c r="K81" s="650"/>
      <c r="M81" s="650"/>
    </row>
  </sheetData>
  <mergeCells count="6">
    <mergeCell ref="N3:N4"/>
    <mergeCell ref="B3:B4"/>
    <mergeCell ref="C3:C4"/>
    <mergeCell ref="E3:G3"/>
    <mergeCell ref="I3:K3"/>
    <mergeCell ref="M3:M4"/>
  </mergeCells>
  <dataValidations count="1">
    <dataValidation type="list" allowBlank="1" showInputMessage="1" showErrorMessage="1" sqref="N77:N81 N5:N8 N73 N75 N10:N71" xr:uid="{10449DCD-C961-4D24-95CD-808D40B0716E}">
      <formula1>FinalDiff</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FED4B-F1BB-4CD7-912C-39A9C2B4FB47}">
  <sheetPr>
    <tabColor rgb="FF00B050"/>
  </sheetPr>
  <dimension ref="A1:H305"/>
  <sheetViews>
    <sheetView showGridLines="0" topLeftCell="A85" workbookViewId="0">
      <selection activeCell="B262" sqref="B262"/>
    </sheetView>
  </sheetViews>
  <sheetFormatPr baseColWidth="10" defaultColWidth="11.33203125" defaultRowHeight="12"/>
  <cols>
    <col min="1" max="1" width="1.6640625" style="3" customWidth="1"/>
    <col min="2" max="2" width="53.33203125" style="3" customWidth="1"/>
    <col min="3" max="4" width="12.21875" style="3" bestFit="1" customWidth="1"/>
    <col min="5" max="5" width="1.33203125" style="3" customWidth="1"/>
    <col min="6" max="6" width="48.88671875" style="3" customWidth="1"/>
    <col min="7" max="8" width="10" style="3" bestFit="1" customWidth="1"/>
    <col min="9" max="9" width="1.33203125" style="3" customWidth="1"/>
    <col min="10" max="16384" width="11.33203125" style="3"/>
  </cols>
  <sheetData>
    <row r="1" spans="1:8" ht="18.600000000000001">
      <c r="A1" s="20" t="s">
        <v>629</v>
      </c>
    </row>
    <row r="3" spans="1:8" ht="25.8" thickBot="1">
      <c r="B3" s="35" t="s">
        <v>283</v>
      </c>
      <c r="C3" s="35" t="s">
        <v>1488</v>
      </c>
      <c r="D3" s="35" t="s">
        <v>920</v>
      </c>
      <c r="F3" s="35" t="s">
        <v>283</v>
      </c>
      <c r="G3" s="35" t="s">
        <v>1488</v>
      </c>
      <c r="H3" s="35" t="s">
        <v>920</v>
      </c>
    </row>
    <row r="4" spans="1:8">
      <c r="B4" s="682" t="s">
        <v>284</v>
      </c>
      <c r="C4" s="682"/>
      <c r="D4" s="682"/>
      <c r="F4" s="683" t="s">
        <v>347</v>
      </c>
      <c r="G4" s="683"/>
      <c r="H4" s="683"/>
    </row>
    <row r="5" spans="1:8" ht="24">
      <c r="B5" s="37" t="s">
        <v>301</v>
      </c>
      <c r="C5" s="37" t="s">
        <v>5</v>
      </c>
      <c r="D5" s="37" t="s">
        <v>5</v>
      </c>
      <c r="F5" s="46" t="s">
        <v>348</v>
      </c>
      <c r="G5" s="41" t="s">
        <v>5</v>
      </c>
      <c r="H5" s="41" t="s">
        <v>5</v>
      </c>
    </row>
    <row r="6" spans="1:8">
      <c r="B6" s="41" t="s">
        <v>914</v>
      </c>
      <c r="C6" s="41" t="s">
        <v>5</v>
      </c>
      <c r="D6" s="41" t="s">
        <v>5</v>
      </c>
      <c r="F6" s="37" t="s">
        <v>614</v>
      </c>
      <c r="G6" s="37" t="s">
        <v>5</v>
      </c>
      <c r="H6" s="37" t="s">
        <v>5</v>
      </c>
    </row>
    <row r="7" spans="1:8">
      <c r="B7" s="37" t="s">
        <v>692</v>
      </c>
      <c r="C7" s="37" t="s">
        <v>5</v>
      </c>
      <c r="D7" s="37" t="s">
        <v>5</v>
      </c>
      <c r="F7" s="41" t="s">
        <v>349</v>
      </c>
      <c r="G7" s="41" t="s">
        <v>5</v>
      </c>
      <c r="H7" s="41" t="s">
        <v>5</v>
      </c>
    </row>
    <row r="8" spans="1:8">
      <c r="B8" s="41" t="s">
        <v>693</v>
      </c>
      <c r="C8" s="41" t="s">
        <v>5</v>
      </c>
      <c r="D8" s="41" t="s">
        <v>5</v>
      </c>
    </row>
    <row r="9" spans="1:8">
      <c r="B9" s="37" t="s">
        <v>694</v>
      </c>
      <c r="C9" s="37" t="s">
        <v>5</v>
      </c>
      <c r="D9" s="37" t="s">
        <v>5</v>
      </c>
    </row>
    <row r="10" spans="1:8">
      <c r="B10" s="41" t="s">
        <v>915</v>
      </c>
      <c r="C10" s="41" t="s">
        <v>5</v>
      </c>
      <c r="D10" s="41" t="s">
        <v>5</v>
      </c>
    </row>
    <row r="11" spans="1:8">
      <c r="B11" s="37" t="s">
        <v>345</v>
      </c>
      <c r="C11" s="37" t="s">
        <v>5</v>
      </c>
      <c r="D11" s="37" t="s">
        <v>5</v>
      </c>
    </row>
    <row r="12" spans="1:8">
      <c r="B12" s="41" t="s">
        <v>695</v>
      </c>
      <c r="C12" s="41" t="s">
        <v>5</v>
      </c>
      <c r="D12" s="41" t="s">
        <v>5</v>
      </c>
    </row>
    <row r="13" spans="1:8">
      <c r="B13" s="37" t="s">
        <v>579</v>
      </c>
      <c r="C13" s="37" t="s">
        <v>5</v>
      </c>
      <c r="D13" s="37" t="s">
        <v>5</v>
      </c>
    </row>
    <row r="14" spans="1:8">
      <c r="B14" s="41" t="s">
        <v>705</v>
      </c>
      <c r="C14" s="41" t="s">
        <v>5</v>
      </c>
      <c r="D14" s="41" t="s">
        <v>5</v>
      </c>
    </row>
    <row r="15" spans="1:8">
      <c r="B15" s="37" t="s">
        <v>696</v>
      </c>
      <c r="C15" s="37" t="s">
        <v>5</v>
      </c>
      <c r="D15" s="37" t="s">
        <v>5</v>
      </c>
    </row>
    <row r="16" spans="1:8">
      <c r="B16" s="41" t="s">
        <v>697</v>
      </c>
      <c r="C16" s="41" t="s">
        <v>5</v>
      </c>
      <c r="D16" s="41" t="s">
        <v>5</v>
      </c>
    </row>
    <row r="17" spans="2:4">
      <c r="B17" s="37" t="s">
        <v>302</v>
      </c>
      <c r="C17" s="37" t="s">
        <v>5</v>
      </c>
      <c r="D17" s="37" t="s">
        <v>5</v>
      </c>
    </row>
    <row r="18" spans="2:4">
      <c r="B18" s="41" t="s">
        <v>698</v>
      </c>
      <c r="C18" s="41" t="s">
        <v>5</v>
      </c>
      <c r="D18" s="41" t="s">
        <v>5</v>
      </c>
    </row>
    <row r="19" spans="2:4">
      <c r="B19" s="37" t="s">
        <v>578</v>
      </c>
      <c r="C19" s="37" t="s">
        <v>5</v>
      </c>
      <c r="D19" s="37" t="s">
        <v>5</v>
      </c>
    </row>
    <row r="20" spans="2:4">
      <c r="B20" s="41" t="s">
        <v>293</v>
      </c>
      <c r="C20" s="41" t="s">
        <v>5</v>
      </c>
      <c r="D20" s="41" t="s">
        <v>5</v>
      </c>
    </row>
    <row r="21" spans="2:4">
      <c r="B21" s="37" t="s">
        <v>699</v>
      </c>
      <c r="C21" s="37" t="s">
        <v>5</v>
      </c>
      <c r="D21" s="37" t="s">
        <v>5</v>
      </c>
    </row>
    <row r="22" spans="2:4">
      <c r="B22" s="41" t="s">
        <v>700</v>
      </c>
      <c r="C22" s="41" t="s">
        <v>5</v>
      </c>
      <c r="D22" s="41" t="s">
        <v>5</v>
      </c>
    </row>
    <row r="23" spans="2:4">
      <c r="B23" s="37" t="s">
        <v>701</v>
      </c>
      <c r="C23" s="37" t="s">
        <v>5</v>
      </c>
      <c r="D23" s="37" t="s">
        <v>5</v>
      </c>
    </row>
    <row r="24" spans="2:4">
      <c r="B24" s="41" t="s">
        <v>702</v>
      </c>
      <c r="C24" s="41" t="s">
        <v>5</v>
      </c>
      <c r="D24" s="41" t="s">
        <v>5</v>
      </c>
    </row>
    <row r="25" spans="2:4">
      <c r="B25" s="37" t="s">
        <v>703</v>
      </c>
      <c r="C25" s="37" t="s">
        <v>5</v>
      </c>
      <c r="D25" s="37" t="s">
        <v>5</v>
      </c>
    </row>
    <row r="26" spans="2:4">
      <c r="B26" s="41" t="s">
        <v>704</v>
      </c>
      <c r="C26" s="41" t="s">
        <v>5</v>
      </c>
      <c r="D26" s="41" t="s">
        <v>5</v>
      </c>
    </row>
    <row r="27" spans="2:4">
      <c r="B27" s="37" t="s">
        <v>303</v>
      </c>
      <c r="C27" s="37" t="s">
        <v>5</v>
      </c>
      <c r="D27" s="37" t="s">
        <v>5</v>
      </c>
    </row>
    <row r="28" spans="2:4">
      <c r="B28" s="41" t="s">
        <v>706</v>
      </c>
      <c r="C28" s="41" t="s">
        <v>5</v>
      </c>
      <c r="D28" s="41" t="s">
        <v>5</v>
      </c>
    </row>
    <row r="29" spans="2:4">
      <c r="B29" s="37" t="s">
        <v>707</v>
      </c>
      <c r="C29" s="37" t="s">
        <v>5</v>
      </c>
      <c r="D29" s="37" t="s">
        <v>5</v>
      </c>
    </row>
    <row r="30" spans="2:4">
      <c r="B30" s="41" t="s">
        <v>708</v>
      </c>
      <c r="C30" s="41" t="s">
        <v>5</v>
      </c>
      <c r="D30" s="41" t="s">
        <v>5</v>
      </c>
    </row>
    <row r="31" spans="2:4">
      <c r="B31" s="37" t="s">
        <v>916</v>
      </c>
      <c r="C31" s="37" t="s">
        <v>5</v>
      </c>
      <c r="D31" s="37" t="s">
        <v>5</v>
      </c>
    </row>
    <row r="32" spans="2:4">
      <c r="B32" s="41" t="s">
        <v>709</v>
      </c>
      <c r="C32" s="41" t="s">
        <v>5</v>
      </c>
      <c r="D32" s="41" t="s">
        <v>5</v>
      </c>
    </row>
    <row r="33" spans="2:4">
      <c r="B33" s="37" t="s">
        <v>710</v>
      </c>
      <c r="C33" s="37" t="s">
        <v>5</v>
      </c>
      <c r="D33" s="37" t="s">
        <v>5</v>
      </c>
    </row>
    <row r="34" spans="2:4">
      <c r="B34" s="41" t="s">
        <v>711</v>
      </c>
      <c r="C34" s="41" t="s">
        <v>5</v>
      </c>
      <c r="D34" s="41" t="s">
        <v>5</v>
      </c>
    </row>
    <row r="35" spans="2:4">
      <c r="B35" s="37" t="s">
        <v>295</v>
      </c>
      <c r="C35" s="37" t="s">
        <v>5</v>
      </c>
      <c r="D35" s="37" t="s">
        <v>5</v>
      </c>
    </row>
    <row r="36" spans="2:4">
      <c r="B36" s="41" t="s">
        <v>712</v>
      </c>
      <c r="C36" s="41" t="s">
        <v>5</v>
      </c>
      <c r="D36" s="41" t="s">
        <v>5</v>
      </c>
    </row>
    <row r="37" spans="2:4">
      <c r="B37" s="37" t="s">
        <v>713</v>
      </c>
      <c r="C37" s="37" t="s">
        <v>5</v>
      </c>
      <c r="D37" s="37" t="s">
        <v>5</v>
      </c>
    </row>
    <row r="38" spans="2:4">
      <c r="B38" s="41" t="s">
        <v>714</v>
      </c>
      <c r="C38" s="41" t="s">
        <v>5</v>
      </c>
      <c r="D38" s="41" t="s">
        <v>5</v>
      </c>
    </row>
    <row r="39" spans="2:4">
      <c r="B39" s="37" t="s">
        <v>715</v>
      </c>
      <c r="C39" s="37" t="s">
        <v>5</v>
      </c>
      <c r="D39" s="37" t="s">
        <v>5</v>
      </c>
    </row>
    <row r="40" spans="2:4">
      <c r="B40" s="41" t="s">
        <v>919</v>
      </c>
      <c r="C40" s="41" t="s">
        <v>5</v>
      </c>
      <c r="D40" s="41" t="s">
        <v>5</v>
      </c>
    </row>
    <row r="41" spans="2:4">
      <c r="B41" s="37" t="s">
        <v>716</v>
      </c>
      <c r="C41" s="37" t="s">
        <v>5</v>
      </c>
      <c r="D41" s="37" t="s">
        <v>5</v>
      </c>
    </row>
    <row r="42" spans="2:4">
      <c r="B42" s="41" t="s">
        <v>304</v>
      </c>
      <c r="C42" s="41" t="s">
        <v>5</v>
      </c>
      <c r="D42" s="41" t="s">
        <v>5</v>
      </c>
    </row>
    <row r="43" spans="2:4">
      <c r="B43" s="37" t="s">
        <v>717</v>
      </c>
      <c r="C43" s="37" t="s">
        <v>5</v>
      </c>
      <c r="D43" s="37" t="s">
        <v>5</v>
      </c>
    </row>
    <row r="44" spans="2:4">
      <c r="B44" s="41" t="s">
        <v>718</v>
      </c>
      <c r="C44" s="41" t="s">
        <v>5</v>
      </c>
      <c r="D44" s="41" t="s">
        <v>5</v>
      </c>
    </row>
    <row r="45" spans="2:4">
      <c r="B45" s="37" t="s">
        <v>288</v>
      </c>
      <c r="C45" s="37" t="s">
        <v>5</v>
      </c>
      <c r="D45" s="37" t="s">
        <v>5</v>
      </c>
    </row>
    <row r="46" spans="2:4">
      <c r="B46" s="41" t="s">
        <v>305</v>
      </c>
      <c r="C46" s="41" t="s">
        <v>5</v>
      </c>
      <c r="D46" s="41" t="s">
        <v>5</v>
      </c>
    </row>
    <row r="47" spans="2:4">
      <c r="B47" s="37" t="s">
        <v>612</v>
      </c>
      <c r="C47" s="37" t="s">
        <v>5</v>
      </c>
      <c r="D47" s="37" t="s">
        <v>5</v>
      </c>
    </row>
    <row r="48" spans="2:4">
      <c r="B48" s="41" t="s">
        <v>589</v>
      </c>
      <c r="C48" s="41" t="s">
        <v>5</v>
      </c>
      <c r="D48" s="41" t="s">
        <v>5</v>
      </c>
    </row>
    <row r="49" spans="2:4">
      <c r="B49" s="37" t="s">
        <v>719</v>
      </c>
      <c r="C49" s="37" t="s">
        <v>5</v>
      </c>
      <c r="D49" s="37" t="s">
        <v>5</v>
      </c>
    </row>
    <row r="50" spans="2:4">
      <c r="B50" s="41" t="s">
        <v>720</v>
      </c>
      <c r="C50" s="41" t="s">
        <v>5</v>
      </c>
      <c r="D50" s="41" t="s">
        <v>5</v>
      </c>
    </row>
    <row r="51" spans="2:4">
      <c r="B51" s="37" t="s">
        <v>721</v>
      </c>
      <c r="C51" s="37" t="s">
        <v>5</v>
      </c>
      <c r="D51" s="37" t="s">
        <v>5</v>
      </c>
    </row>
    <row r="52" spans="2:4">
      <c r="B52" s="41" t="s">
        <v>722</v>
      </c>
      <c r="C52" s="41" t="s">
        <v>5</v>
      </c>
      <c r="D52" s="41" t="s">
        <v>5</v>
      </c>
    </row>
    <row r="53" spans="2:4">
      <c r="B53" s="37" t="s">
        <v>918</v>
      </c>
      <c r="C53" s="37" t="s">
        <v>5</v>
      </c>
      <c r="D53" s="37" t="s">
        <v>5</v>
      </c>
    </row>
    <row r="54" spans="2:4">
      <c r="B54" s="41" t="s">
        <v>723</v>
      </c>
      <c r="C54" s="41" t="s">
        <v>5</v>
      </c>
      <c r="D54" s="41" t="s">
        <v>5</v>
      </c>
    </row>
    <row r="55" spans="2:4">
      <c r="B55" s="37" t="s">
        <v>306</v>
      </c>
      <c r="C55" s="37" t="s">
        <v>5</v>
      </c>
      <c r="D55" s="37" t="s">
        <v>5</v>
      </c>
    </row>
    <row r="56" spans="2:4">
      <c r="B56" s="41" t="s">
        <v>724</v>
      </c>
      <c r="C56" s="41" t="s">
        <v>5</v>
      </c>
      <c r="D56" s="41" t="s">
        <v>5</v>
      </c>
    </row>
    <row r="57" spans="2:4">
      <c r="B57" s="37" t="s">
        <v>725</v>
      </c>
      <c r="C57" s="37" t="s">
        <v>5</v>
      </c>
      <c r="D57" s="37" t="s">
        <v>5</v>
      </c>
    </row>
    <row r="58" spans="2:4">
      <c r="B58" s="41" t="s">
        <v>296</v>
      </c>
      <c r="C58" s="41" t="s">
        <v>5</v>
      </c>
      <c r="D58" s="41" t="s">
        <v>5</v>
      </c>
    </row>
    <row r="59" spans="2:4">
      <c r="B59" s="37" t="s">
        <v>726</v>
      </c>
      <c r="C59" s="37" t="s">
        <v>5</v>
      </c>
      <c r="D59" s="37" t="s">
        <v>5</v>
      </c>
    </row>
    <row r="60" spans="2:4">
      <c r="B60" s="41" t="s">
        <v>727</v>
      </c>
      <c r="C60" s="41" t="s">
        <v>5</v>
      </c>
      <c r="D60" s="41" t="s">
        <v>5</v>
      </c>
    </row>
    <row r="61" spans="2:4">
      <c r="B61" s="37" t="s">
        <v>728</v>
      </c>
      <c r="C61" s="37" t="s">
        <v>5</v>
      </c>
      <c r="D61" s="37" t="s">
        <v>5</v>
      </c>
    </row>
    <row r="62" spans="2:4">
      <c r="B62" s="41" t="s">
        <v>583</v>
      </c>
      <c r="C62" s="41" t="s">
        <v>5</v>
      </c>
      <c r="D62" s="41" t="s">
        <v>5</v>
      </c>
    </row>
    <row r="63" spans="2:4">
      <c r="B63" s="37" t="s">
        <v>729</v>
      </c>
      <c r="C63" s="37" t="s">
        <v>5</v>
      </c>
      <c r="D63" s="37" t="s">
        <v>5</v>
      </c>
    </row>
    <row r="64" spans="2:4">
      <c r="B64" s="41" t="s">
        <v>730</v>
      </c>
      <c r="C64" s="41" t="s">
        <v>5</v>
      </c>
      <c r="D64" s="41" t="s">
        <v>5</v>
      </c>
    </row>
    <row r="65" spans="2:4">
      <c r="B65" s="37" t="s">
        <v>329</v>
      </c>
      <c r="C65" s="37" t="s">
        <v>5</v>
      </c>
      <c r="D65" s="37" t="s">
        <v>5</v>
      </c>
    </row>
    <row r="66" spans="2:4">
      <c r="B66" s="41" t="s">
        <v>731</v>
      </c>
      <c r="C66" s="41" t="s">
        <v>5</v>
      </c>
      <c r="D66" s="41" t="s">
        <v>5</v>
      </c>
    </row>
    <row r="67" spans="2:4">
      <c r="B67" s="37" t="s">
        <v>732</v>
      </c>
      <c r="C67" s="37" t="s">
        <v>5</v>
      </c>
      <c r="D67" s="37" t="s">
        <v>5</v>
      </c>
    </row>
    <row r="68" spans="2:4">
      <c r="B68" s="41" t="s">
        <v>733</v>
      </c>
      <c r="C68" s="41" t="s">
        <v>5</v>
      </c>
      <c r="D68" s="41" t="s">
        <v>5</v>
      </c>
    </row>
    <row r="69" spans="2:4">
      <c r="B69" s="37" t="s">
        <v>734</v>
      </c>
      <c r="C69" s="37" t="s">
        <v>5</v>
      </c>
      <c r="D69" s="37" t="s">
        <v>5</v>
      </c>
    </row>
    <row r="70" spans="2:4">
      <c r="B70" s="41" t="s">
        <v>735</v>
      </c>
      <c r="C70" s="41" t="s">
        <v>5</v>
      </c>
      <c r="D70" s="41" t="s">
        <v>5</v>
      </c>
    </row>
    <row r="71" spans="2:4">
      <c r="B71" s="37" t="s">
        <v>736</v>
      </c>
      <c r="C71" s="37" t="s">
        <v>5</v>
      </c>
      <c r="D71" s="37" t="s">
        <v>5</v>
      </c>
    </row>
    <row r="72" spans="2:4">
      <c r="B72" s="41" t="s">
        <v>307</v>
      </c>
      <c r="C72" s="41" t="s">
        <v>5</v>
      </c>
      <c r="D72" s="41" t="s">
        <v>5</v>
      </c>
    </row>
    <row r="73" spans="2:4">
      <c r="B73" s="37" t="s">
        <v>737</v>
      </c>
      <c r="C73" s="37" t="s">
        <v>5</v>
      </c>
      <c r="D73" s="37" t="s">
        <v>5</v>
      </c>
    </row>
    <row r="74" spans="2:4">
      <c r="B74" s="41" t="s">
        <v>201</v>
      </c>
      <c r="C74" s="41" t="s">
        <v>5</v>
      </c>
      <c r="D74" s="41" t="s">
        <v>5</v>
      </c>
    </row>
    <row r="75" spans="2:4">
      <c r="B75" s="37" t="s">
        <v>738</v>
      </c>
      <c r="C75" s="37" t="s">
        <v>5</v>
      </c>
      <c r="D75" s="37" t="s">
        <v>5</v>
      </c>
    </row>
    <row r="76" spans="2:4">
      <c r="B76" s="41" t="s">
        <v>739</v>
      </c>
      <c r="C76" s="41" t="s">
        <v>5</v>
      </c>
      <c r="D76" s="41" t="s">
        <v>5</v>
      </c>
    </row>
    <row r="77" spans="2:4">
      <c r="B77" s="37" t="s">
        <v>740</v>
      </c>
      <c r="C77" s="37" t="s">
        <v>5</v>
      </c>
      <c r="D77" s="37" t="s">
        <v>5</v>
      </c>
    </row>
    <row r="78" spans="2:4">
      <c r="B78" s="41" t="s">
        <v>741</v>
      </c>
      <c r="C78" s="41" t="s">
        <v>5</v>
      </c>
      <c r="D78" s="41" t="s">
        <v>5</v>
      </c>
    </row>
    <row r="79" spans="2:4">
      <c r="B79" s="37" t="s">
        <v>742</v>
      </c>
      <c r="C79" s="37" t="s">
        <v>5</v>
      </c>
      <c r="D79" s="37" t="s">
        <v>5</v>
      </c>
    </row>
    <row r="80" spans="2:4">
      <c r="B80" s="41" t="s">
        <v>743</v>
      </c>
      <c r="C80" s="41" t="s">
        <v>5</v>
      </c>
      <c r="D80" s="41" t="s">
        <v>5</v>
      </c>
    </row>
    <row r="81" spans="2:4">
      <c r="B81" s="37" t="s">
        <v>744</v>
      </c>
      <c r="C81" s="37" t="s">
        <v>5</v>
      </c>
      <c r="D81" s="37" t="s">
        <v>5</v>
      </c>
    </row>
    <row r="82" spans="2:4">
      <c r="B82" s="41" t="s">
        <v>745</v>
      </c>
      <c r="C82" s="41" t="s">
        <v>5</v>
      </c>
      <c r="D82" s="41" t="s">
        <v>5</v>
      </c>
    </row>
    <row r="83" spans="2:4">
      <c r="B83" s="37" t="s">
        <v>308</v>
      </c>
      <c r="C83" s="37" t="s">
        <v>5</v>
      </c>
      <c r="D83" s="37" t="s">
        <v>5</v>
      </c>
    </row>
    <row r="84" spans="2:4">
      <c r="B84" s="41" t="s">
        <v>746</v>
      </c>
      <c r="C84" s="41" t="s">
        <v>5</v>
      </c>
      <c r="D84" s="41" t="s">
        <v>5</v>
      </c>
    </row>
    <row r="85" spans="2:4">
      <c r="B85" s="37" t="s">
        <v>324</v>
      </c>
      <c r="C85" s="37" t="s">
        <v>5</v>
      </c>
      <c r="D85" s="37" t="s">
        <v>5</v>
      </c>
    </row>
    <row r="86" spans="2:4">
      <c r="B86" s="41" t="s">
        <v>747</v>
      </c>
      <c r="C86" s="41" t="s">
        <v>5</v>
      </c>
      <c r="D86" s="41" t="s">
        <v>5</v>
      </c>
    </row>
    <row r="87" spans="2:4">
      <c r="B87" s="37" t="s">
        <v>748</v>
      </c>
      <c r="C87" s="37" t="s">
        <v>5</v>
      </c>
      <c r="D87" s="37" t="s">
        <v>5</v>
      </c>
    </row>
    <row r="88" spans="2:4">
      <c r="B88" s="41" t="s">
        <v>309</v>
      </c>
      <c r="C88" s="41" t="s">
        <v>5</v>
      </c>
      <c r="D88" s="41" t="s">
        <v>5</v>
      </c>
    </row>
    <row r="89" spans="2:4">
      <c r="B89" s="37" t="s">
        <v>749</v>
      </c>
      <c r="C89" s="37" t="s">
        <v>5</v>
      </c>
      <c r="D89" s="37" t="s">
        <v>5</v>
      </c>
    </row>
    <row r="90" spans="2:4">
      <c r="B90" s="41" t="s">
        <v>750</v>
      </c>
      <c r="C90" s="41" t="s">
        <v>5</v>
      </c>
      <c r="D90" s="41" t="s">
        <v>5</v>
      </c>
    </row>
    <row r="91" spans="2:4">
      <c r="B91" s="37" t="s">
        <v>751</v>
      </c>
      <c r="C91" s="37" t="s">
        <v>5</v>
      </c>
      <c r="D91" s="37" t="s">
        <v>5</v>
      </c>
    </row>
    <row r="92" spans="2:4">
      <c r="B92" s="41" t="s">
        <v>752</v>
      </c>
      <c r="C92" s="41" t="s">
        <v>5</v>
      </c>
      <c r="D92" s="41" t="s">
        <v>5</v>
      </c>
    </row>
    <row r="93" spans="2:4">
      <c r="B93" s="37" t="s">
        <v>753</v>
      </c>
      <c r="C93" s="37" t="s">
        <v>5</v>
      </c>
      <c r="D93" s="37" t="s">
        <v>5</v>
      </c>
    </row>
    <row r="94" spans="2:4">
      <c r="B94" s="41" t="s">
        <v>754</v>
      </c>
      <c r="C94" s="41" t="s">
        <v>5</v>
      </c>
      <c r="D94" s="41" t="s">
        <v>5</v>
      </c>
    </row>
    <row r="95" spans="2:4">
      <c r="B95" s="37" t="s">
        <v>755</v>
      </c>
      <c r="C95" s="37" t="s">
        <v>5</v>
      </c>
      <c r="D95" s="37" t="s">
        <v>5</v>
      </c>
    </row>
    <row r="96" spans="2:4">
      <c r="B96" s="41" t="s">
        <v>325</v>
      </c>
      <c r="C96" s="41" t="s">
        <v>5</v>
      </c>
      <c r="D96" s="41" t="s">
        <v>5</v>
      </c>
    </row>
    <row r="97" spans="2:4">
      <c r="B97" s="37" t="s">
        <v>756</v>
      </c>
      <c r="C97" s="37" t="s">
        <v>5</v>
      </c>
      <c r="D97" s="37" t="s">
        <v>5</v>
      </c>
    </row>
    <row r="98" spans="2:4">
      <c r="B98" s="41" t="s">
        <v>310</v>
      </c>
      <c r="C98" s="41" t="s">
        <v>5</v>
      </c>
      <c r="D98" s="41" t="s">
        <v>5</v>
      </c>
    </row>
    <row r="99" spans="2:4">
      <c r="B99" s="37" t="s">
        <v>757</v>
      </c>
      <c r="C99" s="37" t="s">
        <v>5</v>
      </c>
      <c r="D99" s="37" t="s">
        <v>5</v>
      </c>
    </row>
    <row r="100" spans="2:4">
      <c r="B100" s="41" t="s">
        <v>758</v>
      </c>
      <c r="C100" s="41" t="s">
        <v>5</v>
      </c>
      <c r="D100" s="41" t="s">
        <v>5</v>
      </c>
    </row>
    <row r="101" spans="2:4">
      <c r="B101" s="37" t="s">
        <v>759</v>
      </c>
      <c r="C101" s="37" t="s">
        <v>5</v>
      </c>
      <c r="D101" s="37" t="s">
        <v>5</v>
      </c>
    </row>
    <row r="102" spans="2:4">
      <c r="B102" s="41" t="s">
        <v>760</v>
      </c>
      <c r="C102" s="41" t="s">
        <v>5</v>
      </c>
      <c r="D102" s="41" t="s">
        <v>5</v>
      </c>
    </row>
    <row r="103" spans="2:4">
      <c r="B103" s="37" t="s">
        <v>326</v>
      </c>
      <c r="C103" s="37" t="s">
        <v>5</v>
      </c>
      <c r="D103" s="37" t="s">
        <v>5</v>
      </c>
    </row>
    <row r="104" spans="2:4">
      <c r="B104" s="41" t="s">
        <v>761</v>
      </c>
      <c r="C104" s="41" t="s">
        <v>5</v>
      </c>
      <c r="D104" s="41" t="s">
        <v>5</v>
      </c>
    </row>
    <row r="105" spans="2:4">
      <c r="B105" s="37" t="s">
        <v>762</v>
      </c>
      <c r="C105" s="37" t="s">
        <v>5</v>
      </c>
      <c r="D105" s="37" t="s">
        <v>5</v>
      </c>
    </row>
    <row r="106" spans="2:4">
      <c r="B106" s="41" t="s">
        <v>311</v>
      </c>
      <c r="C106" s="41" t="s">
        <v>5</v>
      </c>
      <c r="D106" s="41" t="s">
        <v>5</v>
      </c>
    </row>
    <row r="107" spans="2:4">
      <c r="B107" s="37" t="s">
        <v>582</v>
      </c>
      <c r="C107" s="37" t="s">
        <v>5</v>
      </c>
      <c r="D107" s="37" t="s">
        <v>5</v>
      </c>
    </row>
    <row r="108" spans="2:4">
      <c r="B108" s="41" t="s">
        <v>330</v>
      </c>
      <c r="C108" s="41" t="s">
        <v>5</v>
      </c>
      <c r="D108" s="41" t="s">
        <v>5</v>
      </c>
    </row>
    <row r="109" spans="2:4">
      <c r="B109" s="37" t="s">
        <v>312</v>
      </c>
      <c r="C109" s="37" t="s">
        <v>5</v>
      </c>
      <c r="D109" s="37" t="s">
        <v>5</v>
      </c>
    </row>
    <row r="110" spans="2:4">
      <c r="B110" s="41" t="s">
        <v>763</v>
      </c>
      <c r="C110" s="41" t="s">
        <v>5</v>
      </c>
      <c r="D110" s="41" t="s">
        <v>5</v>
      </c>
    </row>
    <row r="111" spans="2:4">
      <c r="B111" s="37" t="s">
        <v>313</v>
      </c>
      <c r="C111" s="37" t="s">
        <v>5</v>
      </c>
      <c r="D111" s="37" t="s">
        <v>5</v>
      </c>
    </row>
    <row r="112" spans="2:4">
      <c r="B112" s="41" t="s">
        <v>764</v>
      </c>
      <c r="C112" s="41" t="s">
        <v>5</v>
      </c>
      <c r="D112" s="41" t="s">
        <v>5</v>
      </c>
    </row>
    <row r="113" spans="2:4">
      <c r="B113" s="37" t="s">
        <v>765</v>
      </c>
      <c r="C113" s="37" t="s">
        <v>5</v>
      </c>
      <c r="D113" s="37" t="s">
        <v>5</v>
      </c>
    </row>
    <row r="114" spans="2:4">
      <c r="B114" s="41" t="s">
        <v>766</v>
      </c>
      <c r="C114" s="41" t="s">
        <v>5</v>
      </c>
      <c r="D114" s="41" t="s">
        <v>5</v>
      </c>
    </row>
    <row r="115" spans="2:4">
      <c r="B115" s="37" t="s">
        <v>767</v>
      </c>
      <c r="C115" s="37" t="s">
        <v>5</v>
      </c>
      <c r="D115" s="37" t="s">
        <v>5</v>
      </c>
    </row>
    <row r="116" spans="2:4">
      <c r="B116" s="41" t="s">
        <v>331</v>
      </c>
      <c r="C116" s="41" t="s">
        <v>5</v>
      </c>
      <c r="D116" s="41" t="s">
        <v>5</v>
      </c>
    </row>
    <row r="117" spans="2:4">
      <c r="B117" s="37" t="s">
        <v>917</v>
      </c>
      <c r="C117" s="37" t="s">
        <v>5</v>
      </c>
      <c r="D117" s="37" t="s">
        <v>5</v>
      </c>
    </row>
    <row r="118" spans="2:4">
      <c r="B118" s="41" t="s">
        <v>768</v>
      </c>
      <c r="C118" s="41" t="s">
        <v>5</v>
      </c>
      <c r="D118" s="41" t="s">
        <v>5</v>
      </c>
    </row>
    <row r="119" spans="2:4">
      <c r="B119" s="37" t="s">
        <v>769</v>
      </c>
      <c r="C119" s="37" t="s">
        <v>5</v>
      </c>
      <c r="D119" s="37" t="s">
        <v>5</v>
      </c>
    </row>
    <row r="120" spans="2:4">
      <c r="B120" s="41" t="s">
        <v>770</v>
      </c>
      <c r="C120" s="41" t="s">
        <v>5</v>
      </c>
      <c r="D120" s="41" t="s">
        <v>5</v>
      </c>
    </row>
    <row r="121" spans="2:4">
      <c r="B121" s="37" t="s">
        <v>771</v>
      </c>
      <c r="C121" s="37" t="s">
        <v>5</v>
      </c>
      <c r="D121" s="37" t="s">
        <v>5</v>
      </c>
    </row>
    <row r="122" spans="2:4">
      <c r="B122" s="41" t="s">
        <v>772</v>
      </c>
      <c r="C122" s="41" t="s">
        <v>5</v>
      </c>
      <c r="D122" s="41" t="s">
        <v>5</v>
      </c>
    </row>
    <row r="123" spans="2:4">
      <c r="B123" s="37" t="s">
        <v>773</v>
      </c>
      <c r="C123" s="37" t="s">
        <v>5</v>
      </c>
      <c r="D123" s="37" t="s">
        <v>5</v>
      </c>
    </row>
    <row r="124" spans="2:4">
      <c r="B124" s="41" t="s">
        <v>774</v>
      </c>
      <c r="C124" s="41" t="s">
        <v>5</v>
      </c>
      <c r="D124" s="41" t="s">
        <v>5</v>
      </c>
    </row>
    <row r="125" spans="2:4">
      <c r="B125" s="37" t="s">
        <v>332</v>
      </c>
      <c r="C125" s="37" t="s">
        <v>5</v>
      </c>
      <c r="D125" s="37" t="s">
        <v>5</v>
      </c>
    </row>
    <row r="126" spans="2:4">
      <c r="B126" s="41" t="s">
        <v>333</v>
      </c>
      <c r="C126" s="41" t="s">
        <v>5</v>
      </c>
      <c r="D126" s="41" t="s">
        <v>5</v>
      </c>
    </row>
    <row r="127" spans="2:4">
      <c r="B127" s="37" t="s">
        <v>775</v>
      </c>
      <c r="C127" s="37" t="s">
        <v>5</v>
      </c>
      <c r="D127" s="37" t="s">
        <v>5</v>
      </c>
    </row>
    <row r="128" spans="2:4">
      <c r="B128" s="41" t="s">
        <v>776</v>
      </c>
      <c r="C128" s="41" t="s">
        <v>5</v>
      </c>
      <c r="D128" s="41" t="s">
        <v>5</v>
      </c>
    </row>
    <row r="129" spans="2:4">
      <c r="B129" s="37" t="s">
        <v>777</v>
      </c>
      <c r="C129" s="37" t="s">
        <v>5</v>
      </c>
      <c r="D129" s="37" t="s">
        <v>5</v>
      </c>
    </row>
    <row r="130" spans="2:4">
      <c r="B130" s="41" t="s">
        <v>778</v>
      </c>
      <c r="C130" s="41" t="s">
        <v>5</v>
      </c>
      <c r="D130" s="41" t="s">
        <v>5</v>
      </c>
    </row>
    <row r="131" spans="2:4">
      <c r="B131" s="37" t="s">
        <v>334</v>
      </c>
      <c r="C131" s="37" t="s">
        <v>5</v>
      </c>
      <c r="D131" s="37" t="s">
        <v>5</v>
      </c>
    </row>
    <row r="132" spans="2:4">
      <c r="B132" s="41" t="s">
        <v>779</v>
      </c>
      <c r="C132" s="41" t="s">
        <v>5</v>
      </c>
      <c r="D132" s="41" t="s">
        <v>5</v>
      </c>
    </row>
    <row r="133" spans="2:4">
      <c r="B133" s="37" t="s">
        <v>780</v>
      </c>
      <c r="C133" s="37" t="s">
        <v>5</v>
      </c>
      <c r="D133" s="37" t="s">
        <v>5</v>
      </c>
    </row>
    <row r="134" spans="2:4">
      <c r="B134" s="41" t="s">
        <v>781</v>
      </c>
      <c r="C134" s="41" t="s">
        <v>5</v>
      </c>
      <c r="D134" s="41" t="s">
        <v>5</v>
      </c>
    </row>
    <row r="135" spans="2:4">
      <c r="B135" s="37" t="s">
        <v>335</v>
      </c>
      <c r="C135" s="37" t="s">
        <v>5</v>
      </c>
      <c r="D135" s="37" t="s">
        <v>5</v>
      </c>
    </row>
    <row r="136" spans="2:4">
      <c r="B136" s="41" t="s">
        <v>336</v>
      </c>
      <c r="C136" s="41" t="s">
        <v>5</v>
      </c>
      <c r="D136" s="41" t="s">
        <v>5</v>
      </c>
    </row>
    <row r="137" spans="2:4">
      <c r="B137" s="37" t="s">
        <v>782</v>
      </c>
      <c r="C137" s="37" t="s">
        <v>5</v>
      </c>
      <c r="D137" s="37" t="s">
        <v>5</v>
      </c>
    </row>
    <row r="138" spans="2:4">
      <c r="B138" s="41" t="s">
        <v>315</v>
      </c>
      <c r="C138" s="41" t="s">
        <v>5</v>
      </c>
      <c r="D138" s="41" t="s">
        <v>5</v>
      </c>
    </row>
    <row r="139" spans="2:4">
      <c r="B139" s="37" t="s">
        <v>337</v>
      </c>
      <c r="C139" s="37" t="s">
        <v>5</v>
      </c>
      <c r="D139" s="37" t="s">
        <v>5</v>
      </c>
    </row>
    <row r="140" spans="2:4">
      <c r="B140" s="41" t="s">
        <v>783</v>
      </c>
      <c r="C140" s="41" t="s">
        <v>5</v>
      </c>
      <c r="D140" s="41" t="s">
        <v>5</v>
      </c>
    </row>
    <row r="141" spans="2:4">
      <c r="B141" s="37" t="s">
        <v>784</v>
      </c>
      <c r="C141" s="37" t="s">
        <v>5</v>
      </c>
      <c r="D141" s="37" t="s">
        <v>5</v>
      </c>
    </row>
    <row r="142" spans="2:4">
      <c r="B142" s="41" t="s">
        <v>785</v>
      </c>
      <c r="C142" s="41" t="s">
        <v>5</v>
      </c>
      <c r="D142" s="41" t="s">
        <v>5</v>
      </c>
    </row>
    <row r="143" spans="2:4">
      <c r="B143" s="37" t="s">
        <v>786</v>
      </c>
      <c r="C143" s="37" t="s">
        <v>5</v>
      </c>
      <c r="D143" s="37" t="s">
        <v>5</v>
      </c>
    </row>
    <row r="144" spans="2:4">
      <c r="B144" s="41" t="s">
        <v>787</v>
      </c>
      <c r="C144" s="41" t="s">
        <v>5</v>
      </c>
      <c r="D144" s="41" t="s">
        <v>5</v>
      </c>
    </row>
    <row r="145" spans="2:4">
      <c r="B145" s="37" t="s">
        <v>613</v>
      </c>
      <c r="C145" s="37" t="s">
        <v>5</v>
      </c>
      <c r="D145" s="37" t="s">
        <v>5</v>
      </c>
    </row>
    <row r="146" spans="2:4">
      <c r="B146" s="41" t="s">
        <v>788</v>
      </c>
      <c r="C146" s="41" t="s">
        <v>5</v>
      </c>
      <c r="D146" s="41" t="s">
        <v>5</v>
      </c>
    </row>
    <row r="147" spans="2:4">
      <c r="B147" s="37" t="s">
        <v>789</v>
      </c>
      <c r="C147" s="37" t="s">
        <v>5</v>
      </c>
      <c r="D147" s="37" t="s">
        <v>5</v>
      </c>
    </row>
    <row r="148" spans="2:4">
      <c r="B148" s="41" t="s">
        <v>790</v>
      </c>
      <c r="C148" s="41" t="s">
        <v>5</v>
      </c>
      <c r="D148" s="41" t="s">
        <v>5</v>
      </c>
    </row>
    <row r="149" spans="2:4">
      <c r="B149" s="37" t="s">
        <v>791</v>
      </c>
      <c r="C149" s="37" t="s">
        <v>5</v>
      </c>
      <c r="D149" s="37" t="s">
        <v>5</v>
      </c>
    </row>
    <row r="150" spans="2:4">
      <c r="B150" s="41" t="s">
        <v>792</v>
      </c>
      <c r="C150" s="41" t="s">
        <v>5</v>
      </c>
      <c r="D150" s="41" t="s">
        <v>5</v>
      </c>
    </row>
    <row r="151" spans="2:4">
      <c r="B151" s="37" t="s">
        <v>793</v>
      </c>
      <c r="C151" s="37" t="s">
        <v>5</v>
      </c>
      <c r="D151" s="37" t="s">
        <v>5</v>
      </c>
    </row>
    <row r="152" spans="2:4">
      <c r="B152" s="41" t="s">
        <v>297</v>
      </c>
      <c r="C152" s="41" t="s">
        <v>5</v>
      </c>
      <c r="D152" s="41" t="s">
        <v>5</v>
      </c>
    </row>
    <row r="153" spans="2:4">
      <c r="B153" s="37" t="s">
        <v>794</v>
      </c>
      <c r="C153" s="37" t="s">
        <v>5</v>
      </c>
      <c r="D153" s="37" t="s">
        <v>5</v>
      </c>
    </row>
    <row r="154" spans="2:4">
      <c r="B154" s="41" t="s">
        <v>795</v>
      </c>
      <c r="C154" s="41" t="s">
        <v>5</v>
      </c>
      <c r="D154" s="41" t="s">
        <v>5</v>
      </c>
    </row>
    <row r="155" spans="2:4">
      <c r="B155" s="37" t="s">
        <v>316</v>
      </c>
      <c r="C155" s="37" t="s">
        <v>5</v>
      </c>
      <c r="D155" s="37" t="s">
        <v>5</v>
      </c>
    </row>
    <row r="156" spans="2:4">
      <c r="B156" s="41" t="s">
        <v>796</v>
      </c>
      <c r="C156" s="41" t="s">
        <v>5</v>
      </c>
      <c r="D156" s="41" t="s">
        <v>5</v>
      </c>
    </row>
    <row r="157" spans="2:4">
      <c r="B157" s="37" t="s">
        <v>797</v>
      </c>
      <c r="C157" s="37" t="s">
        <v>5</v>
      </c>
      <c r="D157" s="37" t="s">
        <v>5</v>
      </c>
    </row>
    <row r="158" spans="2:4">
      <c r="B158" s="41" t="s">
        <v>798</v>
      </c>
      <c r="C158" s="41" t="s">
        <v>5</v>
      </c>
      <c r="D158" s="41" t="s">
        <v>5</v>
      </c>
    </row>
    <row r="159" spans="2:4">
      <c r="B159" s="37" t="s">
        <v>799</v>
      </c>
      <c r="C159" s="37" t="s">
        <v>5</v>
      </c>
      <c r="D159" s="37" t="s">
        <v>5</v>
      </c>
    </row>
    <row r="160" spans="2:4">
      <c r="B160" s="41" t="s">
        <v>585</v>
      </c>
      <c r="C160" s="41" t="s">
        <v>5</v>
      </c>
      <c r="D160" s="41" t="s">
        <v>5</v>
      </c>
    </row>
    <row r="161" spans="2:4">
      <c r="B161" s="37" t="s">
        <v>800</v>
      </c>
      <c r="C161" s="37" t="s">
        <v>5</v>
      </c>
      <c r="D161" s="37" t="s">
        <v>5</v>
      </c>
    </row>
    <row r="162" spans="2:4">
      <c r="B162" s="41" t="s">
        <v>801</v>
      </c>
      <c r="C162" s="41" t="s">
        <v>5</v>
      </c>
      <c r="D162" s="41" t="s">
        <v>5</v>
      </c>
    </row>
    <row r="163" spans="2:4">
      <c r="B163" s="37" t="s">
        <v>802</v>
      </c>
      <c r="C163" s="37" t="s">
        <v>5</v>
      </c>
      <c r="D163" s="37" t="s">
        <v>5</v>
      </c>
    </row>
    <row r="164" spans="2:4">
      <c r="B164" s="41" t="s">
        <v>317</v>
      </c>
      <c r="C164" s="41" t="s">
        <v>5</v>
      </c>
      <c r="D164" s="41" t="s">
        <v>5</v>
      </c>
    </row>
    <row r="165" spans="2:4">
      <c r="B165" s="37" t="s">
        <v>803</v>
      </c>
      <c r="C165" s="37" t="s">
        <v>5</v>
      </c>
      <c r="D165" s="37" t="s">
        <v>5</v>
      </c>
    </row>
    <row r="166" spans="2:4">
      <c r="B166" s="41" t="s">
        <v>804</v>
      </c>
      <c r="C166" s="41" t="s">
        <v>5</v>
      </c>
      <c r="D166" s="41" t="s">
        <v>5</v>
      </c>
    </row>
    <row r="167" spans="2:4">
      <c r="B167" s="37" t="s">
        <v>805</v>
      </c>
      <c r="C167" s="37" t="s">
        <v>5</v>
      </c>
      <c r="D167" s="37" t="s">
        <v>5</v>
      </c>
    </row>
    <row r="168" spans="2:4">
      <c r="B168" s="41" t="s">
        <v>806</v>
      </c>
      <c r="C168" s="41" t="s">
        <v>5</v>
      </c>
      <c r="D168" s="41" t="s">
        <v>5</v>
      </c>
    </row>
    <row r="169" spans="2:4">
      <c r="B169" s="37" t="s">
        <v>807</v>
      </c>
      <c r="C169" s="37" t="s">
        <v>5</v>
      </c>
      <c r="D169" s="37" t="s">
        <v>5</v>
      </c>
    </row>
    <row r="170" spans="2:4">
      <c r="B170" s="41" t="s">
        <v>808</v>
      </c>
      <c r="C170" s="41" t="s">
        <v>5</v>
      </c>
      <c r="D170" s="41" t="s">
        <v>5</v>
      </c>
    </row>
    <row r="171" spans="2:4">
      <c r="B171" s="37" t="s">
        <v>809</v>
      </c>
      <c r="C171" s="37" t="s">
        <v>5</v>
      </c>
      <c r="D171" s="37" t="s">
        <v>5</v>
      </c>
    </row>
    <row r="172" spans="2:4">
      <c r="B172" s="41" t="s">
        <v>810</v>
      </c>
      <c r="C172" s="41" t="s">
        <v>5</v>
      </c>
      <c r="D172" s="41" t="s">
        <v>5</v>
      </c>
    </row>
    <row r="173" spans="2:4">
      <c r="B173" s="37" t="s">
        <v>811</v>
      </c>
      <c r="C173" s="37" t="s">
        <v>5</v>
      </c>
      <c r="D173" s="37" t="s">
        <v>5</v>
      </c>
    </row>
    <row r="174" spans="2:4">
      <c r="B174" s="41" t="s">
        <v>812</v>
      </c>
      <c r="C174" s="41" t="s">
        <v>5</v>
      </c>
      <c r="D174" s="41" t="s">
        <v>5</v>
      </c>
    </row>
    <row r="175" spans="2:4">
      <c r="B175" s="37" t="s">
        <v>813</v>
      </c>
      <c r="C175" s="37" t="s">
        <v>5</v>
      </c>
      <c r="D175" s="37" t="s">
        <v>5</v>
      </c>
    </row>
    <row r="176" spans="2:4">
      <c r="B176" s="41" t="s">
        <v>814</v>
      </c>
      <c r="C176" s="41" t="s">
        <v>5</v>
      </c>
      <c r="D176" s="41" t="s">
        <v>5</v>
      </c>
    </row>
    <row r="177" spans="2:4">
      <c r="B177" s="37" t="s">
        <v>299</v>
      </c>
      <c r="C177" s="37" t="s">
        <v>5</v>
      </c>
      <c r="D177" s="37" t="s">
        <v>5</v>
      </c>
    </row>
    <row r="178" spans="2:4">
      <c r="B178" s="41" t="s">
        <v>815</v>
      </c>
      <c r="C178" s="41" t="s">
        <v>5</v>
      </c>
      <c r="D178" s="41" t="s">
        <v>5</v>
      </c>
    </row>
    <row r="179" spans="2:4">
      <c r="B179" s="37" t="s">
        <v>300</v>
      </c>
      <c r="C179" s="37" t="s">
        <v>5</v>
      </c>
      <c r="D179" s="37" t="s">
        <v>5</v>
      </c>
    </row>
    <row r="180" spans="2:4">
      <c r="B180" s="41" t="s">
        <v>816</v>
      </c>
      <c r="C180" s="41" t="s">
        <v>5</v>
      </c>
      <c r="D180" s="41" t="s">
        <v>5</v>
      </c>
    </row>
    <row r="181" spans="2:4">
      <c r="B181" s="37" t="s">
        <v>287</v>
      </c>
      <c r="C181" s="37" t="s">
        <v>5</v>
      </c>
      <c r="D181" s="37" t="s">
        <v>5</v>
      </c>
    </row>
    <row r="182" spans="2:4">
      <c r="B182" s="41" t="s">
        <v>817</v>
      </c>
      <c r="C182" s="41" t="s">
        <v>5</v>
      </c>
      <c r="D182" s="41" t="s">
        <v>5</v>
      </c>
    </row>
    <row r="183" spans="2:4">
      <c r="B183" s="37" t="s">
        <v>818</v>
      </c>
      <c r="C183" s="37" t="s">
        <v>5</v>
      </c>
      <c r="D183" s="37" t="s">
        <v>5</v>
      </c>
    </row>
    <row r="184" spans="2:4">
      <c r="B184" s="41" t="s">
        <v>819</v>
      </c>
      <c r="C184" s="41" t="s">
        <v>5</v>
      </c>
      <c r="D184" s="41" t="s">
        <v>5</v>
      </c>
    </row>
    <row r="185" spans="2:4">
      <c r="B185" s="47" t="s">
        <v>820</v>
      </c>
      <c r="C185" s="37" t="s">
        <v>5</v>
      </c>
      <c r="D185" s="37" t="s">
        <v>5</v>
      </c>
    </row>
    <row r="186" spans="2:4">
      <c r="B186" s="41" t="s">
        <v>505</v>
      </c>
      <c r="C186" s="41" t="s">
        <v>5</v>
      </c>
      <c r="D186" s="41" t="s">
        <v>5</v>
      </c>
    </row>
    <row r="187" spans="2:4">
      <c r="B187" s="37" t="s">
        <v>821</v>
      </c>
      <c r="C187" s="37" t="s">
        <v>5</v>
      </c>
      <c r="D187" s="37" t="s">
        <v>5</v>
      </c>
    </row>
    <row r="188" spans="2:4">
      <c r="B188" s="41" t="s">
        <v>822</v>
      </c>
      <c r="C188" s="41" t="s">
        <v>5</v>
      </c>
      <c r="D188" s="41" t="s">
        <v>5</v>
      </c>
    </row>
    <row r="189" spans="2:4">
      <c r="B189" s="37" t="s">
        <v>823</v>
      </c>
      <c r="C189" s="37" t="s">
        <v>5</v>
      </c>
      <c r="D189" s="37" t="s">
        <v>5</v>
      </c>
    </row>
    <row r="190" spans="2:4">
      <c r="B190" s="41" t="s">
        <v>824</v>
      </c>
      <c r="C190" s="41" t="s">
        <v>5</v>
      </c>
      <c r="D190" s="41" t="s">
        <v>5</v>
      </c>
    </row>
    <row r="191" spans="2:4">
      <c r="B191" s="37" t="s">
        <v>825</v>
      </c>
      <c r="C191" s="37" t="s">
        <v>5</v>
      </c>
      <c r="D191" s="37" t="s">
        <v>5</v>
      </c>
    </row>
    <row r="192" spans="2:4">
      <c r="B192" s="41" t="s">
        <v>826</v>
      </c>
      <c r="C192" s="41" t="s">
        <v>5</v>
      </c>
      <c r="D192" s="41" t="s">
        <v>5</v>
      </c>
    </row>
    <row r="193" spans="2:4">
      <c r="B193" s="37" t="s">
        <v>827</v>
      </c>
      <c r="C193" s="37" t="s">
        <v>5</v>
      </c>
      <c r="D193" s="37" t="s">
        <v>5</v>
      </c>
    </row>
    <row r="194" spans="2:4">
      <c r="B194" s="41" t="s">
        <v>828</v>
      </c>
      <c r="C194" s="41" t="s">
        <v>5</v>
      </c>
      <c r="D194" s="41" t="s">
        <v>5</v>
      </c>
    </row>
    <row r="195" spans="2:4">
      <c r="B195" s="47" t="s">
        <v>829</v>
      </c>
      <c r="C195" s="37" t="s">
        <v>5</v>
      </c>
      <c r="D195" s="37" t="s">
        <v>5</v>
      </c>
    </row>
    <row r="196" spans="2:4">
      <c r="B196" s="41" t="s">
        <v>830</v>
      </c>
      <c r="C196" s="41" t="s">
        <v>5</v>
      </c>
      <c r="D196" s="41" t="s">
        <v>5</v>
      </c>
    </row>
    <row r="197" spans="2:4">
      <c r="B197" s="37" t="s">
        <v>506</v>
      </c>
      <c r="C197" s="37" t="s">
        <v>5</v>
      </c>
      <c r="D197" s="37" t="s">
        <v>5</v>
      </c>
    </row>
    <row r="198" spans="2:4">
      <c r="B198" s="41" t="s">
        <v>831</v>
      </c>
      <c r="C198" s="41" t="s">
        <v>5</v>
      </c>
      <c r="D198" s="41" t="s">
        <v>5</v>
      </c>
    </row>
    <row r="199" spans="2:4">
      <c r="B199" s="37" t="s">
        <v>832</v>
      </c>
      <c r="C199" s="37" t="s">
        <v>5</v>
      </c>
      <c r="D199" s="37" t="s">
        <v>5</v>
      </c>
    </row>
    <row r="200" spans="2:4">
      <c r="B200" s="41" t="s">
        <v>833</v>
      </c>
      <c r="C200" s="41" t="s">
        <v>5</v>
      </c>
      <c r="D200" s="41" t="s">
        <v>5</v>
      </c>
    </row>
    <row r="201" spans="2:4">
      <c r="B201" s="37" t="s">
        <v>834</v>
      </c>
      <c r="C201" s="37" t="s">
        <v>5</v>
      </c>
      <c r="D201" s="37" t="s">
        <v>5</v>
      </c>
    </row>
    <row r="202" spans="2:4">
      <c r="B202" s="41" t="s">
        <v>835</v>
      </c>
      <c r="C202" s="41" t="s">
        <v>5</v>
      </c>
      <c r="D202" s="41" t="s">
        <v>5</v>
      </c>
    </row>
    <row r="203" spans="2:4">
      <c r="B203" s="37" t="s">
        <v>836</v>
      </c>
      <c r="C203" s="37" t="s">
        <v>5</v>
      </c>
      <c r="D203" s="37" t="s">
        <v>5</v>
      </c>
    </row>
    <row r="204" spans="2:4">
      <c r="B204" s="41" t="s">
        <v>837</v>
      </c>
      <c r="C204" s="41" t="s">
        <v>5</v>
      </c>
      <c r="D204" s="41" t="s">
        <v>5</v>
      </c>
    </row>
    <row r="205" spans="2:4">
      <c r="B205" s="37" t="s">
        <v>838</v>
      </c>
      <c r="C205" s="37" t="s">
        <v>5</v>
      </c>
      <c r="D205" s="37" t="s">
        <v>5</v>
      </c>
    </row>
    <row r="206" spans="2:4">
      <c r="B206" s="41" t="s">
        <v>507</v>
      </c>
      <c r="C206" s="41" t="s">
        <v>5</v>
      </c>
      <c r="D206" s="41" t="s">
        <v>5</v>
      </c>
    </row>
    <row r="207" spans="2:4">
      <c r="B207" s="37" t="s">
        <v>839</v>
      </c>
      <c r="C207" s="37" t="s">
        <v>5</v>
      </c>
      <c r="D207" s="37" t="s">
        <v>5</v>
      </c>
    </row>
    <row r="208" spans="2:4">
      <c r="B208" s="41" t="s">
        <v>840</v>
      </c>
      <c r="C208" s="41" t="s">
        <v>5</v>
      </c>
      <c r="D208" s="41" t="s">
        <v>5</v>
      </c>
    </row>
    <row r="209" spans="2:4">
      <c r="B209" s="37" t="s">
        <v>841</v>
      </c>
      <c r="C209" s="37" t="s">
        <v>5</v>
      </c>
      <c r="D209" s="37" t="s">
        <v>5</v>
      </c>
    </row>
    <row r="210" spans="2:4">
      <c r="B210" s="41" t="s">
        <v>508</v>
      </c>
      <c r="C210" s="41" t="s">
        <v>5</v>
      </c>
      <c r="D210" s="41" t="s">
        <v>5</v>
      </c>
    </row>
    <row r="211" spans="2:4">
      <c r="B211" s="37" t="s">
        <v>842</v>
      </c>
      <c r="C211" s="37" t="s">
        <v>5</v>
      </c>
      <c r="D211" s="37" t="s">
        <v>5</v>
      </c>
    </row>
    <row r="212" spans="2:4">
      <c r="B212" s="41" t="s">
        <v>843</v>
      </c>
      <c r="C212" s="41" t="s">
        <v>5</v>
      </c>
      <c r="D212" s="41" t="s">
        <v>5</v>
      </c>
    </row>
    <row r="213" spans="2:4">
      <c r="B213" s="37" t="s">
        <v>600</v>
      </c>
      <c r="C213" s="37" t="s">
        <v>5</v>
      </c>
      <c r="D213" s="37" t="s">
        <v>5</v>
      </c>
    </row>
    <row r="214" spans="2:4">
      <c r="B214" s="41" t="s">
        <v>844</v>
      </c>
      <c r="C214" s="41" t="s">
        <v>5</v>
      </c>
      <c r="D214" s="41" t="s">
        <v>5</v>
      </c>
    </row>
    <row r="215" spans="2:4">
      <c r="B215" s="37" t="s">
        <v>845</v>
      </c>
      <c r="C215" s="37" t="s">
        <v>5</v>
      </c>
      <c r="D215" s="37" t="s">
        <v>5</v>
      </c>
    </row>
    <row r="216" spans="2:4">
      <c r="B216" s="41" t="s">
        <v>318</v>
      </c>
      <c r="C216" s="41" t="s">
        <v>5</v>
      </c>
      <c r="D216" s="41" t="s">
        <v>5</v>
      </c>
    </row>
    <row r="217" spans="2:4">
      <c r="B217" s="37" t="s">
        <v>846</v>
      </c>
      <c r="C217" s="37" t="s">
        <v>5</v>
      </c>
      <c r="D217" s="37" t="s">
        <v>5</v>
      </c>
    </row>
    <row r="218" spans="2:4">
      <c r="B218" s="41" t="s">
        <v>847</v>
      </c>
      <c r="C218" s="41" t="s">
        <v>5</v>
      </c>
      <c r="D218" s="41" t="s">
        <v>5</v>
      </c>
    </row>
    <row r="219" spans="2:4">
      <c r="B219" s="37" t="s">
        <v>327</v>
      </c>
      <c r="C219" s="37" t="s">
        <v>5</v>
      </c>
      <c r="D219" s="37" t="s">
        <v>5</v>
      </c>
    </row>
    <row r="220" spans="2:4">
      <c r="B220" s="41" t="s">
        <v>848</v>
      </c>
      <c r="C220" s="41" t="s">
        <v>5</v>
      </c>
      <c r="D220" s="41" t="s">
        <v>5</v>
      </c>
    </row>
    <row r="221" spans="2:4">
      <c r="B221" s="37" t="s">
        <v>849</v>
      </c>
      <c r="C221" s="37" t="s">
        <v>5</v>
      </c>
      <c r="D221" s="37" t="s">
        <v>5</v>
      </c>
    </row>
    <row r="222" spans="2:4">
      <c r="B222" s="41" t="s">
        <v>850</v>
      </c>
      <c r="C222" s="41" t="s">
        <v>5</v>
      </c>
      <c r="D222" s="41" t="s">
        <v>5</v>
      </c>
    </row>
    <row r="223" spans="2:4">
      <c r="B223" s="37" t="s">
        <v>851</v>
      </c>
      <c r="C223" s="37" t="s">
        <v>5</v>
      </c>
      <c r="D223" s="37" t="s">
        <v>5</v>
      </c>
    </row>
    <row r="224" spans="2:4">
      <c r="B224" s="41" t="s">
        <v>319</v>
      </c>
      <c r="C224" s="41" t="s">
        <v>5</v>
      </c>
      <c r="D224" s="41" t="s">
        <v>5</v>
      </c>
    </row>
    <row r="225" spans="2:4">
      <c r="B225" s="37" t="s">
        <v>320</v>
      </c>
      <c r="C225" s="37" t="s">
        <v>5</v>
      </c>
      <c r="D225" s="37" t="s">
        <v>5</v>
      </c>
    </row>
    <row r="226" spans="2:4">
      <c r="B226" s="41" t="s">
        <v>852</v>
      </c>
      <c r="C226" s="41" t="s">
        <v>5</v>
      </c>
      <c r="D226" s="41" t="s">
        <v>5</v>
      </c>
    </row>
    <row r="227" spans="2:4">
      <c r="B227" s="37" t="s">
        <v>853</v>
      </c>
      <c r="C227" s="37" t="s">
        <v>5</v>
      </c>
      <c r="D227" s="37" t="s">
        <v>5</v>
      </c>
    </row>
    <row r="228" spans="2:4">
      <c r="B228" s="41" t="s">
        <v>854</v>
      </c>
      <c r="C228" s="41" t="s">
        <v>5</v>
      </c>
      <c r="D228" s="41" t="s">
        <v>5</v>
      </c>
    </row>
    <row r="229" spans="2:4">
      <c r="B229" s="37" t="s">
        <v>855</v>
      </c>
      <c r="C229" s="37" t="s">
        <v>5</v>
      </c>
      <c r="D229" s="37" t="s">
        <v>5</v>
      </c>
    </row>
    <row r="230" spans="2:4">
      <c r="B230" s="41" t="s">
        <v>286</v>
      </c>
      <c r="C230" s="41" t="s">
        <v>5</v>
      </c>
      <c r="D230" s="41" t="s">
        <v>5</v>
      </c>
    </row>
    <row r="231" spans="2:4">
      <c r="B231" s="37" t="s">
        <v>856</v>
      </c>
      <c r="C231" s="37" t="s">
        <v>5</v>
      </c>
      <c r="D231" s="37" t="s">
        <v>5</v>
      </c>
    </row>
    <row r="232" spans="2:4">
      <c r="B232" s="41" t="s">
        <v>857</v>
      </c>
      <c r="C232" s="41" t="s">
        <v>5</v>
      </c>
      <c r="D232" s="41" t="s">
        <v>5</v>
      </c>
    </row>
    <row r="233" spans="2:4">
      <c r="B233" s="37" t="s">
        <v>858</v>
      </c>
      <c r="C233" s="37" t="s">
        <v>5</v>
      </c>
      <c r="D233" s="37" t="s">
        <v>5</v>
      </c>
    </row>
    <row r="234" spans="2:4">
      <c r="B234" s="41" t="s">
        <v>338</v>
      </c>
      <c r="C234" s="41" t="s">
        <v>5</v>
      </c>
      <c r="D234" s="41" t="s">
        <v>5</v>
      </c>
    </row>
    <row r="235" spans="2:4">
      <c r="B235" s="37" t="s">
        <v>339</v>
      </c>
      <c r="C235" s="37" t="s">
        <v>5</v>
      </c>
      <c r="D235" s="37" t="s">
        <v>5</v>
      </c>
    </row>
    <row r="236" spans="2:4">
      <c r="B236" s="41" t="s">
        <v>859</v>
      </c>
      <c r="C236" s="41" t="s">
        <v>5</v>
      </c>
      <c r="D236" s="41" t="s">
        <v>5</v>
      </c>
    </row>
    <row r="237" spans="2:4">
      <c r="B237" s="37" t="s">
        <v>289</v>
      </c>
      <c r="C237" s="37" t="s">
        <v>5</v>
      </c>
      <c r="D237" s="37" t="s">
        <v>5</v>
      </c>
    </row>
    <row r="238" spans="2:4">
      <c r="B238" s="41" t="s">
        <v>860</v>
      </c>
      <c r="C238" s="41" t="s">
        <v>5</v>
      </c>
      <c r="D238" s="41" t="s">
        <v>5</v>
      </c>
    </row>
    <row r="239" spans="2:4">
      <c r="B239" s="37" t="s">
        <v>340</v>
      </c>
      <c r="C239" s="37" t="s">
        <v>5</v>
      </c>
      <c r="D239" s="37" t="s">
        <v>5</v>
      </c>
    </row>
    <row r="240" spans="2:4">
      <c r="B240" s="41" t="s">
        <v>861</v>
      </c>
      <c r="C240" s="41" t="s">
        <v>5</v>
      </c>
      <c r="D240" s="41" t="s">
        <v>5</v>
      </c>
    </row>
    <row r="241" spans="2:4">
      <c r="B241" s="37" t="s">
        <v>862</v>
      </c>
      <c r="C241" s="37" t="s">
        <v>5</v>
      </c>
      <c r="D241" s="37" t="s">
        <v>5</v>
      </c>
    </row>
    <row r="242" spans="2:4">
      <c r="B242" s="41" t="s">
        <v>863</v>
      </c>
      <c r="C242" s="41" t="s">
        <v>5</v>
      </c>
      <c r="D242" s="41" t="s">
        <v>5</v>
      </c>
    </row>
    <row r="243" spans="2:4">
      <c r="B243" s="37" t="s">
        <v>864</v>
      </c>
      <c r="C243" s="37" t="s">
        <v>5</v>
      </c>
      <c r="D243" s="37" t="s">
        <v>5</v>
      </c>
    </row>
    <row r="244" spans="2:4">
      <c r="B244" s="41" t="s">
        <v>341</v>
      </c>
      <c r="C244" s="41" t="s">
        <v>5</v>
      </c>
      <c r="D244" s="41" t="s">
        <v>5</v>
      </c>
    </row>
    <row r="245" spans="2:4">
      <c r="B245" s="37" t="s">
        <v>865</v>
      </c>
      <c r="C245" s="37" t="s">
        <v>5</v>
      </c>
      <c r="D245" s="37" t="s">
        <v>5</v>
      </c>
    </row>
    <row r="246" spans="2:4">
      <c r="B246" s="41" t="s">
        <v>866</v>
      </c>
      <c r="C246" s="41" t="s">
        <v>5</v>
      </c>
      <c r="D246" s="41" t="s">
        <v>5</v>
      </c>
    </row>
    <row r="247" spans="2:4">
      <c r="B247" s="37" t="s">
        <v>867</v>
      </c>
      <c r="C247" s="37" t="s">
        <v>5</v>
      </c>
      <c r="D247" s="37" t="s">
        <v>5</v>
      </c>
    </row>
    <row r="248" spans="2:4">
      <c r="B248" s="41" t="s">
        <v>868</v>
      </c>
      <c r="C248" s="41" t="s">
        <v>5</v>
      </c>
      <c r="D248" s="41" t="s">
        <v>5</v>
      </c>
    </row>
    <row r="249" spans="2:4">
      <c r="B249" s="37" t="s">
        <v>869</v>
      </c>
      <c r="C249" s="37" t="s">
        <v>5</v>
      </c>
      <c r="D249" s="37" t="s">
        <v>5</v>
      </c>
    </row>
    <row r="250" spans="2:4">
      <c r="B250" s="41" t="s">
        <v>870</v>
      </c>
      <c r="C250" s="41" t="s">
        <v>5</v>
      </c>
      <c r="D250" s="41" t="s">
        <v>5</v>
      </c>
    </row>
    <row r="251" spans="2:4">
      <c r="B251" s="37" t="s">
        <v>871</v>
      </c>
      <c r="C251" s="37" t="s">
        <v>5</v>
      </c>
      <c r="D251" s="37" t="s">
        <v>5</v>
      </c>
    </row>
    <row r="252" spans="2:4">
      <c r="B252" s="41" t="s">
        <v>872</v>
      </c>
      <c r="C252" s="41" t="s">
        <v>5</v>
      </c>
      <c r="D252" s="41" t="s">
        <v>5</v>
      </c>
    </row>
    <row r="253" spans="2:4">
      <c r="B253" s="37" t="s">
        <v>873</v>
      </c>
      <c r="C253" s="37" t="s">
        <v>5</v>
      </c>
      <c r="D253" s="37" t="s">
        <v>5</v>
      </c>
    </row>
    <row r="254" spans="2:4">
      <c r="B254" s="41" t="s">
        <v>874</v>
      </c>
      <c r="C254" s="41" t="s">
        <v>5</v>
      </c>
      <c r="D254" s="41" t="s">
        <v>5</v>
      </c>
    </row>
    <row r="255" spans="2:4">
      <c r="B255" s="37" t="s">
        <v>875</v>
      </c>
      <c r="C255" s="37" t="s">
        <v>5</v>
      </c>
      <c r="D255" s="37" t="s">
        <v>5</v>
      </c>
    </row>
    <row r="256" spans="2:4">
      <c r="B256" s="41" t="s">
        <v>321</v>
      </c>
      <c r="C256" s="41" t="s">
        <v>5</v>
      </c>
      <c r="D256" s="41" t="s">
        <v>5</v>
      </c>
    </row>
    <row r="257" spans="2:4">
      <c r="B257" s="37" t="s">
        <v>876</v>
      </c>
      <c r="C257" s="37" t="s">
        <v>5</v>
      </c>
      <c r="D257" s="37" t="s">
        <v>5</v>
      </c>
    </row>
    <row r="258" spans="2:4">
      <c r="B258" s="41" t="s">
        <v>877</v>
      </c>
      <c r="C258" s="41" t="s">
        <v>5</v>
      </c>
      <c r="D258" s="41" t="s">
        <v>5</v>
      </c>
    </row>
    <row r="259" spans="2:4">
      <c r="B259" s="37" t="s">
        <v>878</v>
      </c>
      <c r="C259" s="37" t="s">
        <v>5</v>
      </c>
      <c r="D259" s="37" t="s">
        <v>5</v>
      </c>
    </row>
    <row r="260" spans="2:4">
      <c r="B260" s="41" t="s">
        <v>879</v>
      </c>
      <c r="C260" s="41" t="s">
        <v>5</v>
      </c>
      <c r="D260" s="41" t="s">
        <v>5</v>
      </c>
    </row>
    <row r="261" spans="2:4">
      <c r="B261" s="37" t="s">
        <v>880</v>
      </c>
      <c r="C261" s="37" t="s">
        <v>5</v>
      </c>
      <c r="D261" s="37" t="s">
        <v>5</v>
      </c>
    </row>
    <row r="262" spans="2:4">
      <c r="B262" s="41" t="s">
        <v>881</v>
      </c>
      <c r="C262" s="41" t="s">
        <v>5</v>
      </c>
      <c r="D262" s="41" t="s">
        <v>5</v>
      </c>
    </row>
    <row r="263" spans="2:4">
      <c r="B263" s="37" t="s">
        <v>882</v>
      </c>
      <c r="C263" s="37" t="s">
        <v>5</v>
      </c>
      <c r="D263" s="37" t="s">
        <v>5</v>
      </c>
    </row>
    <row r="264" spans="2:4">
      <c r="B264" s="41" t="s">
        <v>883</v>
      </c>
      <c r="C264" s="41" t="s">
        <v>5</v>
      </c>
      <c r="D264" s="41" t="s">
        <v>5</v>
      </c>
    </row>
    <row r="265" spans="2:4">
      <c r="B265" s="37" t="s">
        <v>884</v>
      </c>
      <c r="C265" s="37" t="s">
        <v>5</v>
      </c>
      <c r="D265" s="37" t="s">
        <v>5</v>
      </c>
    </row>
    <row r="266" spans="2:4">
      <c r="B266" s="41" t="s">
        <v>885</v>
      </c>
      <c r="C266" s="41" t="s">
        <v>5</v>
      </c>
      <c r="D266" s="41" t="s">
        <v>5</v>
      </c>
    </row>
    <row r="267" spans="2:4">
      <c r="B267" s="37" t="s">
        <v>886</v>
      </c>
      <c r="C267" s="37" t="s">
        <v>5</v>
      </c>
      <c r="D267" s="37" t="s">
        <v>5</v>
      </c>
    </row>
    <row r="268" spans="2:4">
      <c r="B268" s="41" t="s">
        <v>887</v>
      </c>
      <c r="C268" s="41" t="s">
        <v>5</v>
      </c>
      <c r="D268" s="41" t="s">
        <v>5</v>
      </c>
    </row>
    <row r="269" spans="2:4">
      <c r="B269" s="37" t="s">
        <v>888</v>
      </c>
      <c r="C269" s="37" t="s">
        <v>5</v>
      </c>
      <c r="D269" s="37" t="s">
        <v>5</v>
      </c>
    </row>
    <row r="270" spans="2:4">
      <c r="B270" s="41" t="s">
        <v>889</v>
      </c>
      <c r="C270" s="41" t="s">
        <v>5</v>
      </c>
      <c r="D270" s="41" t="s">
        <v>5</v>
      </c>
    </row>
    <row r="271" spans="2:4">
      <c r="B271" s="37" t="s">
        <v>652</v>
      </c>
      <c r="C271" s="37" t="s">
        <v>5</v>
      </c>
      <c r="D271" s="37" t="s">
        <v>5</v>
      </c>
    </row>
    <row r="272" spans="2:4">
      <c r="B272" s="41" t="s">
        <v>890</v>
      </c>
      <c r="C272" s="41" t="s">
        <v>5</v>
      </c>
      <c r="D272" s="41" t="s">
        <v>5</v>
      </c>
    </row>
    <row r="273" spans="2:4">
      <c r="B273" s="37" t="s">
        <v>891</v>
      </c>
      <c r="C273" s="37" t="s">
        <v>5</v>
      </c>
      <c r="D273" s="37" t="s">
        <v>5</v>
      </c>
    </row>
    <row r="274" spans="2:4">
      <c r="B274" s="41" t="s">
        <v>892</v>
      </c>
      <c r="C274" s="41" t="s">
        <v>5</v>
      </c>
      <c r="D274" s="41" t="s">
        <v>5</v>
      </c>
    </row>
    <row r="275" spans="2:4">
      <c r="B275" s="37" t="s">
        <v>342</v>
      </c>
      <c r="C275" s="37" t="s">
        <v>5</v>
      </c>
      <c r="D275" s="37" t="s">
        <v>5</v>
      </c>
    </row>
    <row r="276" spans="2:4">
      <c r="B276" s="41" t="s">
        <v>893</v>
      </c>
      <c r="C276" s="41" t="s">
        <v>5</v>
      </c>
      <c r="D276" s="41" t="s">
        <v>5</v>
      </c>
    </row>
    <row r="277" spans="2:4">
      <c r="B277" s="37" t="s">
        <v>894</v>
      </c>
      <c r="C277" s="37" t="s">
        <v>5</v>
      </c>
      <c r="D277" s="37" t="s">
        <v>5</v>
      </c>
    </row>
    <row r="278" spans="2:4">
      <c r="B278" s="41" t="s">
        <v>895</v>
      </c>
      <c r="C278" s="41" t="s">
        <v>5</v>
      </c>
      <c r="D278" s="41" t="s">
        <v>5</v>
      </c>
    </row>
    <row r="279" spans="2:4">
      <c r="B279" s="37" t="s">
        <v>896</v>
      </c>
      <c r="C279" s="37" t="s">
        <v>5</v>
      </c>
      <c r="D279" s="37" t="s">
        <v>5</v>
      </c>
    </row>
    <row r="280" spans="2:4">
      <c r="B280" s="41" t="s">
        <v>897</v>
      </c>
      <c r="C280" s="41" t="s">
        <v>5</v>
      </c>
      <c r="D280" s="41" t="s">
        <v>5</v>
      </c>
    </row>
    <row r="281" spans="2:4">
      <c r="B281" s="37" t="s">
        <v>290</v>
      </c>
      <c r="C281" s="37" t="s">
        <v>5</v>
      </c>
      <c r="D281" s="37" t="s">
        <v>5</v>
      </c>
    </row>
    <row r="282" spans="2:4">
      <c r="B282" s="41" t="s">
        <v>322</v>
      </c>
      <c r="C282" s="41" t="s">
        <v>5</v>
      </c>
      <c r="D282" s="41" t="s">
        <v>5</v>
      </c>
    </row>
    <row r="283" spans="2:4">
      <c r="B283" s="37" t="s">
        <v>898</v>
      </c>
      <c r="C283" s="37" t="s">
        <v>5</v>
      </c>
      <c r="D283" s="37" t="s">
        <v>5</v>
      </c>
    </row>
    <row r="284" spans="2:4">
      <c r="B284" s="41" t="s">
        <v>899</v>
      </c>
      <c r="C284" s="41" t="s">
        <v>5</v>
      </c>
      <c r="D284" s="41" t="s">
        <v>5</v>
      </c>
    </row>
    <row r="285" spans="2:4">
      <c r="B285" s="37" t="s">
        <v>900</v>
      </c>
      <c r="C285" s="37" t="s">
        <v>5</v>
      </c>
      <c r="D285" s="37" t="s">
        <v>5</v>
      </c>
    </row>
    <row r="286" spans="2:4">
      <c r="B286" s="41" t="s">
        <v>901</v>
      </c>
      <c r="C286" s="41" t="s">
        <v>5</v>
      </c>
      <c r="D286" s="41" t="s">
        <v>5</v>
      </c>
    </row>
    <row r="287" spans="2:4">
      <c r="B287" s="37" t="s">
        <v>902</v>
      </c>
      <c r="C287" s="37" t="s">
        <v>5</v>
      </c>
      <c r="D287" s="37" t="s">
        <v>5</v>
      </c>
    </row>
    <row r="288" spans="2:4">
      <c r="B288" s="41" t="s">
        <v>903</v>
      </c>
      <c r="C288" s="41" t="s">
        <v>5</v>
      </c>
      <c r="D288" s="41" t="s">
        <v>5</v>
      </c>
    </row>
    <row r="289" spans="2:4">
      <c r="B289" s="37" t="s">
        <v>904</v>
      </c>
      <c r="C289" s="37" t="s">
        <v>5</v>
      </c>
      <c r="D289" s="37" t="s">
        <v>5</v>
      </c>
    </row>
    <row r="290" spans="2:4">
      <c r="B290" s="41" t="s">
        <v>905</v>
      </c>
      <c r="C290" s="41" t="s">
        <v>5</v>
      </c>
      <c r="D290" s="41" t="s">
        <v>5</v>
      </c>
    </row>
    <row r="291" spans="2:4">
      <c r="B291" s="37" t="s">
        <v>906</v>
      </c>
      <c r="C291" s="37" t="s">
        <v>5</v>
      </c>
      <c r="D291" s="37" t="s">
        <v>5</v>
      </c>
    </row>
    <row r="292" spans="2:4">
      <c r="B292" s="41" t="s">
        <v>604</v>
      </c>
      <c r="C292" s="41" t="s">
        <v>5</v>
      </c>
      <c r="D292" s="41" t="s">
        <v>5</v>
      </c>
    </row>
    <row r="293" spans="2:4">
      <c r="B293" s="37" t="s">
        <v>907</v>
      </c>
      <c r="C293" s="37" t="s">
        <v>5</v>
      </c>
      <c r="D293" s="37" t="s">
        <v>5</v>
      </c>
    </row>
    <row r="294" spans="2:4">
      <c r="B294" s="41" t="s">
        <v>610</v>
      </c>
      <c r="C294" s="41" t="s">
        <v>5</v>
      </c>
      <c r="D294" s="41" t="s">
        <v>5</v>
      </c>
    </row>
    <row r="295" spans="2:4">
      <c r="B295" s="37" t="s">
        <v>908</v>
      </c>
      <c r="C295" s="37" t="s">
        <v>5</v>
      </c>
      <c r="D295" s="37" t="s">
        <v>5</v>
      </c>
    </row>
    <row r="296" spans="2:4">
      <c r="B296" s="41" t="s">
        <v>343</v>
      </c>
      <c r="C296" s="41" t="s">
        <v>5</v>
      </c>
      <c r="D296" s="41" t="s">
        <v>5</v>
      </c>
    </row>
    <row r="297" spans="2:4">
      <c r="B297" s="37" t="s">
        <v>909</v>
      </c>
      <c r="C297" s="37" t="s">
        <v>5</v>
      </c>
      <c r="D297" s="37" t="s">
        <v>5</v>
      </c>
    </row>
    <row r="298" spans="2:4">
      <c r="B298" s="41" t="s">
        <v>328</v>
      </c>
      <c r="C298" s="41" t="s">
        <v>5</v>
      </c>
      <c r="D298" s="41" t="s">
        <v>5</v>
      </c>
    </row>
    <row r="299" spans="2:4">
      <c r="B299" s="37" t="s">
        <v>910</v>
      </c>
      <c r="C299" s="37" t="s">
        <v>5</v>
      </c>
      <c r="D299" s="37" t="s">
        <v>5</v>
      </c>
    </row>
    <row r="300" spans="2:4">
      <c r="B300" s="41" t="s">
        <v>911</v>
      </c>
      <c r="C300" s="41" t="s">
        <v>5</v>
      </c>
      <c r="D300" s="41" t="s">
        <v>5</v>
      </c>
    </row>
    <row r="301" spans="2:4">
      <c r="B301" s="37" t="s">
        <v>611</v>
      </c>
      <c r="C301" s="37" t="s">
        <v>5</v>
      </c>
      <c r="D301" s="37" t="s">
        <v>5</v>
      </c>
    </row>
    <row r="302" spans="2:4">
      <c r="B302" s="41" t="s">
        <v>323</v>
      </c>
      <c r="C302" s="41" t="s">
        <v>5</v>
      </c>
      <c r="D302" s="41" t="s">
        <v>5</v>
      </c>
    </row>
    <row r="303" spans="2:4">
      <c r="B303" s="37" t="s">
        <v>912</v>
      </c>
      <c r="C303" s="37" t="s">
        <v>5</v>
      </c>
      <c r="D303" s="37" t="s">
        <v>5</v>
      </c>
    </row>
    <row r="304" spans="2:4">
      <c r="B304" s="41" t="s">
        <v>344</v>
      </c>
      <c r="C304" s="41" t="s">
        <v>5</v>
      </c>
      <c r="D304" s="41" t="s">
        <v>5</v>
      </c>
    </row>
    <row r="305" spans="2:4">
      <c r="B305" s="37" t="s">
        <v>913</v>
      </c>
      <c r="C305" s="37" t="s">
        <v>5</v>
      </c>
      <c r="D305" s="37" t="s">
        <v>5</v>
      </c>
    </row>
  </sheetData>
  <autoFilter ref="B3:D305" xr:uid="{4F8FED4B-F1BB-4CD7-912C-39A9C2B4FB47}"/>
  <mergeCells count="2">
    <mergeCell ref="B4:D4"/>
    <mergeCell ref="F4:H4"/>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0EF7D-6246-46C8-8107-CF1D47E207CA}">
  <sheetPr>
    <tabColor rgb="FF00B0F0"/>
  </sheetPr>
  <dimension ref="A1:N81"/>
  <sheetViews>
    <sheetView showGridLines="0" zoomScaleNormal="100" workbookViewId="0">
      <selection activeCell="J28" sqref="J28"/>
    </sheetView>
  </sheetViews>
  <sheetFormatPr baseColWidth="10" defaultColWidth="11.5546875" defaultRowHeight="12"/>
  <cols>
    <col min="1" max="1" width="2.33203125" style="642" bestFit="1" customWidth="1"/>
    <col min="2" max="2" width="17.5546875" style="643" bestFit="1" customWidth="1"/>
    <col min="3" max="3" width="52.5546875" style="668" bestFit="1" customWidth="1"/>
    <col min="4" max="4" width="0.88671875" style="645" customWidth="1"/>
    <col min="5" max="5" width="10.21875" style="645" bestFit="1" customWidth="1"/>
    <col min="6" max="6" width="11.109375" style="643" bestFit="1" customWidth="1"/>
    <col min="7" max="7" width="10.21875" style="645" bestFit="1" customWidth="1"/>
    <col min="8" max="8" width="0.88671875" style="645" customWidth="1"/>
    <col min="9" max="9" width="9.33203125" style="645" bestFit="1" customWidth="1"/>
    <col min="10" max="11" width="10.21875" style="645" bestFit="1" customWidth="1"/>
    <col min="12" max="12" width="0.88671875" style="645" customWidth="1"/>
    <col min="13" max="13" width="12.5546875" style="645" bestFit="1" customWidth="1"/>
    <col min="14" max="14" width="21.5546875" style="642" bestFit="1" customWidth="1"/>
    <col min="15" max="16384" width="11.5546875" style="645"/>
  </cols>
  <sheetData>
    <row r="1" spans="1:14">
      <c r="C1" s="644" t="s">
        <v>256</v>
      </c>
      <c r="E1" s="646" t="s">
        <v>685</v>
      </c>
      <c r="F1" s="646" t="s">
        <v>1017</v>
      </c>
      <c r="G1" s="647"/>
      <c r="J1" s="647" t="s">
        <v>257</v>
      </c>
      <c r="K1" s="647">
        <v>2022</v>
      </c>
    </row>
    <row r="2" spans="1:14">
      <c r="C2" s="648"/>
      <c r="F2" s="645"/>
      <c r="I2" s="645" t="s">
        <v>3465</v>
      </c>
      <c r="J2" s="380">
        <v>621.11801242236027</v>
      </c>
    </row>
    <row r="3" spans="1:14">
      <c r="B3" s="726" t="s">
        <v>15</v>
      </c>
      <c r="C3" s="727" t="s">
        <v>200</v>
      </c>
      <c r="E3" s="728" t="s">
        <v>258</v>
      </c>
      <c r="F3" s="728"/>
      <c r="G3" s="728"/>
      <c r="I3" s="728" t="s">
        <v>259</v>
      </c>
      <c r="J3" s="728"/>
      <c r="K3" s="728"/>
      <c r="M3" s="729" t="s">
        <v>260</v>
      </c>
      <c r="N3" s="725" t="s">
        <v>569</v>
      </c>
    </row>
    <row r="4" spans="1:14">
      <c r="B4" s="726"/>
      <c r="C4" s="727"/>
      <c r="E4" s="649" t="s">
        <v>261</v>
      </c>
      <c r="F4" s="649" t="s">
        <v>262</v>
      </c>
      <c r="G4" s="649" t="s">
        <v>263</v>
      </c>
      <c r="I4" s="649" t="s">
        <v>261</v>
      </c>
      <c r="J4" s="649" t="s">
        <v>262</v>
      </c>
      <c r="K4" s="649" t="s">
        <v>263</v>
      </c>
      <c r="M4" s="729"/>
      <c r="N4" s="725"/>
    </row>
    <row r="5" spans="1:14">
      <c r="B5" s="651" t="s">
        <v>137</v>
      </c>
      <c r="C5" s="652"/>
      <c r="E5" s="653">
        <v>0</v>
      </c>
      <c r="F5" s="653">
        <v>0</v>
      </c>
      <c r="G5" s="653">
        <v>0</v>
      </c>
      <c r="I5" s="653">
        <v>0</v>
      </c>
      <c r="J5" s="653">
        <v>0</v>
      </c>
      <c r="K5" s="653">
        <v>0</v>
      </c>
      <c r="M5" s="653">
        <v>0</v>
      </c>
      <c r="N5" s="654"/>
    </row>
    <row r="6" spans="1:14">
      <c r="B6" s="655">
        <v>1</v>
      </c>
      <c r="C6" s="656" t="s">
        <v>264</v>
      </c>
      <c r="E6" s="657"/>
      <c r="F6" s="657">
        <v>0</v>
      </c>
      <c r="G6" s="657">
        <v>0</v>
      </c>
      <c r="I6" s="657"/>
      <c r="J6" s="657">
        <v>0</v>
      </c>
      <c r="K6" s="657">
        <v>0</v>
      </c>
      <c r="M6" s="657">
        <v>0</v>
      </c>
      <c r="N6" s="656"/>
    </row>
    <row r="7" spans="1:14">
      <c r="B7" s="643">
        <v>2</v>
      </c>
      <c r="C7" s="642" t="s">
        <v>265</v>
      </c>
      <c r="E7" s="650"/>
      <c r="F7" s="650">
        <v>0</v>
      </c>
      <c r="G7" s="650">
        <v>0</v>
      </c>
      <c r="I7" s="650"/>
      <c r="J7" s="650">
        <v>0</v>
      </c>
      <c r="K7" s="650">
        <v>0</v>
      </c>
      <c r="M7" s="650">
        <v>0</v>
      </c>
    </row>
    <row r="8" spans="1:14">
      <c r="B8" s="651" t="s">
        <v>138</v>
      </c>
      <c r="C8" s="652"/>
      <c r="E8" s="653">
        <v>324186996</v>
      </c>
      <c r="F8" s="653">
        <v>-13924709</v>
      </c>
      <c r="G8" s="653">
        <v>310262287</v>
      </c>
      <c r="I8" s="653">
        <v>83191250</v>
      </c>
      <c r="J8" s="653">
        <v>227471037</v>
      </c>
      <c r="K8" s="653">
        <v>310662287</v>
      </c>
      <c r="M8" s="653">
        <v>-400000</v>
      </c>
      <c r="N8" s="654"/>
    </row>
    <row r="9" spans="1:14">
      <c r="B9" s="658"/>
      <c r="C9" s="659" t="s">
        <v>206</v>
      </c>
      <c r="E9" s="660">
        <v>55853750</v>
      </c>
      <c r="F9" s="660">
        <v>0</v>
      </c>
      <c r="G9" s="660">
        <v>55853750</v>
      </c>
      <c r="I9" s="660">
        <v>82791250</v>
      </c>
      <c r="J9" s="660">
        <v>-26937500</v>
      </c>
      <c r="K9" s="660">
        <v>55853750</v>
      </c>
      <c r="M9" s="660">
        <v>0</v>
      </c>
      <c r="N9" s="661"/>
    </row>
    <row r="10" spans="1:14">
      <c r="A10" s="662">
        <v>3</v>
      </c>
      <c r="B10" s="655">
        <v>3</v>
      </c>
      <c r="C10" s="656" t="s">
        <v>182</v>
      </c>
      <c r="E10" s="657"/>
      <c r="F10" s="657">
        <v>0</v>
      </c>
      <c r="G10" s="657">
        <v>0</v>
      </c>
      <c r="I10" s="657"/>
      <c r="J10" s="657">
        <v>0</v>
      </c>
      <c r="K10" s="657">
        <v>0</v>
      </c>
      <c r="M10" s="657">
        <v>0</v>
      </c>
      <c r="N10" s="656"/>
    </row>
    <row r="11" spans="1:14">
      <c r="A11" s="662">
        <v>4</v>
      </c>
      <c r="B11" s="643">
        <v>4</v>
      </c>
      <c r="C11" s="642" t="s">
        <v>109</v>
      </c>
      <c r="E11" s="650">
        <v>50000000</v>
      </c>
      <c r="F11" s="650">
        <v>0</v>
      </c>
      <c r="G11" s="650">
        <v>50000000</v>
      </c>
      <c r="I11" s="650"/>
      <c r="J11" s="650">
        <v>50000000</v>
      </c>
      <c r="K11" s="650">
        <v>50000000</v>
      </c>
      <c r="M11" s="650">
        <v>0</v>
      </c>
    </row>
    <row r="12" spans="1:14">
      <c r="A12" s="662">
        <v>5</v>
      </c>
      <c r="B12" s="655">
        <v>5</v>
      </c>
      <c r="C12" s="656" t="s">
        <v>194</v>
      </c>
      <c r="E12" s="657">
        <v>2500000</v>
      </c>
      <c r="F12" s="657">
        <v>0</v>
      </c>
      <c r="G12" s="657">
        <v>2500000</v>
      </c>
      <c r="I12" s="657">
        <v>2500000</v>
      </c>
      <c r="J12" s="657">
        <v>0</v>
      </c>
      <c r="K12" s="657">
        <v>2500000</v>
      </c>
      <c r="M12" s="657">
        <v>0</v>
      </c>
      <c r="N12" s="656"/>
    </row>
    <row r="13" spans="1:14">
      <c r="A13" s="662">
        <v>6</v>
      </c>
      <c r="B13" s="643">
        <v>6</v>
      </c>
      <c r="C13" s="642" t="s">
        <v>266</v>
      </c>
      <c r="E13" s="650"/>
      <c r="F13" s="650">
        <v>0</v>
      </c>
      <c r="G13" s="650">
        <v>0</v>
      </c>
      <c r="I13" s="650"/>
      <c r="J13" s="650">
        <v>0</v>
      </c>
      <c r="K13" s="650">
        <v>0</v>
      </c>
      <c r="M13" s="650">
        <v>0</v>
      </c>
    </row>
    <row r="14" spans="1:14">
      <c r="A14" s="662">
        <v>7</v>
      </c>
      <c r="B14" s="655">
        <v>7</v>
      </c>
      <c r="C14" s="656" t="s">
        <v>139</v>
      </c>
      <c r="E14" s="657">
        <v>3353750</v>
      </c>
      <c r="F14" s="657">
        <v>0</v>
      </c>
      <c r="G14" s="657">
        <v>3353750</v>
      </c>
      <c r="I14" s="657">
        <v>80291250</v>
      </c>
      <c r="J14" s="657">
        <v>-76937500</v>
      </c>
      <c r="K14" s="657">
        <v>3353750</v>
      </c>
      <c r="M14" s="657">
        <v>0</v>
      </c>
      <c r="N14" s="656"/>
    </row>
    <row r="15" spans="1:14">
      <c r="A15" s="662">
        <v>0</v>
      </c>
      <c r="B15" s="658"/>
      <c r="C15" s="659" t="s">
        <v>12</v>
      </c>
      <c r="E15" s="660">
        <v>0</v>
      </c>
      <c r="F15" s="660">
        <v>0</v>
      </c>
      <c r="G15" s="660">
        <v>0</v>
      </c>
      <c r="I15" s="660">
        <v>0</v>
      </c>
      <c r="J15" s="660">
        <v>0</v>
      </c>
      <c r="K15" s="660">
        <v>0</v>
      </c>
      <c r="M15" s="660">
        <v>0</v>
      </c>
      <c r="N15" s="661"/>
    </row>
    <row r="16" spans="1:14">
      <c r="A16" s="662">
        <v>8</v>
      </c>
      <c r="B16" s="643">
        <v>8</v>
      </c>
      <c r="C16" s="642" t="s">
        <v>267</v>
      </c>
      <c r="E16" s="650"/>
      <c r="F16" s="650">
        <v>0</v>
      </c>
      <c r="G16" s="650">
        <v>0</v>
      </c>
      <c r="I16" s="650"/>
      <c r="J16" s="650">
        <v>0</v>
      </c>
      <c r="K16" s="650">
        <v>0</v>
      </c>
      <c r="M16" s="650">
        <v>0</v>
      </c>
    </row>
    <row r="17" spans="1:14">
      <c r="A17" s="662">
        <v>9</v>
      </c>
      <c r="B17" s="655">
        <v>9</v>
      </c>
      <c r="C17" s="656" t="s">
        <v>197</v>
      </c>
      <c r="E17" s="657"/>
      <c r="F17" s="657">
        <v>0</v>
      </c>
      <c r="G17" s="657">
        <v>0</v>
      </c>
      <c r="I17" s="657"/>
      <c r="J17" s="657">
        <v>0</v>
      </c>
      <c r="K17" s="657">
        <v>0</v>
      </c>
      <c r="M17" s="657">
        <v>0</v>
      </c>
      <c r="N17" s="656"/>
    </row>
    <row r="18" spans="1:14">
      <c r="A18" s="662"/>
      <c r="B18" s="643">
        <v>10</v>
      </c>
      <c r="C18" s="642" t="s">
        <v>378</v>
      </c>
      <c r="E18" s="650"/>
      <c r="F18" s="650">
        <v>0</v>
      </c>
      <c r="G18" s="650">
        <v>0</v>
      </c>
      <c r="I18" s="650"/>
      <c r="J18" s="650">
        <v>0</v>
      </c>
      <c r="K18" s="650">
        <v>0</v>
      </c>
      <c r="M18" s="650">
        <v>0</v>
      </c>
    </row>
    <row r="19" spans="1:14">
      <c r="A19" s="662">
        <v>11</v>
      </c>
      <c r="B19" s="655">
        <v>11</v>
      </c>
      <c r="C19" s="656" t="s">
        <v>140</v>
      </c>
      <c r="E19" s="657"/>
      <c r="F19" s="657">
        <v>0</v>
      </c>
      <c r="G19" s="657">
        <v>0</v>
      </c>
      <c r="I19" s="657"/>
      <c r="J19" s="657">
        <v>0</v>
      </c>
      <c r="K19" s="657">
        <v>0</v>
      </c>
      <c r="M19" s="657">
        <v>0</v>
      </c>
      <c r="N19" s="656"/>
    </row>
    <row r="20" spans="1:14">
      <c r="A20" s="662">
        <v>12</v>
      </c>
      <c r="B20" s="643">
        <v>12</v>
      </c>
      <c r="C20" s="642" t="s">
        <v>587</v>
      </c>
      <c r="E20" s="650"/>
      <c r="F20" s="650">
        <v>0</v>
      </c>
      <c r="G20" s="650">
        <v>0</v>
      </c>
      <c r="I20" s="650"/>
      <c r="J20" s="650">
        <v>0</v>
      </c>
      <c r="K20" s="650">
        <v>0</v>
      </c>
      <c r="M20" s="650">
        <v>0</v>
      </c>
    </row>
    <row r="21" spans="1:14">
      <c r="A21" s="662">
        <v>13</v>
      </c>
      <c r="B21" s="655">
        <v>13</v>
      </c>
      <c r="C21" s="656" t="s">
        <v>199</v>
      </c>
      <c r="E21" s="657"/>
      <c r="F21" s="657">
        <v>0</v>
      </c>
      <c r="G21" s="657">
        <v>0</v>
      </c>
      <c r="I21" s="657"/>
      <c r="J21" s="657">
        <v>0</v>
      </c>
      <c r="K21" s="657">
        <v>0</v>
      </c>
      <c r="M21" s="657">
        <v>0</v>
      </c>
      <c r="N21" s="656"/>
    </row>
    <row r="22" spans="1:14">
      <c r="A22" s="662">
        <v>14</v>
      </c>
      <c r="B22" s="643">
        <v>14</v>
      </c>
      <c r="C22" s="642" t="s">
        <v>268</v>
      </c>
      <c r="E22" s="650"/>
      <c r="F22" s="650">
        <v>0</v>
      </c>
      <c r="G22" s="650">
        <v>0</v>
      </c>
      <c r="I22" s="650"/>
      <c r="J22" s="650">
        <v>0</v>
      </c>
      <c r="K22" s="650">
        <v>0</v>
      </c>
      <c r="M22" s="650">
        <v>0</v>
      </c>
    </row>
    <row r="23" spans="1:14">
      <c r="A23" s="662">
        <v>15</v>
      </c>
      <c r="B23" s="655">
        <v>15</v>
      </c>
      <c r="C23" s="656" t="s">
        <v>141</v>
      </c>
      <c r="E23" s="657"/>
      <c r="F23" s="657">
        <v>0</v>
      </c>
      <c r="G23" s="657">
        <v>0</v>
      </c>
      <c r="I23" s="657"/>
      <c r="J23" s="657">
        <v>0</v>
      </c>
      <c r="K23" s="657">
        <v>0</v>
      </c>
      <c r="M23" s="657">
        <v>0</v>
      </c>
      <c r="N23" s="656"/>
    </row>
    <row r="24" spans="1:14">
      <c r="A24" s="662">
        <v>16</v>
      </c>
      <c r="B24" s="643">
        <v>16</v>
      </c>
      <c r="C24" s="642" t="s">
        <v>142</v>
      </c>
      <c r="E24" s="650"/>
      <c r="F24" s="650">
        <v>0</v>
      </c>
      <c r="G24" s="650">
        <v>0</v>
      </c>
      <c r="I24" s="650"/>
      <c r="J24" s="650">
        <v>0</v>
      </c>
      <c r="K24" s="650">
        <v>0</v>
      </c>
      <c r="M24" s="650">
        <v>0</v>
      </c>
    </row>
    <row r="25" spans="1:14">
      <c r="A25" s="662">
        <v>0</v>
      </c>
      <c r="B25" s="658"/>
      <c r="C25" s="659" t="s">
        <v>203</v>
      </c>
      <c r="E25" s="660">
        <v>0</v>
      </c>
      <c r="F25" s="660">
        <v>0</v>
      </c>
      <c r="G25" s="660">
        <v>0</v>
      </c>
      <c r="I25" s="660">
        <v>0</v>
      </c>
      <c r="J25" s="660">
        <v>0</v>
      </c>
      <c r="K25" s="660">
        <v>0</v>
      </c>
      <c r="M25" s="660">
        <v>0</v>
      </c>
      <c r="N25" s="661"/>
    </row>
    <row r="26" spans="1:14">
      <c r="A26" s="662">
        <v>17</v>
      </c>
      <c r="B26" s="655">
        <v>17</v>
      </c>
      <c r="C26" s="656" t="s">
        <v>190</v>
      </c>
      <c r="E26" s="657"/>
      <c r="F26" s="657">
        <v>0</v>
      </c>
      <c r="G26" s="657">
        <v>0</v>
      </c>
      <c r="I26" s="657"/>
      <c r="J26" s="657">
        <v>0</v>
      </c>
      <c r="K26" s="657">
        <v>0</v>
      </c>
      <c r="M26" s="657">
        <v>0</v>
      </c>
      <c r="N26" s="656"/>
    </row>
    <row r="27" spans="1:14">
      <c r="A27" s="662">
        <v>18</v>
      </c>
      <c r="B27" s="643">
        <v>18</v>
      </c>
      <c r="C27" s="642" t="s">
        <v>143</v>
      </c>
      <c r="E27" s="650"/>
      <c r="F27" s="650">
        <v>0</v>
      </c>
      <c r="G27" s="650">
        <v>0</v>
      </c>
      <c r="I27" s="650"/>
      <c r="J27" s="650">
        <v>0</v>
      </c>
      <c r="K27" s="650">
        <v>0</v>
      </c>
      <c r="M27" s="650">
        <v>0</v>
      </c>
    </row>
    <row r="28" spans="1:14">
      <c r="A28" s="662">
        <v>19</v>
      </c>
      <c r="B28" s="655">
        <v>19</v>
      </c>
      <c r="C28" s="656" t="s">
        <v>144</v>
      </c>
      <c r="E28" s="657"/>
      <c r="F28" s="657">
        <v>0</v>
      </c>
      <c r="G28" s="657">
        <v>0</v>
      </c>
      <c r="I28" s="657"/>
      <c r="J28" s="657">
        <v>0</v>
      </c>
      <c r="K28" s="657">
        <v>0</v>
      </c>
      <c r="M28" s="657">
        <v>0</v>
      </c>
      <c r="N28" s="656"/>
    </row>
    <row r="29" spans="1:14">
      <c r="A29" s="662">
        <v>20</v>
      </c>
      <c r="B29" s="643">
        <v>20</v>
      </c>
      <c r="C29" s="642" t="s">
        <v>145</v>
      </c>
      <c r="E29" s="650"/>
      <c r="F29" s="650">
        <v>0</v>
      </c>
      <c r="G29" s="650">
        <v>0</v>
      </c>
      <c r="I29" s="650"/>
      <c r="J29" s="650">
        <v>0</v>
      </c>
      <c r="K29" s="650">
        <v>0</v>
      </c>
      <c r="M29" s="650">
        <v>0</v>
      </c>
    </row>
    <row r="30" spans="1:14">
      <c r="A30" s="662">
        <v>21</v>
      </c>
      <c r="B30" s="655">
        <v>21</v>
      </c>
      <c r="C30" s="656" t="s">
        <v>269</v>
      </c>
      <c r="E30" s="657"/>
      <c r="F30" s="657">
        <v>0</v>
      </c>
      <c r="G30" s="657">
        <v>0</v>
      </c>
      <c r="I30" s="657"/>
      <c r="J30" s="657">
        <v>0</v>
      </c>
      <c r="K30" s="657">
        <v>0</v>
      </c>
      <c r="M30" s="657">
        <v>0</v>
      </c>
      <c r="N30" s="656"/>
    </row>
    <row r="31" spans="1:14">
      <c r="A31" s="662">
        <v>22</v>
      </c>
      <c r="B31" s="643">
        <v>22</v>
      </c>
      <c r="C31" s="642" t="s">
        <v>270</v>
      </c>
      <c r="E31" s="650"/>
      <c r="F31" s="650">
        <v>0</v>
      </c>
      <c r="G31" s="650">
        <v>0</v>
      </c>
      <c r="I31" s="650"/>
      <c r="J31" s="650">
        <v>0</v>
      </c>
      <c r="K31" s="650">
        <v>0</v>
      </c>
      <c r="M31" s="650">
        <v>0</v>
      </c>
    </row>
    <row r="32" spans="1:14">
      <c r="A32" s="662">
        <v>23</v>
      </c>
      <c r="B32" s="655">
        <v>23</v>
      </c>
      <c r="C32" s="656" t="s">
        <v>271</v>
      </c>
      <c r="E32" s="657"/>
      <c r="F32" s="657">
        <v>0</v>
      </c>
      <c r="G32" s="657">
        <v>0</v>
      </c>
      <c r="I32" s="657"/>
      <c r="J32" s="657">
        <v>0</v>
      </c>
      <c r="K32" s="657">
        <v>0</v>
      </c>
      <c r="M32" s="657">
        <v>0</v>
      </c>
      <c r="N32" s="656"/>
    </row>
    <row r="33" spans="1:14">
      <c r="A33" s="662">
        <v>24</v>
      </c>
      <c r="B33" s="643">
        <v>24</v>
      </c>
      <c r="C33" s="642" t="s">
        <v>146</v>
      </c>
      <c r="E33" s="650"/>
      <c r="F33" s="650">
        <v>0</v>
      </c>
      <c r="G33" s="650">
        <v>0</v>
      </c>
      <c r="I33" s="650"/>
      <c r="J33" s="650">
        <v>0</v>
      </c>
      <c r="K33" s="650">
        <v>0</v>
      </c>
      <c r="M33" s="650">
        <v>0</v>
      </c>
    </row>
    <row r="34" spans="1:14" s="663" customFormat="1">
      <c r="A34" s="662">
        <v>25</v>
      </c>
      <c r="B34" s="655">
        <v>25</v>
      </c>
      <c r="C34" s="656" t="s">
        <v>183</v>
      </c>
      <c r="D34" s="645"/>
      <c r="E34" s="657"/>
      <c r="F34" s="657">
        <v>0</v>
      </c>
      <c r="G34" s="657">
        <v>0</v>
      </c>
      <c r="H34" s="645"/>
      <c r="I34" s="657"/>
      <c r="J34" s="657">
        <v>0</v>
      </c>
      <c r="K34" s="657">
        <v>0</v>
      </c>
      <c r="L34" s="645"/>
      <c r="M34" s="657">
        <v>0</v>
      </c>
      <c r="N34" s="656"/>
    </row>
    <row r="35" spans="1:14">
      <c r="A35" s="662">
        <v>26</v>
      </c>
      <c r="B35" s="643">
        <v>26</v>
      </c>
      <c r="C35" s="642" t="s">
        <v>193</v>
      </c>
      <c r="E35" s="650"/>
      <c r="F35" s="650">
        <v>0</v>
      </c>
      <c r="G35" s="650">
        <v>0</v>
      </c>
      <c r="I35" s="650"/>
      <c r="J35" s="650">
        <v>0</v>
      </c>
      <c r="K35" s="650">
        <v>0</v>
      </c>
      <c r="M35" s="650">
        <v>0</v>
      </c>
    </row>
    <row r="36" spans="1:14">
      <c r="A36" s="662">
        <v>0</v>
      </c>
      <c r="B36" s="658"/>
      <c r="C36" s="659" t="s">
        <v>205</v>
      </c>
      <c r="E36" s="660">
        <v>206777024</v>
      </c>
      <c r="F36" s="660">
        <v>-13259429</v>
      </c>
      <c r="G36" s="660">
        <v>193517595</v>
      </c>
      <c r="I36" s="660">
        <v>400000</v>
      </c>
      <c r="J36" s="660">
        <v>193517595</v>
      </c>
      <c r="K36" s="660">
        <v>193917595</v>
      </c>
      <c r="M36" s="660">
        <v>-400000</v>
      </c>
      <c r="N36" s="661"/>
    </row>
    <row r="37" spans="1:14">
      <c r="A37" s="662">
        <v>27</v>
      </c>
      <c r="B37" s="655">
        <v>27</v>
      </c>
      <c r="C37" s="656" t="s">
        <v>147</v>
      </c>
      <c r="E37" s="657"/>
      <c r="F37" s="657">
        <v>0</v>
      </c>
      <c r="G37" s="657">
        <v>0</v>
      </c>
      <c r="I37" s="657">
        <v>400000</v>
      </c>
      <c r="J37" s="657">
        <v>0</v>
      </c>
      <c r="K37" s="657">
        <v>400000</v>
      </c>
      <c r="M37" s="657">
        <v>-400000</v>
      </c>
      <c r="N37" s="656" t="s">
        <v>3464</v>
      </c>
    </row>
    <row r="38" spans="1:14">
      <c r="A38" s="662">
        <v>28</v>
      </c>
      <c r="B38" s="643">
        <v>28</v>
      </c>
      <c r="C38" s="642" t="s">
        <v>148</v>
      </c>
      <c r="E38" s="650">
        <v>206777024</v>
      </c>
      <c r="F38" s="650">
        <v>-13259429</v>
      </c>
      <c r="G38" s="650">
        <v>193517595</v>
      </c>
      <c r="I38" s="650"/>
      <c r="J38" s="650">
        <v>193517595</v>
      </c>
      <c r="K38" s="650">
        <v>193517595</v>
      </c>
      <c r="M38" s="650">
        <v>0</v>
      </c>
    </row>
    <row r="39" spans="1:14">
      <c r="A39" s="662">
        <v>29</v>
      </c>
      <c r="B39" s="655">
        <v>29</v>
      </c>
      <c r="C39" s="656" t="s">
        <v>149</v>
      </c>
      <c r="E39" s="657"/>
      <c r="F39" s="657">
        <v>0</v>
      </c>
      <c r="G39" s="657">
        <v>0</v>
      </c>
      <c r="I39" s="657"/>
      <c r="J39" s="657">
        <v>0</v>
      </c>
      <c r="K39" s="657">
        <v>0</v>
      </c>
      <c r="M39" s="657">
        <v>0</v>
      </c>
      <c r="N39" s="656"/>
    </row>
    <row r="40" spans="1:14">
      <c r="A40" s="662">
        <v>30</v>
      </c>
      <c r="B40" s="643">
        <v>30</v>
      </c>
      <c r="C40" s="642" t="s">
        <v>150</v>
      </c>
      <c r="E40" s="650"/>
      <c r="F40" s="650">
        <v>0</v>
      </c>
      <c r="G40" s="650">
        <v>0</v>
      </c>
      <c r="I40" s="650"/>
      <c r="J40" s="650">
        <v>0</v>
      </c>
      <c r="K40" s="650">
        <v>0</v>
      </c>
      <c r="M40" s="650">
        <v>0</v>
      </c>
    </row>
    <row r="41" spans="1:14">
      <c r="A41" s="662">
        <v>31</v>
      </c>
      <c r="B41" s="655">
        <v>31</v>
      </c>
      <c r="C41" s="656" t="s">
        <v>151</v>
      </c>
      <c r="E41" s="657"/>
      <c r="F41" s="657">
        <v>0</v>
      </c>
      <c r="G41" s="657">
        <v>0</v>
      </c>
      <c r="I41" s="657"/>
      <c r="J41" s="657">
        <v>0</v>
      </c>
      <c r="K41" s="657">
        <v>0</v>
      </c>
      <c r="M41" s="657">
        <v>0</v>
      </c>
      <c r="N41" s="656"/>
    </row>
    <row r="42" spans="1:14">
      <c r="A42" s="662">
        <v>32</v>
      </c>
      <c r="B42" s="643">
        <v>32</v>
      </c>
      <c r="C42" s="642" t="s">
        <v>152</v>
      </c>
      <c r="E42" s="650"/>
      <c r="F42" s="650">
        <v>0</v>
      </c>
      <c r="G42" s="650">
        <v>0</v>
      </c>
      <c r="I42" s="650"/>
      <c r="J42" s="650">
        <v>0</v>
      </c>
      <c r="K42" s="650">
        <v>0</v>
      </c>
      <c r="M42" s="650">
        <v>0</v>
      </c>
    </row>
    <row r="43" spans="1:14">
      <c r="A43" s="662">
        <v>33</v>
      </c>
      <c r="B43" s="655">
        <v>33</v>
      </c>
      <c r="C43" s="656" t="s">
        <v>153</v>
      </c>
      <c r="E43" s="657"/>
      <c r="F43" s="657">
        <v>0</v>
      </c>
      <c r="G43" s="657">
        <v>0</v>
      </c>
      <c r="I43" s="657"/>
      <c r="J43" s="657">
        <v>0</v>
      </c>
      <c r="K43" s="657">
        <v>0</v>
      </c>
      <c r="M43" s="657">
        <v>0</v>
      </c>
      <c r="N43" s="656"/>
    </row>
    <row r="44" spans="1:14">
      <c r="A44" s="662">
        <v>34</v>
      </c>
      <c r="B44" s="643">
        <v>34</v>
      </c>
      <c r="C44" s="642" t="s">
        <v>154</v>
      </c>
      <c r="E44" s="650"/>
      <c r="F44" s="650">
        <v>0</v>
      </c>
      <c r="G44" s="650">
        <v>0</v>
      </c>
      <c r="I44" s="650"/>
      <c r="J44" s="650">
        <v>0</v>
      </c>
      <c r="K44" s="650">
        <v>0</v>
      </c>
      <c r="M44" s="650">
        <v>0</v>
      </c>
    </row>
    <row r="45" spans="1:14">
      <c r="A45" s="662">
        <v>35</v>
      </c>
      <c r="B45" s="655">
        <v>35</v>
      </c>
      <c r="C45" s="656" t="s">
        <v>155</v>
      </c>
      <c r="E45" s="657"/>
      <c r="F45" s="657">
        <v>0</v>
      </c>
      <c r="G45" s="657">
        <v>0</v>
      </c>
      <c r="I45" s="657"/>
      <c r="J45" s="657">
        <v>0</v>
      </c>
      <c r="K45" s="657">
        <v>0</v>
      </c>
      <c r="M45" s="657">
        <v>0</v>
      </c>
      <c r="N45" s="656"/>
    </row>
    <row r="46" spans="1:14">
      <c r="A46" s="662">
        <v>36</v>
      </c>
      <c r="B46" s="643">
        <v>36</v>
      </c>
      <c r="C46" s="642" t="s">
        <v>156</v>
      </c>
      <c r="E46" s="650"/>
      <c r="F46" s="650">
        <v>0</v>
      </c>
      <c r="G46" s="650">
        <v>0</v>
      </c>
      <c r="I46" s="650"/>
      <c r="J46" s="650">
        <v>0</v>
      </c>
      <c r="K46" s="650">
        <v>0</v>
      </c>
      <c r="M46" s="650">
        <v>0</v>
      </c>
    </row>
    <row r="47" spans="1:14">
      <c r="A47" s="662">
        <v>37</v>
      </c>
      <c r="B47" s="655">
        <v>37</v>
      </c>
      <c r="C47" s="656" t="s">
        <v>272</v>
      </c>
      <c r="E47" s="657"/>
      <c r="F47" s="657">
        <v>0</v>
      </c>
      <c r="G47" s="657">
        <v>0</v>
      </c>
      <c r="I47" s="657"/>
      <c r="J47" s="657">
        <v>0</v>
      </c>
      <c r="K47" s="657">
        <v>0</v>
      </c>
      <c r="M47" s="657">
        <v>0</v>
      </c>
      <c r="N47" s="656"/>
    </row>
    <row r="48" spans="1:14">
      <c r="A48" s="662">
        <v>38</v>
      </c>
      <c r="B48" s="643">
        <v>38</v>
      </c>
      <c r="C48" s="642" t="s">
        <v>273</v>
      </c>
      <c r="E48" s="650"/>
      <c r="F48" s="650">
        <v>0</v>
      </c>
      <c r="G48" s="650">
        <v>0</v>
      </c>
      <c r="I48" s="650"/>
      <c r="J48" s="650">
        <v>0</v>
      </c>
      <c r="K48" s="650">
        <v>0</v>
      </c>
      <c r="M48" s="650">
        <v>0</v>
      </c>
    </row>
    <row r="49" spans="1:14">
      <c r="A49" s="662">
        <v>39</v>
      </c>
      <c r="B49" s="655">
        <v>39</v>
      </c>
      <c r="C49" s="656" t="s">
        <v>157</v>
      </c>
      <c r="E49" s="657"/>
      <c r="F49" s="657">
        <v>0</v>
      </c>
      <c r="G49" s="657">
        <v>0</v>
      </c>
      <c r="I49" s="657"/>
      <c r="J49" s="657">
        <v>0</v>
      </c>
      <c r="K49" s="657">
        <v>0</v>
      </c>
      <c r="M49" s="657">
        <v>0</v>
      </c>
      <c r="N49" s="656"/>
    </row>
    <row r="50" spans="1:14">
      <c r="A50" s="662">
        <v>40</v>
      </c>
      <c r="B50" s="643">
        <v>40</v>
      </c>
      <c r="C50" s="642" t="s">
        <v>158</v>
      </c>
      <c r="E50" s="650"/>
      <c r="F50" s="650">
        <v>0</v>
      </c>
      <c r="G50" s="650">
        <v>0</v>
      </c>
      <c r="I50" s="650"/>
      <c r="J50" s="650">
        <v>0</v>
      </c>
      <c r="K50" s="650">
        <v>0</v>
      </c>
      <c r="M50" s="650">
        <v>0</v>
      </c>
    </row>
    <row r="51" spans="1:14">
      <c r="A51" s="662">
        <v>41</v>
      </c>
      <c r="B51" s="655">
        <v>41</v>
      </c>
      <c r="C51" s="656" t="s">
        <v>274</v>
      </c>
      <c r="E51" s="657"/>
      <c r="F51" s="657">
        <v>0</v>
      </c>
      <c r="G51" s="657">
        <v>0</v>
      </c>
      <c r="I51" s="657"/>
      <c r="J51" s="657">
        <v>0</v>
      </c>
      <c r="K51" s="657">
        <v>0</v>
      </c>
      <c r="M51" s="657">
        <v>0</v>
      </c>
      <c r="N51" s="656"/>
    </row>
    <row r="52" spans="1:14">
      <c r="A52" s="662"/>
      <c r="B52" s="643">
        <v>42</v>
      </c>
      <c r="C52" s="642" t="s">
        <v>472</v>
      </c>
      <c r="E52" s="650"/>
      <c r="F52" s="650">
        <v>0</v>
      </c>
      <c r="G52" s="650">
        <v>0</v>
      </c>
      <c r="I52" s="650"/>
      <c r="J52" s="650">
        <v>0</v>
      </c>
      <c r="K52" s="650">
        <v>0</v>
      </c>
      <c r="M52" s="650">
        <v>0</v>
      </c>
    </row>
    <row r="53" spans="1:14">
      <c r="A53" s="662">
        <v>0</v>
      </c>
      <c r="B53" s="658"/>
      <c r="C53" s="659" t="s">
        <v>204</v>
      </c>
      <c r="E53" s="660">
        <v>0</v>
      </c>
      <c r="F53" s="660">
        <v>0</v>
      </c>
      <c r="G53" s="660">
        <v>0</v>
      </c>
      <c r="I53" s="660">
        <v>0</v>
      </c>
      <c r="J53" s="660">
        <v>0</v>
      </c>
      <c r="K53" s="660">
        <v>0</v>
      </c>
      <c r="M53" s="660">
        <v>0</v>
      </c>
      <c r="N53" s="661"/>
    </row>
    <row r="54" spans="1:14">
      <c r="A54" s="662">
        <v>43</v>
      </c>
      <c r="B54" s="655">
        <v>43</v>
      </c>
      <c r="C54" s="656" t="s">
        <v>184</v>
      </c>
      <c r="E54" s="657"/>
      <c r="F54" s="657">
        <v>0</v>
      </c>
      <c r="G54" s="657">
        <v>0</v>
      </c>
      <c r="I54" s="657"/>
      <c r="J54" s="657">
        <v>0</v>
      </c>
      <c r="K54" s="657">
        <v>0</v>
      </c>
      <c r="M54" s="657">
        <v>0</v>
      </c>
      <c r="N54" s="656"/>
    </row>
    <row r="55" spans="1:14">
      <c r="A55" s="662">
        <v>44</v>
      </c>
      <c r="B55" s="643">
        <v>44</v>
      </c>
      <c r="C55" s="642" t="s">
        <v>187</v>
      </c>
      <c r="E55" s="650"/>
      <c r="F55" s="650">
        <v>0</v>
      </c>
      <c r="G55" s="650">
        <v>0</v>
      </c>
      <c r="I55" s="650"/>
      <c r="J55" s="650">
        <v>0</v>
      </c>
      <c r="K55" s="650">
        <v>0</v>
      </c>
      <c r="M55" s="650">
        <v>0</v>
      </c>
    </row>
    <row r="56" spans="1:14">
      <c r="A56" s="662"/>
      <c r="B56" s="655">
        <v>45</v>
      </c>
      <c r="C56" s="656" t="s">
        <v>186</v>
      </c>
      <c r="E56" s="657"/>
      <c r="F56" s="657">
        <v>0</v>
      </c>
      <c r="G56" s="657">
        <v>0</v>
      </c>
      <c r="I56" s="657"/>
      <c r="J56" s="657">
        <v>0</v>
      </c>
      <c r="K56" s="657">
        <v>0</v>
      </c>
      <c r="M56" s="657">
        <v>0</v>
      </c>
      <c r="N56" s="656"/>
    </row>
    <row r="57" spans="1:14">
      <c r="A57" s="662"/>
      <c r="B57" s="643">
        <v>46</v>
      </c>
      <c r="C57" s="642" t="s">
        <v>185</v>
      </c>
      <c r="E57" s="650"/>
      <c r="F57" s="650">
        <v>0</v>
      </c>
      <c r="G57" s="650">
        <v>0</v>
      </c>
      <c r="I57" s="650"/>
      <c r="J57" s="650">
        <v>0</v>
      </c>
      <c r="K57" s="650">
        <v>0</v>
      </c>
      <c r="M57" s="650">
        <v>0</v>
      </c>
    </row>
    <row r="58" spans="1:14">
      <c r="A58" s="662"/>
      <c r="B58" s="655">
        <v>47</v>
      </c>
      <c r="C58" s="656" t="s">
        <v>188</v>
      </c>
      <c r="E58" s="657"/>
      <c r="F58" s="657">
        <v>0</v>
      </c>
      <c r="G58" s="657">
        <v>0</v>
      </c>
      <c r="I58" s="657"/>
      <c r="J58" s="657">
        <v>0</v>
      </c>
      <c r="K58" s="657">
        <v>0</v>
      </c>
      <c r="M58" s="657">
        <v>0</v>
      </c>
      <c r="N58" s="656"/>
    </row>
    <row r="59" spans="1:14">
      <c r="A59" s="662"/>
      <c r="B59" s="643">
        <v>48</v>
      </c>
      <c r="C59" s="642" t="s">
        <v>192</v>
      </c>
      <c r="E59" s="650"/>
      <c r="F59" s="650">
        <v>0</v>
      </c>
      <c r="G59" s="650">
        <v>0</v>
      </c>
      <c r="I59" s="650"/>
      <c r="J59" s="650">
        <v>0</v>
      </c>
      <c r="K59" s="650">
        <v>0</v>
      </c>
      <c r="M59" s="650">
        <v>0</v>
      </c>
    </row>
    <row r="60" spans="1:14">
      <c r="A60" s="662"/>
      <c r="B60" s="655">
        <v>49</v>
      </c>
      <c r="C60" s="656" t="s">
        <v>195</v>
      </c>
      <c r="E60" s="657"/>
      <c r="F60" s="657">
        <v>0</v>
      </c>
      <c r="G60" s="657">
        <v>0</v>
      </c>
      <c r="I60" s="657"/>
      <c r="J60" s="657">
        <v>0</v>
      </c>
      <c r="K60" s="657">
        <v>0</v>
      </c>
      <c r="M60" s="657">
        <v>0</v>
      </c>
      <c r="N60" s="656"/>
    </row>
    <row r="61" spans="1:14">
      <c r="A61" s="662"/>
      <c r="B61" s="643">
        <v>50</v>
      </c>
      <c r="C61" s="642" t="s">
        <v>1023</v>
      </c>
      <c r="E61" s="650"/>
      <c r="F61" s="650">
        <v>0</v>
      </c>
      <c r="G61" s="650">
        <v>0</v>
      </c>
      <c r="I61" s="650"/>
      <c r="J61" s="650">
        <v>0</v>
      </c>
      <c r="K61" s="650">
        <v>0</v>
      </c>
      <c r="M61" s="650">
        <v>0</v>
      </c>
    </row>
    <row r="62" spans="1:14">
      <c r="A62" s="662"/>
      <c r="B62" s="655">
        <v>51</v>
      </c>
      <c r="C62" s="656" t="s">
        <v>159</v>
      </c>
      <c r="E62" s="657"/>
      <c r="F62" s="657">
        <v>0</v>
      </c>
      <c r="G62" s="657">
        <v>0</v>
      </c>
      <c r="I62" s="657"/>
      <c r="J62" s="657">
        <v>0</v>
      </c>
      <c r="K62" s="657">
        <v>0</v>
      </c>
      <c r="M62" s="657">
        <v>0</v>
      </c>
      <c r="N62" s="656"/>
    </row>
    <row r="63" spans="1:14">
      <c r="A63" s="662">
        <v>0</v>
      </c>
      <c r="B63" s="658"/>
      <c r="C63" s="659" t="s">
        <v>202</v>
      </c>
      <c r="E63" s="660">
        <v>0</v>
      </c>
      <c r="F63" s="660">
        <v>0</v>
      </c>
      <c r="G63" s="660">
        <v>0</v>
      </c>
      <c r="I63" s="660">
        <v>0</v>
      </c>
      <c r="J63" s="660">
        <v>0</v>
      </c>
      <c r="K63" s="660">
        <v>0</v>
      </c>
      <c r="M63" s="660">
        <v>0</v>
      </c>
      <c r="N63" s="661"/>
    </row>
    <row r="64" spans="1:14">
      <c r="A64" s="662">
        <v>52</v>
      </c>
      <c r="B64" s="643">
        <v>52</v>
      </c>
      <c r="C64" s="642" t="s">
        <v>160</v>
      </c>
      <c r="E64" s="650"/>
      <c r="F64" s="650">
        <v>0</v>
      </c>
      <c r="G64" s="650">
        <v>0</v>
      </c>
      <c r="I64" s="650"/>
      <c r="J64" s="650">
        <v>0</v>
      </c>
      <c r="K64" s="650">
        <v>0</v>
      </c>
      <c r="M64" s="650">
        <v>0</v>
      </c>
    </row>
    <row r="65" spans="1:14">
      <c r="A65" s="662">
        <v>53</v>
      </c>
      <c r="B65" s="655">
        <v>53</v>
      </c>
      <c r="C65" s="656" t="s">
        <v>161</v>
      </c>
      <c r="E65" s="657"/>
      <c r="F65" s="657">
        <v>0</v>
      </c>
      <c r="G65" s="657">
        <v>0</v>
      </c>
      <c r="I65" s="657"/>
      <c r="J65" s="657">
        <v>0</v>
      </c>
      <c r="K65" s="657">
        <v>0</v>
      </c>
      <c r="M65" s="657">
        <v>0</v>
      </c>
      <c r="N65" s="656"/>
    </row>
    <row r="66" spans="1:14">
      <c r="A66" s="662">
        <v>54</v>
      </c>
      <c r="B66" s="643">
        <v>54</v>
      </c>
      <c r="C66" s="642" t="s">
        <v>577</v>
      </c>
      <c r="E66" s="650"/>
      <c r="F66" s="650">
        <v>0</v>
      </c>
      <c r="G66" s="650">
        <v>0</v>
      </c>
      <c r="I66" s="650"/>
      <c r="J66" s="650">
        <v>0</v>
      </c>
      <c r="K66" s="650">
        <v>0</v>
      </c>
      <c r="M66" s="650">
        <v>0</v>
      </c>
    </row>
    <row r="67" spans="1:14">
      <c r="A67" s="662"/>
      <c r="B67" s="658"/>
      <c r="C67" s="659" t="s">
        <v>473</v>
      </c>
      <c r="E67" s="660">
        <v>0</v>
      </c>
      <c r="F67" s="660">
        <v>0</v>
      </c>
      <c r="G67" s="660">
        <v>0</v>
      </c>
      <c r="I67" s="660">
        <v>0</v>
      </c>
      <c r="J67" s="660">
        <v>0</v>
      </c>
      <c r="K67" s="660">
        <v>0</v>
      </c>
      <c r="M67" s="660">
        <v>0</v>
      </c>
      <c r="N67" s="661"/>
    </row>
    <row r="68" spans="1:14">
      <c r="A68" s="662"/>
      <c r="B68" s="655">
        <v>55</v>
      </c>
      <c r="C68" s="656" t="s">
        <v>162</v>
      </c>
      <c r="E68" s="657"/>
      <c r="F68" s="657">
        <v>0</v>
      </c>
      <c r="G68" s="657">
        <v>0</v>
      </c>
      <c r="I68" s="657"/>
      <c r="J68" s="657">
        <v>0</v>
      </c>
      <c r="K68" s="657">
        <v>0</v>
      </c>
      <c r="M68" s="657">
        <v>0</v>
      </c>
      <c r="N68" s="656"/>
    </row>
    <row r="69" spans="1:14">
      <c r="A69" s="662"/>
      <c r="B69" s="643">
        <v>56</v>
      </c>
      <c r="C69" s="642" t="s">
        <v>191</v>
      </c>
      <c r="E69" s="650"/>
      <c r="F69" s="650">
        <v>0</v>
      </c>
      <c r="G69" s="650">
        <v>0</v>
      </c>
      <c r="I69" s="650"/>
      <c r="J69" s="650">
        <v>0</v>
      </c>
      <c r="K69" s="650">
        <v>0</v>
      </c>
      <c r="M69" s="650">
        <v>0</v>
      </c>
    </row>
    <row r="70" spans="1:14">
      <c r="A70" s="662">
        <v>0</v>
      </c>
      <c r="B70" s="658"/>
      <c r="C70" s="659" t="s">
        <v>201</v>
      </c>
      <c r="E70" s="660">
        <v>9510480</v>
      </c>
      <c r="F70" s="660">
        <v>-665280</v>
      </c>
      <c r="G70" s="660">
        <v>8845200</v>
      </c>
      <c r="I70" s="660">
        <v>0</v>
      </c>
      <c r="J70" s="660">
        <v>8845200</v>
      </c>
      <c r="K70" s="660">
        <v>8845200</v>
      </c>
      <c r="M70" s="660">
        <v>0</v>
      </c>
      <c r="N70" s="661"/>
    </row>
    <row r="71" spans="1:14">
      <c r="A71" s="662">
        <v>57</v>
      </c>
      <c r="B71" s="655">
        <v>57</v>
      </c>
      <c r="C71" s="656" t="s">
        <v>198</v>
      </c>
      <c r="E71" s="657">
        <v>9510480</v>
      </c>
      <c r="F71" s="657">
        <v>-665280</v>
      </c>
      <c r="G71" s="657">
        <v>8845200</v>
      </c>
      <c r="I71" s="657"/>
      <c r="J71" s="657">
        <v>8845200</v>
      </c>
      <c r="K71" s="657">
        <v>8845200</v>
      </c>
      <c r="M71" s="657">
        <v>0</v>
      </c>
      <c r="N71" s="656"/>
    </row>
    <row r="72" spans="1:14">
      <c r="A72" s="662">
        <v>0</v>
      </c>
      <c r="B72" s="658"/>
      <c r="C72" s="659" t="s">
        <v>207</v>
      </c>
      <c r="E72" s="660">
        <v>52045742</v>
      </c>
      <c r="F72" s="660">
        <v>0</v>
      </c>
      <c r="G72" s="660">
        <v>52045742</v>
      </c>
      <c r="I72" s="660">
        <v>0</v>
      </c>
      <c r="J72" s="660">
        <v>52045742</v>
      </c>
      <c r="K72" s="660">
        <v>52045742</v>
      </c>
      <c r="M72" s="660">
        <v>0</v>
      </c>
      <c r="N72" s="661"/>
    </row>
    <row r="73" spans="1:14">
      <c r="A73" s="662">
        <v>58</v>
      </c>
      <c r="B73" s="643">
        <v>58</v>
      </c>
      <c r="C73" s="642" t="s">
        <v>196</v>
      </c>
      <c r="E73" s="650">
        <v>52045742</v>
      </c>
      <c r="F73" s="650">
        <v>0</v>
      </c>
      <c r="G73" s="650">
        <v>52045742</v>
      </c>
      <c r="I73" s="650"/>
      <c r="J73" s="650">
        <v>52045742</v>
      </c>
      <c r="K73" s="650">
        <v>52045742</v>
      </c>
      <c r="M73" s="650">
        <v>0</v>
      </c>
    </row>
    <row r="74" spans="1:14">
      <c r="A74" s="662"/>
      <c r="B74" s="658"/>
      <c r="C74" s="659" t="s">
        <v>91</v>
      </c>
      <c r="E74" s="660">
        <v>0</v>
      </c>
      <c r="F74" s="660">
        <v>0</v>
      </c>
      <c r="G74" s="660">
        <v>0</v>
      </c>
      <c r="I74" s="660">
        <v>0</v>
      </c>
      <c r="J74" s="660">
        <v>0</v>
      </c>
      <c r="K74" s="660">
        <v>0</v>
      </c>
      <c r="M74" s="660">
        <v>0</v>
      </c>
      <c r="N74" s="661"/>
    </row>
    <row r="75" spans="1:14">
      <c r="A75" s="662"/>
      <c r="B75" s="655">
        <v>59</v>
      </c>
      <c r="C75" s="656" t="s">
        <v>189</v>
      </c>
      <c r="E75" s="657"/>
      <c r="F75" s="657">
        <v>0</v>
      </c>
      <c r="G75" s="657">
        <v>0</v>
      </c>
      <c r="I75" s="657"/>
      <c r="J75" s="657">
        <v>0</v>
      </c>
      <c r="K75" s="657">
        <v>0</v>
      </c>
      <c r="M75" s="657">
        <v>0</v>
      </c>
      <c r="N75" s="656"/>
    </row>
    <row r="76" spans="1:14">
      <c r="A76" s="662">
        <v>0</v>
      </c>
      <c r="B76" s="664"/>
      <c r="C76" s="665"/>
      <c r="D76" s="647"/>
      <c r="E76" s="666"/>
      <c r="F76" s="666"/>
      <c r="G76" s="666"/>
      <c r="H76" s="647"/>
      <c r="I76" s="666"/>
      <c r="J76" s="666"/>
      <c r="K76" s="666"/>
      <c r="L76" s="667"/>
      <c r="M76" s="666"/>
      <c r="N76" s="666"/>
    </row>
    <row r="77" spans="1:14">
      <c r="A77" s="662">
        <v>0</v>
      </c>
      <c r="B77" s="658"/>
      <c r="C77" s="659" t="s">
        <v>3466</v>
      </c>
      <c r="E77" s="660">
        <v>37196429</v>
      </c>
      <c r="F77" s="660">
        <v>0</v>
      </c>
      <c r="G77" s="660">
        <v>37196429</v>
      </c>
      <c r="I77" s="643"/>
      <c r="J77" s="643"/>
      <c r="K77" s="643"/>
      <c r="L77" s="643"/>
      <c r="M77" s="643"/>
      <c r="N77" s="643"/>
    </row>
    <row r="78" spans="1:14">
      <c r="A78" s="662">
        <v>60</v>
      </c>
      <c r="B78" s="655">
        <v>60</v>
      </c>
      <c r="C78" s="656" t="s">
        <v>467</v>
      </c>
      <c r="E78" s="657">
        <v>16858350</v>
      </c>
      <c r="F78" s="657">
        <v>0</v>
      </c>
      <c r="G78" s="657">
        <v>16858350</v>
      </c>
      <c r="I78" s="650"/>
      <c r="J78" s="650"/>
      <c r="K78" s="650"/>
      <c r="M78" s="650"/>
    </row>
    <row r="79" spans="1:14">
      <c r="A79" s="662">
        <v>61</v>
      </c>
      <c r="B79" s="643">
        <v>61</v>
      </c>
      <c r="C79" s="642" t="s">
        <v>469</v>
      </c>
      <c r="E79" s="650">
        <v>20338079</v>
      </c>
      <c r="F79" s="650">
        <v>0</v>
      </c>
      <c r="G79" s="650">
        <v>20338079</v>
      </c>
      <c r="I79" s="650"/>
      <c r="J79" s="650"/>
      <c r="K79" s="650"/>
      <c r="M79" s="650"/>
    </row>
    <row r="80" spans="1:14">
      <c r="B80" s="658"/>
      <c r="C80" s="659" t="s">
        <v>3467</v>
      </c>
      <c r="E80" s="660">
        <v>0</v>
      </c>
      <c r="F80" s="660">
        <v>0</v>
      </c>
      <c r="G80" s="660">
        <v>0</v>
      </c>
      <c r="I80" s="650"/>
      <c r="J80" s="650"/>
      <c r="K80" s="650"/>
      <c r="M80" s="650"/>
    </row>
    <row r="81" spans="2:13">
      <c r="B81" s="655">
        <v>62</v>
      </c>
      <c r="C81" s="656" t="s">
        <v>3467</v>
      </c>
      <c r="E81" s="657"/>
      <c r="F81" s="657">
        <v>0</v>
      </c>
      <c r="G81" s="657">
        <v>0</v>
      </c>
      <c r="I81" s="650"/>
      <c r="J81" s="650"/>
      <c r="K81" s="650"/>
      <c r="M81" s="650"/>
    </row>
  </sheetData>
  <mergeCells count="6">
    <mergeCell ref="N3:N4"/>
    <mergeCell ref="B3:B4"/>
    <mergeCell ref="C3:C4"/>
    <mergeCell ref="E3:G3"/>
    <mergeCell ref="I3:K3"/>
    <mergeCell ref="M3:M4"/>
  </mergeCells>
  <dataValidations count="1">
    <dataValidation type="list" allowBlank="1" showInputMessage="1" showErrorMessage="1" sqref="N77:N81 N5:N8 N10:N71 N75 N73" xr:uid="{D0C17A68-1421-472C-88FB-04C31EB368EC}">
      <formula1>FinalDiff</formula1>
    </dataValidation>
  </dataValidations>
  <pageMargins left="0.7" right="0.7" top="0.75" bottom="0.75" header="0.3" footer="0.3"/>
  <pageSetup paperSize="9" orientation="landscape" r:id="rId1"/>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C0DFC-657F-40B1-9435-B1416CA2B10C}">
  <sheetPr>
    <tabColor rgb="FF00B0F0"/>
  </sheetPr>
  <dimension ref="A1:N81"/>
  <sheetViews>
    <sheetView showGridLines="0" zoomScaleNormal="100" workbookViewId="0">
      <selection activeCell="J28" sqref="J28"/>
    </sheetView>
  </sheetViews>
  <sheetFormatPr baseColWidth="10" defaultColWidth="11.5546875" defaultRowHeight="12"/>
  <cols>
    <col min="1" max="1" width="2.33203125" style="642" bestFit="1" customWidth="1"/>
    <col min="2" max="2" width="17.5546875" style="643" bestFit="1" customWidth="1"/>
    <col min="3" max="3" width="52.5546875" style="668" bestFit="1" customWidth="1"/>
    <col min="4" max="4" width="0.88671875" style="645" customWidth="1"/>
    <col min="5" max="5" width="13.33203125" style="645" bestFit="1" customWidth="1"/>
    <col min="6" max="6" width="12.109375" style="643" bestFit="1" customWidth="1"/>
    <col min="7" max="7" width="10.21875" style="645" bestFit="1" customWidth="1"/>
    <col min="8" max="8" width="0.88671875" style="645" customWidth="1"/>
    <col min="9" max="9" width="10.21875" style="645" bestFit="1" customWidth="1"/>
    <col min="10" max="10" width="9.33203125" style="645" bestFit="1" customWidth="1"/>
    <col min="11" max="11" width="10.21875" style="645" bestFit="1" customWidth="1"/>
    <col min="12" max="12" width="0.88671875" style="645" customWidth="1"/>
    <col min="13" max="13" width="12.5546875" style="645" bestFit="1" customWidth="1"/>
    <col min="14" max="14" width="21.5546875" style="642" bestFit="1" customWidth="1"/>
    <col min="15" max="16384" width="11.5546875" style="645"/>
  </cols>
  <sheetData>
    <row r="1" spans="1:14" ht="24">
      <c r="C1" s="644" t="s">
        <v>256</v>
      </c>
      <c r="E1" s="646" t="s">
        <v>179</v>
      </c>
      <c r="F1" s="646" t="s">
        <v>27</v>
      </c>
      <c r="G1" s="647"/>
      <c r="J1" s="647" t="s">
        <v>257</v>
      </c>
      <c r="K1" s="647">
        <v>2022</v>
      </c>
    </row>
    <row r="2" spans="1:14">
      <c r="C2" s="648"/>
      <c r="F2" s="645"/>
      <c r="I2" s="645" t="s">
        <v>3465</v>
      </c>
      <c r="J2" s="380">
        <v>621.11801242236027</v>
      </c>
    </row>
    <row r="3" spans="1:14">
      <c r="B3" s="726" t="s">
        <v>15</v>
      </c>
      <c r="C3" s="727" t="s">
        <v>200</v>
      </c>
      <c r="E3" s="728" t="s">
        <v>258</v>
      </c>
      <c r="F3" s="728"/>
      <c r="G3" s="728"/>
      <c r="I3" s="728" t="s">
        <v>259</v>
      </c>
      <c r="J3" s="728"/>
      <c r="K3" s="728"/>
      <c r="M3" s="729" t="s">
        <v>260</v>
      </c>
      <c r="N3" s="725" t="s">
        <v>569</v>
      </c>
    </row>
    <row r="4" spans="1:14">
      <c r="B4" s="726"/>
      <c r="C4" s="727"/>
      <c r="E4" s="649" t="s">
        <v>261</v>
      </c>
      <c r="F4" s="649" t="s">
        <v>262</v>
      </c>
      <c r="G4" s="649" t="s">
        <v>263</v>
      </c>
      <c r="I4" s="649" t="s">
        <v>261</v>
      </c>
      <c r="J4" s="649" t="s">
        <v>262</v>
      </c>
      <c r="K4" s="649" t="s">
        <v>263</v>
      </c>
      <c r="M4" s="729"/>
      <c r="N4" s="725"/>
    </row>
    <row r="5" spans="1:14">
      <c r="B5" s="651" t="s">
        <v>137</v>
      </c>
      <c r="C5" s="652"/>
      <c r="E5" s="653">
        <v>0</v>
      </c>
      <c r="F5" s="653">
        <v>0</v>
      </c>
      <c r="G5" s="653">
        <v>0</v>
      </c>
      <c r="I5" s="653">
        <v>0</v>
      </c>
      <c r="J5" s="653">
        <v>0</v>
      </c>
      <c r="K5" s="653">
        <v>0</v>
      </c>
      <c r="M5" s="653">
        <v>0</v>
      </c>
      <c r="N5" s="654"/>
    </row>
    <row r="6" spans="1:14">
      <c r="B6" s="655">
        <v>1</v>
      </c>
      <c r="C6" s="656" t="s">
        <v>264</v>
      </c>
      <c r="E6" s="657"/>
      <c r="F6" s="657">
        <v>0</v>
      </c>
      <c r="G6" s="657">
        <v>0</v>
      </c>
      <c r="I6" s="657"/>
      <c r="J6" s="657">
        <v>0</v>
      </c>
      <c r="K6" s="657">
        <v>0</v>
      </c>
      <c r="M6" s="657">
        <v>0</v>
      </c>
      <c r="N6" s="656"/>
    </row>
    <row r="7" spans="1:14">
      <c r="B7" s="643">
        <v>2</v>
      </c>
      <c r="C7" s="642" t="s">
        <v>265</v>
      </c>
      <c r="E7" s="650"/>
      <c r="F7" s="650">
        <v>0</v>
      </c>
      <c r="G7" s="650">
        <v>0</v>
      </c>
      <c r="I7" s="650"/>
      <c r="J7" s="650">
        <v>0</v>
      </c>
      <c r="K7" s="650">
        <v>0</v>
      </c>
      <c r="M7" s="650">
        <v>0</v>
      </c>
    </row>
    <row r="8" spans="1:14">
      <c r="B8" s="651" t="s">
        <v>138</v>
      </c>
      <c r="C8" s="652"/>
      <c r="E8" s="653">
        <v>4997998314</v>
      </c>
      <c r="F8" s="653">
        <v>-4566607218</v>
      </c>
      <c r="G8" s="653">
        <v>431391096</v>
      </c>
      <c r="I8" s="653">
        <v>332453327</v>
      </c>
      <c r="J8" s="653">
        <v>99272248</v>
      </c>
      <c r="K8" s="653">
        <v>431725575</v>
      </c>
      <c r="M8" s="653">
        <v>-334479</v>
      </c>
      <c r="N8" s="654"/>
    </row>
    <row r="9" spans="1:14">
      <c r="B9" s="658"/>
      <c r="C9" s="659" t="s">
        <v>206</v>
      </c>
      <c r="E9" s="660">
        <v>220266130</v>
      </c>
      <c r="F9" s="660">
        <v>0</v>
      </c>
      <c r="G9" s="660">
        <v>220266130</v>
      </c>
      <c r="I9" s="660">
        <v>155266130</v>
      </c>
      <c r="J9" s="660">
        <v>65000000</v>
      </c>
      <c r="K9" s="660">
        <v>220266130</v>
      </c>
      <c r="M9" s="660">
        <v>0</v>
      </c>
      <c r="N9" s="661"/>
    </row>
    <row r="10" spans="1:14">
      <c r="A10" s="662">
        <v>3</v>
      </c>
      <c r="B10" s="655">
        <v>3</v>
      </c>
      <c r="C10" s="656" t="s">
        <v>182</v>
      </c>
      <c r="E10" s="657">
        <v>195266130</v>
      </c>
      <c r="F10" s="657">
        <v>0</v>
      </c>
      <c r="G10" s="657">
        <v>195266130</v>
      </c>
      <c r="I10" s="657">
        <v>130266130</v>
      </c>
      <c r="J10" s="657">
        <v>65000000</v>
      </c>
      <c r="K10" s="657">
        <v>195266130</v>
      </c>
      <c r="M10" s="657">
        <v>0</v>
      </c>
      <c r="N10" s="656"/>
    </row>
    <row r="11" spans="1:14">
      <c r="A11" s="662">
        <v>4</v>
      </c>
      <c r="B11" s="643">
        <v>4</v>
      </c>
      <c r="C11" s="642" t="s">
        <v>109</v>
      </c>
      <c r="E11" s="650"/>
      <c r="F11" s="650">
        <v>0</v>
      </c>
      <c r="G11" s="650">
        <v>0</v>
      </c>
      <c r="I11" s="650"/>
      <c r="J11" s="650">
        <v>0</v>
      </c>
      <c r="K11" s="650">
        <v>0</v>
      </c>
      <c r="M11" s="650">
        <v>0</v>
      </c>
    </row>
    <row r="12" spans="1:14">
      <c r="A12" s="662">
        <v>5</v>
      </c>
      <c r="B12" s="655">
        <v>5</v>
      </c>
      <c r="C12" s="656" t="s">
        <v>194</v>
      </c>
      <c r="E12" s="657"/>
      <c r="F12" s="657">
        <v>0</v>
      </c>
      <c r="G12" s="657">
        <v>0</v>
      </c>
      <c r="I12" s="657"/>
      <c r="J12" s="657">
        <v>0</v>
      </c>
      <c r="K12" s="657">
        <v>0</v>
      </c>
      <c r="M12" s="657">
        <v>0</v>
      </c>
      <c r="N12" s="656"/>
    </row>
    <row r="13" spans="1:14">
      <c r="A13" s="662">
        <v>6</v>
      </c>
      <c r="B13" s="643">
        <v>6</v>
      </c>
      <c r="C13" s="642" t="s">
        <v>266</v>
      </c>
      <c r="E13" s="650"/>
      <c r="F13" s="650">
        <v>0</v>
      </c>
      <c r="G13" s="650">
        <v>0</v>
      </c>
      <c r="I13" s="650"/>
      <c r="J13" s="650">
        <v>0</v>
      </c>
      <c r="K13" s="650">
        <v>0</v>
      </c>
      <c r="M13" s="650">
        <v>0</v>
      </c>
    </row>
    <row r="14" spans="1:14">
      <c r="A14" s="662">
        <v>7</v>
      </c>
      <c r="B14" s="655">
        <v>7</v>
      </c>
      <c r="C14" s="656" t="s">
        <v>139</v>
      </c>
      <c r="E14" s="657">
        <v>25000000</v>
      </c>
      <c r="F14" s="657">
        <v>0</v>
      </c>
      <c r="G14" s="657">
        <v>25000000</v>
      </c>
      <c r="I14" s="657">
        <v>25000000</v>
      </c>
      <c r="J14" s="657">
        <v>0</v>
      </c>
      <c r="K14" s="657">
        <v>25000000</v>
      </c>
      <c r="M14" s="657">
        <v>0</v>
      </c>
      <c r="N14" s="656"/>
    </row>
    <row r="15" spans="1:14">
      <c r="A15" s="662">
        <v>0</v>
      </c>
      <c r="B15" s="658"/>
      <c r="C15" s="659" t="s">
        <v>12</v>
      </c>
      <c r="E15" s="660">
        <v>0</v>
      </c>
      <c r="F15" s="660">
        <v>0</v>
      </c>
      <c r="G15" s="660">
        <v>0</v>
      </c>
      <c r="I15" s="660">
        <v>0</v>
      </c>
      <c r="J15" s="660">
        <v>0</v>
      </c>
      <c r="K15" s="660">
        <v>0</v>
      </c>
      <c r="M15" s="660">
        <v>0</v>
      </c>
      <c r="N15" s="661"/>
    </row>
    <row r="16" spans="1:14">
      <c r="A16" s="662">
        <v>8</v>
      </c>
      <c r="B16" s="643">
        <v>8</v>
      </c>
      <c r="C16" s="642" t="s">
        <v>267</v>
      </c>
      <c r="E16" s="650"/>
      <c r="F16" s="650">
        <v>0</v>
      </c>
      <c r="G16" s="650">
        <v>0</v>
      </c>
      <c r="I16" s="650"/>
      <c r="J16" s="650">
        <v>0</v>
      </c>
      <c r="K16" s="650">
        <v>0</v>
      </c>
      <c r="M16" s="650">
        <v>0</v>
      </c>
    </row>
    <row r="17" spans="1:14">
      <c r="A17" s="662">
        <v>9</v>
      </c>
      <c r="B17" s="655">
        <v>9</v>
      </c>
      <c r="C17" s="656" t="s">
        <v>197</v>
      </c>
      <c r="E17" s="657"/>
      <c r="F17" s="657">
        <v>0</v>
      </c>
      <c r="G17" s="657">
        <v>0</v>
      </c>
      <c r="I17" s="657"/>
      <c r="J17" s="657">
        <v>0</v>
      </c>
      <c r="K17" s="657">
        <v>0</v>
      </c>
      <c r="M17" s="657">
        <v>0</v>
      </c>
      <c r="N17" s="656"/>
    </row>
    <row r="18" spans="1:14">
      <c r="A18" s="662"/>
      <c r="B18" s="643">
        <v>10</v>
      </c>
      <c r="C18" s="642" t="s">
        <v>378</v>
      </c>
      <c r="E18" s="650"/>
      <c r="F18" s="650">
        <v>0</v>
      </c>
      <c r="G18" s="650">
        <v>0</v>
      </c>
      <c r="I18" s="650"/>
      <c r="J18" s="650">
        <v>0</v>
      </c>
      <c r="K18" s="650">
        <v>0</v>
      </c>
      <c r="M18" s="650">
        <v>0</v>
      </c>
    </row>
    <row r="19" spans="1:14">
      <c r="A19" s="662">
        <v>11</v>
      </c>
      <c r="B19" s="655">
        <v>11</v>
      </c>
      <c r="C19" s="656" t="s">
        <v>140</v>
      </c>
      <c r="E19" s="657"/>
      <c r="F19" s="657">
        <v>0</v>
      </c>
      <c r="G19" s="657">
        <v>0</v>
      </c>
      <c r="I19" s="657"/>
      <c r="J19" s="657">
        <v>0</v>
      </c>
      <c r="K19" s="657">
        <v>0</v>
      </c>
      <c r="M19" s="657">
        <v>0</v>
      </c>
      <c r="N19" s="656"/>
    </row>
    <row r="20" spans="1:14">
      <c r="A20" s="662">
        <v>12</v>
      </c>
      <c r="B20" s="643">
        <v>12</v>
      </c>
      <c r="C20" s="642" t="s">
        <v>587</v>
      </c>
      <c r="E20" s="650"/>
      <c r="F20" s="650">
        <v>0</v>
      </c>
      <c r="G20" s="650">
        <v>0</v>
      </c>
      <c r="I20" s="650"/>
      <c r="J20" s="650">
        <v>0</v>
      </c>
      <c r="K20" s="650">
        <v>0</v>
      </c>
      <c r="M20" s="650">
        <v>0</v>
      </c>
    </row>
    <row r="21" spans="1:14">
      <c r="A21" s="662">
        <v>13</v>
      </c>
      <c r="B21" s="655">
        <v>13</v>
      </c>
      <c r="C21" s="656" t="s">
        <v>199</v>
      </c>
      <c r="E21" s="657"/>
      <c r="F21" s="657">
        <v>0</v>
      </c>
      <c r="G21" s="657">
        <v>0</v>
      </c>
      <c r="I21" s="657"/>
      <c r="J21" s="657">
        <v>0</v>
      </c>
      <c r="K21" s="657">
        <v>0</v>
      </c>
      <c r="M21" s="657">
        <v>0</v>
      </c>
      <c r="N21" s="656"/>
    </row>
    <row r="22" spans="1:14">
      <c r="A22" s="662">
        <v>14</v>
      </c>
      <c r="B22" s="643">
        <v>14</v>
      </c>
      <c r="C22" s="642" t="s">
        <v>268</v>
      </c>
      <c r="E22" s="650"/>
      <c r="F22" s="650">
        <v>0</v>
      </c>
      <c r="G22" s="650">
        <v>0</v>
      </c>
      <c r="I22" s="650"/>
      <c r="J22" s="650">
        <v>0</v>
      </c>
      <c r="K22" s="650">
        <v>0</v>
      </c>
      <c r="M22" s="650">
        <v>0</v>
      </c>
    </row>
    <row r="23" spans="1:14">
      <c r="A23" s="662">
        <v>15</v>
      </c>
      <c r="B23" s="655">
        <v>15</v>
      </c>
      <c r="C23" s="656" t="s">
        <v>141</v>
      </c>
      <c r="E23" s="657"/>
      <c r="F23" s="657">
        <v>0</v>
      </c>
      <c r="G23" s="657">
        <v>0</v>
      </c>
      <c r="I23" s="657"/>
      <c r="J23" s="657">
        <v>0</v>
      </c>
      <c r="K23" s="657">
        <v>0</v>
      </c>
      <c r="M23" s="657">
        <v>0</v>
      </c>
      <c r="N23" s="656"/>
    </row>
    <row r="24" spans="1:14">
      <c r="A24" s="662">
        <v>16</v>
      </c>
      <c r="B24" s="643">
        <v>16</v>
      </c>
      <c r="C24" s="642" t="s">
        <v>142</v>
      </c>
      <c r="E24" s="650"/>
      <c r="F24" s="650">
        <v>0</v>
      </c>
      <c r="G24" s="650">
        <v>0</v>
      </c>
      <c r="I24" s="650"/>
      <c r="J24" s="650">
        <v>0</v>
      </c>
      <c r="K24" s="650">
        <v>0</v>
      </c>
      <c r="M24" s="650">
        <v>0</v>
      </c>
    </row>
    <row r="25" spans="1:14">
      <c r="A25" s="662">
        <v>0</v>
      </c>
      <c r="B25" s="658"/>
      <c r="C25" s="659" t="s">
        <v>203</v>
      </c>
      <c r="E25" s="660">
        <v>0</v>
      </c>
      <c r="F25" s="660">
        <v>0</v>
      </c>
      <c r="G25" s="660">
        <v>0</v>
      </c>
      <c r="I25" s="660">
        <v>0</v>
      </c>
      <c r="J25" s="660">
        <v>0</v>
      </c>
      <c r="K25" s="660">
        <v>0</v>
      </c>
      <c r="M25" s="660">
        <v>0</v>
      </c>
      <c r="N25" s="661"/>
    </row>
    <row r="26" spans="1:14">
      <c r="A26" s="662">
        <v>17</v>
      </c>
      <c r="B26" s="655">
        <v>17</v>
      </c>
      <c r="C26" s="656" t="s">
        <v>190</v>
      </c>
      <c r="E26" s="657"/>
      <c r="F26" s="657">
        <v>0</v>
      </c>
      <c r="G26" s="657">
        <v>0</v>
      </c>
      <c r="I26" s="657"/>
      <c r="J26" s="657">
        <v>0</v>
      </c>
      <c r="K26" s="657">
        <v>0</v>
      </c>
      <c r="M26" s="657">
        <v>0</v>
      </c>
      <c r="N26" s="656"/>
    </row>
    <row r="27" spans="1:14">
      <c r="A27" s="662">
        <v>18</v>
      </c>
      <c r="B27" s="643">
        <v>18</v>
      </c>
      <c r="C27" s="642" t="s">
        <v>143</v>
      </c>
      <c r="E27" s="650"/>
      <c r="F27" s="650">
        <v>0</v>
      </c>
      <c r="G27" s="650">
        <v>0</v>
      </c>
      <c r="I27" s="650"/>
      <c r="J27" s="650">
        <v>0</v>
      </c>
      <c r="K27" s="650">
        <v>0</v>
      </c>
      <c r="M27" s="650">
        <v>0</v>
      </c>
    </row>
    <row r="28" spans="1:14">
      <c r="A28" s="662">
        <v>19</v>
      </c>
      <c r="B28" s="655">
        <v>19</v>
      </c>
      <c r="C28" s="656" t="s">
        <v>144</v>
      </c>
      <c r="E28" s="657"/>
      <c r="F28" s="657">
        <v>0</v>
      </c>
      <c r="G28" s="657">
        <v>0</v>
      </c>
      <c r="I28" s="657"/>
      <c r="J28" s="657">
        <v>0</v>
      </c>
      <c r="K28" s="657">
        <v>0</v>
      </c>
      <c r="M28" s="657">
        <v>0</v>
      </c>
      <c r="N28" s="656"/>
    </row>
    <row r="29" spans="1:14">
      <c r="A29" s="662">
        <v>20</v>
      </c>
      <c r="B29" s="643">
        <v>20</v>
      </c>
      <c r="C29" s="642" t="s">
        <v>145</v>
      </c>
      <c r="E29" s="650"/>
      <c r="F29" s="650">
        <v>0</v>
      </c>
      <c r="G29" s="650">
        <v>0</v>
      </c>
      <c r="I29" s="650"/>
      <c r="J29" s="650">
        <v>0</v>
      </c>
      <c r="K29" s="650">
        <v>0</v>
      </c>
      <c r="M29" s="650">
        <v>0</v>
      </c>
    </row>
    <row r="30" spans="1:14">
      <c r="A30" s="662">
        <v>21</v>
      </c>
      <c r="B30" s="655">
        <v>21</v>
      </c>
      <c r="C30" s="656" t="s">
        <v>269</v>
      </c>
      <c r="E30" s="657"/>
      <c r="F30" s="657">
        <v>0</v>
      </c>
      <c r="G30" s="657">
        <v>0</v>
      </c>
      <c r="I30" s="657"/>
      <c r="J30" s="657">
        <v>0</v>
      </c>
      <c r="K30" s="657">
        <v>0</v>
      </c>
      <c r="M30" s="657">
        <v>0</v>
      </c>
      <c r="N30" s="656"/>
    </row>
    <row r="31" spans="1:14">
      <c r="A31" s="662">
        <v>22</v>
      </c>
      <c r="B31" s="643">
        <v>22</v>
      </c>
      <c r="C31" s="642" t="s">
        <v>270</v>
      </c>
      <c r="E31" s="650"/>
      <c r="F31" s="650">
        <v>0</v>
      </c>
      <c r="G31" s="650">
        <v>0</v>
      </c>
      <c r="I31" s="650"/>
      <c r="J31" s="650">
        <v>0</v>
      </c>
      <c r="K31" s="650">
        <v>0</v>
      </c>
      <c r="M31" s="650">
        <v>0</v>
      </c>
    </row>
    <row r="32" spans="1:14">
      <c r="A32" s="662">
        <v>23</v>
      </c>
      <c r="B32" s="655">
        <v>23</v>
      </c>
      <c r="C32" s="656" t="s">
        <v>271</v>
      </c>
      <c r="E32" s="657"/>
      <c r="F32" s="657">
        <v>0</v>
      </c>
      <c r="G32" s="657">
        <v>0</v>
      </c>
      <c r="I32" s="657"/>
      <c r="J32" s="657">
        <v>0</v>
      </c>
      <c r="K32" s="657">
        <v>0</v>
      </c>
      <c r="M32" s="657">
        <v>0</v>
      </c>
      <c r="N32" s="656"/>
    </row>
    <row r="33" spans="1:14">
      <c r="A33" s="662">
        <v>24</v>
      </c>
      <c r="B33" s="643">
        <v>24</v>
      </c>
      <c r="C33" s="642" t="s">
        <v>146</v>
      </c>
      <c r="E33" s="650"/>
      <c r="F33" s="650">
        <v>0</v>
      </c>
      <c r="G33" s="650">
        <v>0</v>
      </c>
      <c r="I33" s="650"/>
      <c r="J33" s="650">
        <v>0</v>
      </c>
      <c r="K33" s="650">
        <v>0</v>
      </c>
      <c r="M33" s="650">
        <v>0</v>
      </c>
    </row>
    <row r="34" spans="1:14" s="663" customFormat="1">
      <c r="A34" s="662">
        <v>25</v>
      </c>
      <c r="B34" s="655">
        <v>25</v>
      </c>
      <c r="C34" s="656" t="s">
        <v>183</v>
      </c>
      <c r="D34" s="645"/>
      <c r="E34" s="657"/>
      <c r="F34" s="657">
        <v>0</v>
      </c>
      <c r="G34" s="657">
        <v>0</v>
      </c>
      <c r="H34" s="645"/>
      <c r="I34" s="657"/>
      <c r="J34" s="657">
        <v>0</v>
      </c>
      <c r="K34" s="657">
        <v>0</v>
      </c>
      <c r="L34" s="645"/>
      <c r="M34" s="657">
        <v>0</v>
      </c>
      <c r="N34" s="656"/>
    </row>
    <row r="35" spans="1:14">
      <c r="A35" s="662">
        <v>26</v>
      </c>
      <c r="B35" s="643">
        <v>26</v>
      </c>
      <c r="C35" s="642" t="s">
        <v>193</v>
      </c>
      <c r="E35" s="650"/>
      <c r="F35" s="650">
        <v>0</v>
      </c>
      <c r="G35" s="650">
        <v>0</v>
      </c>
      <c r="I35" s="650"/>
      <c r="J35" s="650">
        <v>0</v>
      </c>
      <c r="K35" s="650">
        <v>0</v>
      </c>
      <c r="M35" s="650">
        <v>0</v>
      </c>
    </row>
    <row r="36" spans="1:14">
      <c r="A36" s="662">
        <v>0</v>
      </c>
      <c r="B36" s="658"/>
      <c r="C36" s="659" t="s">
        <v>205</v>
      </c>
      <c r="E36" s="660">
        <v>174704931</v>
      </c>
      <c r="F36" s="660">
        <v>-3380713</v>
      </c>
      <c r="G36" s="660">
        <v>171324218</v>
      </c>
      <c r="I36" s="660">
        <v>140185218</v>
      </c>
      <c r="J36" s="660">
        <v>31473479</v>
      </c>
      <c r="K36" s="660">
        <v>171658697</v>
      </c>
      <c r="M36" s="660">
        <v>-334479</v>
      </c>
      <c r="N36" s="661"/>
    </row>
    <row r="37" spans="1:14">
      <c r="A37" s="662">
        <v>27</v>
      </c>
      <c r="B37" s="655">
        <v>27</v>
      </c>
      <c r="C37" s="656" t="s">
        <v>147</v>
      </c>
      <c r="E37" s="657">
        <v>611960</v>
      </c>
      <c r="F37" s="657">
        <v>0</v>
      </c>
      <c r="G37" s="657">
        <v>611960</v>
      </c>
      <c r="I37" s="657">
        <v>611960</v>
      </c>
      <c r="J37" s="657">
        <v>0</v>
      </c>
      <c r="K37" s="657">
        <v>611960</v>
      </c>
      <c r="M37" s="657">
        <v>0</v>
      </c>
      <c r="N37" s="656"/>
    </row>
    <row r="38" spans="1:14">
      <c r="A38" s="662">
        <v>28</v>
      </c>
      <c r="B38" s="643">
        <v>28</v>
      </c>
      <c r="C38" s="642" t="s">
        <v>148</v>
      </c>
      <c r="E38" s="650">
        <v>124599834</v>
      </c>
      <c r="F38" s="650">
        <v>9472940</v>
      </c>
      <c r="G38" s="650">
        <v>134072774</v>
      </c>
      <c r="I38" s="650">
        <v>117334573</v>
      </c>
      <c r="J38" s="650">
        <v>16738201</v>
      </c>
      <c r="K38" s="650">
        <v>134072774</v>
      </c>
      <c r="M38" s="650">
        <v>0</v>
      </c>
    </row>
    <row r="39" spans="1:14">
      <c r="A39" s="662">
        <v>29</v>
      </c>
      <c r="B39" s="655">
        <v>29</v>
      </c>
      <c r="C39" s="656" t="s">
        <v>149</v>
      </c>
      <c r="E39" s="657">
        <v>12176311</v>
      </c>
      <c r="F39" s="657">
        <v>0</v>
      </c>
      <c r="G39" s="657">
        <v>12176311</v>
      </c>
      <c r="I39" s="657">
        <v>2793033</v>
      </c>
      <c r="J39" s="657">
        <v>9383278</v>
      </c>
      <c r="K39" s="657">
        <v>12176311</v>
      </c>
      <c r="M39" s="657">
        <v>0</v>
      </c>
      <c r="N39" s="656"/>
    </row>
    <row r="40" spans="1:14">
      <c r="A40" s="662">
        <v>30</v>
      </c>
      <c r="B40" s="643">
        <v>30</v>
      </c>
      <c r="C40" s="642" t="s">
        <v>150</v>
      </c>
      <c r="E40" s="650">
        <v>5000000</v>
      </c>
      <c r="F40" s="650">
        <v>0</v>
      </c>
      <c r="G40" s="650">
        <v>5000000</v>
      </c>
      <c r="I40" s="650"/>
      <c r="J40" s="650">
        <v>5000000</v>
      </c>
      <c r="K40" s="650">
        <v>5000000</v>
      </c>
      <c r="M40" s="650">
        <v>0</v>
      </c>
    </row>
    <row r="41" spans="1:14">
      <c r="A41" s="662">
        <v>31</v>
      </c>
      <c r="B41" s="655">
        <v>31</v>
      </c>
      <c r="C41" s="656" t="s">
        <v>151</v>
      </c>
      <c r="E41" s="657"/>
      <c r="F41" s="657">
        <v>0</v>
      </c>
      <c r="G41" s="657">
        <v>0</v>
      </c>
      <c r="I41" s="657"/>
      <c r="J41" s="657">
        <v>0</v>
      </c>
      <c r="K41" s="657">
        <v>0</v>
      </c>
      <c r="M41" s="657">
        <v>0</v>
      </c>
      <c r="N41" s="656"/>
    </row>
    <row r="42" spans="1:14">
      <c r="A42" s="662">
        <v>32</v>
      </c>
      <c r="B42" s="643">
        <v>32</v>
      </c>
      <c r="C42" s="642" t="s">
        <v>152</v>
      </c>
      <c r="E42" s="650">
        <v>1936000</v>
      </c>
      <c r="F42" s="650">
        <v>-814000</v>
      </c>
      <c r="G42" s="650">
        <v>1122000</v>
      </c>
      <c r="I42" s="650">
        <v>770000</v>
      </c>
      <c r="J42" s="650">
        <v>352000</v>
      </c>
      <c r="K42" s="650">
        <v>1122000</v>
      </c>
      <c r="M42" s="650">
        <v>0</v>
      </c>
    </row>
    <row r="43" spans="1:14">
      <c r="A43" s="662">
        <v>33</v>
      </c>
      <c r="B43" s="655">
        <v>33</v>
      </c>
      <c r="C43" s="656" t="s">
        <v>153</v>
      </c>
      <c r="E43" s="657"/>
      <c r="F43" s="657">
        <v>0</v>
      </c>
      <c r="G43" s="657">
        <v>0</v>
      </c>
      <c r="I43" s="657"/>
      <c r="J43" s="657">
        <v>0</v>
      </c>
      <c r="K43" s="657">
        <v>0</v>
      </c>
      <c r="M43" s="657">
        <v>0</v>
      </c>
      <c r="N43" s="656"/>
    </row>
    <row r="44" spans="1:14">
      <c r="A44" s="662">
        <v>34</v>
      </c>
      <c r="B44" s="643">
        <v>34</v>
      </c>
      <c r="C44" s="642" t="s">
        <v>154</v>
      </c>
      <c r="E44" s="650"/>
      <c r="F44" s="650">
        <v>6601150</v>
      </c>
      <c r="G44" s="650">
        <v>6601150</v>
      </c>
      <c r="I44" s="650">
        <v>6601150</v>
      </c>
      <c r="J44" s="650">
        <v>0</v>
      </c>
      <c r="K44" s="650">
        <v>6601150</v>
      </c>
      <c r="M44" s="650">
        <v>0</v>
      </c>
    </row>
    <row r="45" spans="1:14">
      <c r="A45" s="662">
        <v>35</v>
      </c>
      <c r="B45" s="655">
        <v>35</v>
      </c>
      <c r="C45" s="656" t="s">
        <v>155</v>
      </c>
      <c r="E45" s="657">
        <v>18640803</v>
      </c>
      <c r="F45" s="657">
        <v>-18640803</v>
      </c>
      <c r="G45" s="657">
        <v>0</v>
      </c>
      <c r="I45" s="657"/>
      <c r="J45" s="657">
        <v>0</v>
      </c>
      <c r="K45" s="657">
        <v>0</v>
      </c>
      <c r="M45" s="657">
        <v>0</v>
      </c>
      <c r="N45" s="656"/>
    </row>
    <row r="46" spans="1:14">
      <c r="A46" s="662">
        <v>36</v>
      </c>
      <c r="B46" s="643">
        <v>36</v>
      </c>
      <c r="C46" s="642" t="s">
        <v>156</v>
      </c>
      <c r="E46" s="650"/>
      <c r="F46" s="650">
        <v>0</v>
      </c>
      <c r="G46" s="650">
        <v>0</v>
      </c>
      <c r="I46" s="650"/>
      <c r="J46" s="650">
        <v>0</v>
      </c>
      <c r="K46" s="650">
        <v>0</v>
      </c>
      <c r="M46" s="650">
        <v>0</v>
      </c>
    </row>
    <row r="47" spans="1:14">
      <c r="A47" s="662">
        <v>37</v>
      </c>
      <c r="B47" s="655">
        <v>37</v>
      </c>
      <c r="C47" s="656" t="s">
        <v>272</v>
      </c>
      <c r="E47" s="657"/>
      <c r="F47" s="657">
        <v>0</v>
      </c>
      <c r="G47" s="657">
        <v>0</v>
      </c>
      <c r="I47" s="657"/>
      <c r="J47" s="657">
        <v>0</v>
      </c>
      <c r="K47" s="657">
        <v>0</v>
      </c>
      <c r="M47" s="657">
        <v>0</v>
      </c>
      <c r="N47" s="656"/>
    </row>
    <row r="48" spans="1:14">
      <c r="A48" s="662">
        <v>38</v>
      </c>
      <c r="B48" s="643">
        <v>38</v>
      </c>
      <c r="C48" s="642" t="s">
        <v>273</v>
      </c>
      <c r="E48" s="650"/>
      <c r="F48" s="650">
        <v>0</v>
      </c>
      <c r="G48" s="650">
        <v>0</v>
      </c>
      <c r="I48" s="650"/>
      <c r="J48" s="650">
        <v>0</v>
      </c>
      <c r="K48" s="650">
        <v>0</v>
      </c>
      <c r="M48" s="650">
        <v>0</v>
      </c>
    </row>
    <row r="49" spans="1:14">
      <c r="A49" s="662">
        <v>39</v>
      </c>
      <c r="B49" s="655">
        <v>39</v>
      </c>
      <c r="C49" s="656" t="s">
        <v>157</v>
      </c>
      <c r="E49" s="657">
        <v>11740023</v>
      </c>
      <c r="F49" s="657">
        <v>0</v>
      </c>
      <c r="G49" s="657">
        <v>11740023</v>
      </c>
      <c r="I49" s="657">
        <v>12074502</v>
      </c>
      <c r="J49" s="657">
        <v>0</v>
      </c>
      <c r="K49" s="657">
        <v>12074502</v>
      </c>
      <c r="M49" s="657">
        <v>-334479</v>
      </c>
      <c r="N49" s="656" t="s">
        <v>3464</v>
      </c>
    </row>
    <row r="50" spans="1:14">
      <c r="A50" s="662">
        <v>40</v>
      </c>
      <c r="B50" s="643">
        <v>40</v>
      </c>
      <c r="C50" s="642" t="s">
        <v>158</v>
      </c>
      <c r="E50" s="650"/>
      <c r="F50" s="650">
        <v>0</v>
      </c>
      <c r="G50" s="650">
        <v>0</v>
      </c>
      <c r="I50" s="650"/>
      <c r="J50" s="650">
        <v>0</v>
      </c>
      <c r="K50" s="650">
        <v>0</v>
      </c>
      <c r="M50" s="650">
        <v>0</v>
      </c>
    </row>
    <row r="51" spans="1:14">
      <c r="A51" s="662">
        <v>41</v>
      </c>
      <c r="B51" s="655">
        <v>41</v>
      </c>
      <c r="C51" s="656" t="s">
        <v>274</v>
      </c>
      <c r="E51" s="657"/>
      <c r="F51" s="657">
        <v>0</v>
      </c>
      <c r="G51" s="657">
        <v>0</v>
      </c>
      <c r="I51" s="657"/>
      <c r="J51" s="657">
        <v>0</v>
      </c>
      <c r="K51" s="657">
        <v>0</v>
      </c>
      <c r="M51" s="657">
        <v>0</v>
      </c>
      <c r="N51" s="656"/>
    </row>
    <row r="52" spans="1:14">
      <c r="A52" s="662"/>
      <c r="B52" s="643">
        <v>42</v>
      </c>
      <c r="C52" s="642" t="s">
        <v>472</v>
      </c>
      <c r="E52" s="650"/>
      <c r="F52" s="650">
        <v>0</v>
      </c>
      <c r="G52" s="650">
        <v>0</v>
      </c>
      <c r="I52" s="650"/>
      <c r="J52" s="650">
        <v>0</v>
      </c>
      <c r="K52" s="650">
        <v>0</v>
      </c>
      <c r="M52" s="650">
        <v>0</v>
      </c>
    </row>
    <row r="53" spans="1:14">
      <c r="A53" s="662">
        <v>0</v>
      </c>
      <c r="B53" s="658"/>
      <c r="C53" s="659" t="s">
        <v>204</v>
      </c>
      <c r="E53" s="660">
        <v>4565794078</v>
      </c>
      <c r="F53" s="660">
        <v>-4563226505</v>
      </c>
      <c r="G53" s="660">
        <v>2567573</v>
      </c>
      <c r="I53" s="660">
        <v>2567573</v>
      </c>
      <c r="J53" s="660">
        <v>0</v>
      </c>
      <c r="K53" s="660">
        <v>2567573</v>
      </c>
      <c r="M53" s="660">
        <v>0</v>
      </c>
      <c r="N53" s="661"/>
    </row>
    <row r="54" spans="1:14">
      <c r="A54" s="662">
        <v>43</v>
      </c>
      <c r="B54" s="655">
        <v>43</v>
      </c>
      <c r="C54" s="656" t="s">
        <v>184</v>
      </c>
      <c r="E54" s="657"/>
      <c r="F54" s="657">
        <v>1726190</v>
      </c>
      <c r="G54" s="657">
        <v>1726190</v>
      </c>
      <c r="I54" s="657">
        <v>1726190</v>
      </c>
      <c r="J54" s="657">
        <v>0</v>
      </c>
      <c r="K54" s="657">
        <v>1726190</v>
      </c>
      <c r="M54" s="657">
        <v>0</v>
      </c>
      <c r="N54" s="656"/>
    </row>
    <row r="55" spans="1:14">
      <c r="A55" s="662">
        <v>44</v>
      </c>
      <c r="B55" s="643">
        <v>44</v>
      </c>
      <c r="C55" s="642" t="s">
        <v>187</v>
      </c>
      <c r="E55" s="650"/>
      <c r="F55" s="650">
        <v>72377</v>
      </c>
      <c r="G55" s="650">
        <v>72377</v>
      </c>
      <c r="I55" s="650">
        <v>72377</v>
      </c>
      <c r="J55" s="650">
        <v>0</v>
      </c>
      <c r="K55" s="650">
        <v>72377</v>
      </c>
      <c r="M55" s="650">
        <v>0</v>
      </c>
    </row>
    <row r="56" spans="1:14">
      <c r="A56" s="662"/>
      <c r="B56" s="655">
        <v>45</v>
      </c>
      <c r="C56" s="656" t="s">
        <v>186</v>
      </c>
      <c r="E56" s="657"/>
      <c r="F56" s="657">
        <v>90471</v>
      </c>
      <c r="G56" s="657">
        <v>90471</v>
      </c>
      <c r="I56" s="657">
        <v>90471</v>
      </c>
      <c r="J56" s="657">
        <v>0</v>
      </c>
      <c r="K56" s="657">
        <v>90471</v>
      </c>
      <c r="M56" s="657">
        <v>0</v>
      </c>
      <c r="N56" s="656"/>
    </row>
    <row r="57" spans="1:14">
      <c r="A57" s="662"/>
      <c r="B57" s="643">
        <v>46</v>
      </c>
      <c r="C57" s="642" t="s">
        <v>185</v>
      </c>
      <c r="E57" s="650">
        <v>4565794078</v>
      </c>
      <c r="F57" s="650">
        <v>-4565341722</v>
      </c>
      <c r="G57" s="650">
        <v>452356</v>
      </c>
      <c r="I57" s="650">
        <v>452356</v>
      </c>
      <c r="J57" s="650">
        <v>0</v>
      </c>
      <c r="K57" s="650">
        <v>452356</v>
      </c>
      <c r="M57" s="650">
        <v>0</v>
      </c>
    </row>
    <row r="58" spans="1:14">
      <c r="A58" s="662"/>
      <c r="B58" s="655">
        <v>47</v>
      </c>
      <c r="C58" s="656" t="s">
        <v>188</v>
      </c>
      <c r="E58" s="657"/>
      <c r="F58" s="657">
        <v>45237</v>
      </c>
      <c r="G58" s="657">
        <v>45237</v>
      </c>
      <c r="I58" s="657">
        <v>45237</v>
      </c>
      <c r="J58" s="657">
        <v>0</v>
      </c>
      <c r="K58" s="657">
        <v>45237</v>
      </c>
      <c r="M58" s="657">
        <v>0</v>
      </c>
      <c r="N58" s="656"/>
    </row>
    <row r="59" spans="1:14">
      <c r="A59" s="662"/>
      <c r="B59" s="643">
        <v>48</v>
      </c>
      <c r="C59" s="642" t="s">
        <v>192</v>
      </c>
      <c r="E59" s="650"/>
      <c r="F59" s="650">
        <v>0</v>
      </c>
      <c r="G59" s="650">
        <v>0</v>
      </c>
      <c r="I59" s="650"/>
      <c r="J59" s="650">
        <v>0</v>
      </c>
      <c r="K59" s="650">
        <v>0</v>
      </c>
      <c r="M59" s="650">
        <v>0</v>
      </c>
    </row>
    <row r="60" spans="1:14">
      <c r="A60" s="662"/>
      <c r="B60" s="655">
        <v>49</v>
      </c>
      <c r="C60" s="656" t="s">
        <v>195</v>
      </c>
      <c r="E60" s="657"/>
      <c r="F60" s="657">
        <v>0</v>
      </c>
      <c r="G60" s="657">
        <v>0</v>
      </c>
      <c r="I60" s="657"/>
      <c r="J60" s="657">
        <v>0</v>
      </c>
      <c r="K60" s="657">
        <v>0</v>
      </c>
      <c r="M60" s="657">
        <v>0</v>
      </c>
      <c r="N60" s="656"/>
    </row>
    <row r="61" spans="1:14">
      <c r="A61" s="662"/>
      <c r="B61" s="643">
        <v>50</v>
      </c>
      <c r="C61" s="642" t="s">
        <v>1023</v>
      </c>
      <c r="E61" s="650"/>
      <c r="F61" s="650">
        <v>180942</v>
      </c>
      <c r="G61" s="650">
        <v>180942</v>
      </c>
      <c r="I61" s="650">
        <v>180942</v>
      </c>
      <c r="J61" s="650">
        <v>0</v>
      </c>
      <c r="K61" s="650">
        <v>180942</v>
      </c>
      <c r="M61" s="650">
        <v>0</v>
      </c>
    </row>
    <row r="62" spans="1:14">
      <c r="A62" s="662"/>
      <c r="B62" s="655">
        <v>51</v>
      </c>
      <c r="C62" s="656" t="s">
        <v>159</v>
      </c>
      <c r="E62" s="657"/>
      <c r="F62" s="657">
        <v>0</v>
      </c>
      <c r="G62" s="657">
        <v>0</v>
      </c>
      <c r="I62" s="657"/>
      <c r="J62" s="657">
        <v>0</v>
      </c>
      <c r="K62" s="657">
        <v>0</v>
      </c>
      <c r="M62" s="657">
        <v>0</v>
      </c>
      <c r="N62" s="656"/>
    </row>
    <row r="63" spans="1:14">
      <c r="A63" s="662">
        <v>0</v>
      </c>
      <c r="B63" s="658"/>
      <c r="C63" s="659" t="s">
        <v>202</v>
      </c>
      <c r="E63" s="660">
        <v>0</v>
      </c>
      <c r="F63" s="660">
        <v>0</v>
      </c>
      <c r="G63" s="660">
        <v>0</v>
      </c>
      <c r="I63" s="660">
        <v>0</v>
      </c>
      <c r="J63" s="660">
        <v>0</v>
      </c>
      <c r="K63" s="660">
        <v>0</v>
      </c>
      <c r="M63" s="660">
        <v>0</v>
      </c>
      <c r="N63" s="661"/>
    </row>
    <row r="64" spans="1:14">
      <c r="A64" s="662">
        <v>52</v>
      </c>
      <c r="B64" s="643">
        <v>52</v>
      </c>
      <c r="C64" s="642" t="s">
        <v>160</v>
      </c>
      <c r="E64" s="650"/>
      <c r="F64" s="650">
        <v>0</v>
      </c>
      <c r="G64" s="650">
        <v>0</v>
      </c>
      <c r="I64" s="650"/>
      <c r="J64" s="650">
        <v>0</v>
      </c>
      <c r="K64" s="650">
        <v>0</v>
      </c>
      <c r="M64" s="650">
        <v>0</v>
      </c>
    </row>
    <row r="65" spans="1:14">
      <c r="A65" s="662">
        <v>53</v>
      </c>
      <c r="B65" s="655">
        <v>53</v>
      </c>
      <c r="C65" s="656" t="s">
        <v>161</v>
      </c>
      <c r="E65" s="657"/>
      <c r="F65" s="657">
        <v>0</v>
      </c>
      <c r="G65" s="657">
        <v>0</v>
      </c>
      <c r="I65" s="657"/>
      <c r="J65" s="657">
        <v>0</v>
      </c>
      <c r="K65" s="657">
        <v>0</v>
      </c>
      <c r="M65" s="657">
        <v>0</v>
      </c>
      <c r="N65" s="656"/>
    </row>
    <row r="66" spans="1:14">
      <c r="A66" s="662">
        <v>54</v>
      </c>
      <c r="B66" s="643">
        <v>54</v>
      </c>
      <c r="C66" s="642" t="s">
        <v>577</v>
      </c>
      <c r="E66" s="650"/>
      <c r="F66" s="650">
        <v>0</v>
      </c>
      <c r="G66" s="650">
        <v>0</v>
      </c>
      <c r="I66" s="650"/>
      <c r="J66" s="650">
        <v>0</v>
      </c>
      <c r="K66" s="650">
        <v>0</v>
      </c>
      <c r="M66" s="650">
        <v>0</v>
      </c>
    </row>
    <row r="67" spans="1:14">
      <c r="A67" s="662"/>
      <c r="B67" s="658"/>
      <c r="C67" s="659" t="s">
        <v>473</v>
      </c>
      <c r="E67" s="660">
        <v>0</v>
      </c>
      <c r="F67" s="660">
        <v>0</v>
      </c>
      <c r="G67" s="660">
        <v>0</v>
      </c>
      <c r="I67" s="660">
        <v>0</v>
      </c>
      <c r="J67" s="660">
        <v>0</v>
      </c>
      <c r="K67" s="660">
        <v>0</v>
      </c>
      <c r="M67" s="660">
        <v>0</v>
      </c>
      <c r="N67" s="661"/>
    </row>
    <row r="68" spans="1:14">
      <c r="A68" s="662"/>
      <c r="B68" s="655">
        <v>55</v>
      </c>
      <c r="C68" s="656" t="s">
        <v>162</v>
      </c>
      <c r="E68" s="657"/>
      <c r="F68" s="657">
        <v>0</v>
      </c>
      <c r="G68" s="657">
        <v>0</v>
      </c>
      <c r="I68" s="657"/>
      <c r="J68" s="657">
        <v>0</v>
      </c>
      <c r="K68" s="657">
        <v>0</v>
      </c>
      <c r="M68" s="657">
        <v>0</v>
      </c>
      <c r="N68" s="656"/>
    </row>
    <row r="69" spans="1:14">
      <c r="A69" s="662"/>
      <c r="B69" s="643">
        <v>56</v>
      </c>
      <c r="C69" s="642" t="s">
        <v>191</v>
      </c>
      <c r="E69" s="650"/>
      <c r="F69" s="650">
        <v>0</v>
      </c>
      <c r="G69" s="650">
        <v>0</v>
      </c>
      <c r="I69" s="650"/>
      <c r="J69" s="650">
        <v>0</v>
      </c>
      <c r="K69" s="650">
        <v>0</v>
      </c>
      <c r="M69" s="650">
        <v>0</v>
      </c>
    </row>
    <row r="70" spans="1:14">
      <c r="A70" s="662">
        <v>0</v>
      </c>
      <c r="B70" s="658"/>
      <c r="C70" s="659" t="s">
        <v>201</v>
      </c>
      <c r="E70" s="660">
        <v>6194352</v>
      </c>
      <c r="F70" s="660">
        <v>0</v>
      </c>
      <c r="G70" s="660">
        <v>6194352</v>
      </c>
      <c r="I70" s="660">
        <v>3872988</v>
      </c>
      <c r="J70" s="660">
        <v>2321364</v>
      </c>
      <c r="K70" s="660">
        <v>6194352</v>
      </c>
      <c r="M70" s="660">
        <v>0</v>
      </c>
      <c r="N70" s="661"/>
    </row>
    <row r="71" spans="1:14">
      <c r="A71" s="662">
        <v>57</v>
      </c>
      <c r="B71" s="655">
        <v>57</v>
      </c>
      <c r="C71" s="656" t="s">
        <v>198</v>
      </c>
      <c r="E71" s="657">
        <v>6194352</v>
      </c>
      <c r="F71" s="657">
        <v>0</v>
      </c>
      <c r="G71" s="657">
        <v>6194352</v>
      </c>
      <c r="I71" s="657">
        <v>3872988</v>
      </c>
      <c r="J71" s="657">
        <v>2321364</v>
      </c>
      <c r="K71" s="657">
        <v>6194352</v>
      </c>
      <c r="M71" s="657">
        <v>0</v>
      </c>
      <c r="N71" s="656"/>
    </row>
    <row r="72" spans="1:14">
      <c r="A72" s="662">
        <v>0</v>
      </c>
      <c r="B72" s="658"/>
      <c r="C72" s="659" t="s">
        <v>207</v>
      </c>
      <c r="E72" s="660">
        <v>31038823</v>
      </c>
      <c r="F72" s="660">
        <v>0</v>
      </c>
      <c r="G72" s="660">
        <v>31038823</v>
      </c>
      <c r="I72" s="660">
        <v>30561418</v>
      </c>
      <c r="J72" s="660">
        <v>477405</v>
      </c>
      <c r="K72" s="660">
        <v>31038823</v>
      </c>
      <c r="M72" s="660">
        <v>0</v>
      </c>
      <c r="N72" s="661"/>
    </row>
    <row r="73" spans="1:14">
      <c r="A73" s="662">
        <v>58</v>
      </c>
      <c r="B73" s="643">
        <v>58</v>
      </c>
      <c r="C73" s="642" t="s">
        <v>196</v>
      </c>
      <c r="E73" s="650">
        <v>31038823</v>
      </c>
      <c r="F73" s="650">
        <v>0</v>
      </c>
      <c r="G73" s="650">
        <v>31038823</v>
      </c>
      <c r="I73" s="650">
        <v>30561418</v>
      </c>
      <c r="J73" s="650">
        <v>477405</v>
      </c>
      <c r="K73" s="650">
        <v>31038823</v>
      </c>
      <c r="M73" s="650">
        <v>0</v>
      </c>
    </row>
    <row r="74" spans="1:14">
      <c r="A74" s="662"/>
      <c r="B74" s="658"/>
      <c r="C74" s="659" t="s">
        <v>91</v>
      </c>
      <c r="E74" s="660">
        <v>0</v>
      </c>
      <c r="F74" s="660">
        <v>0</v>
      </c>
      <c r="G74" s="660">
        <v>0</v>
      </c>
      <c r="I74" s="660">
        <v>0</v>
      </c>
      <c r="J74" s="660">
        <v>0</v>
      </c>
      <c r="K74" s="660">
        <v>0</v>
      </c>
      <c r="M74" s="660">
        <v>0</v>
      </c>
      <c r="N74" s="661"/>
    </row>
    <row r="75" spans="1:14">
      <c r="A75" s="662"/>
      <c r="B75" s="655">
        <v>59</v>
      </c>
      <c r="C75" s="656" t="s">
        <v>189</v>
      </c>
      <c r="E75" s="657"/>
      <c r="F75" s="657">
        <v>0</v>
      </c>
      <c r="G75" s="657">
        <v>0</v>
      </c>
      <c r="I75" s="657"/>
      <c r="J75" s="657">
        <v>0</v>
      </c>
      <c r="K75" s="657">
        <v>0</v>
      </c>
      <c r="M75" s="657">
        <v>0</v>
      </c>
      <c r="N75" s="656"/>
    </row>
    <row r="76" spans="1:14">
      <c r="A76" s="662">
        <v>0</v>
      </c>
      <c r="B76" s="664"/>
      <c r="C76" s="665"/>
      <c r="D76" s="647"/>
      <c r="E76" s="666"/>
      <c r="F76" s="666"/>
      <c r="G76" s="666"/>
      <c r="H76" s="647"/>
      <c r="I76" s="666"/>
      <c r="J76" s="666"/>
      <c r="K76" s="666"/>
      <c r="L76" s="667"/>
      <c r="M76" s="666"/>
      <c r="N76" s="666"/>
    </row>
    <row r="77" spans="1:14">
      <c r="A77" s="662">
        <v>0</v>
      </c>
      <c r="B77" s="658"/>
      <c r="C77" s="659" t="s">
        <v>3466</v>
      </c>
      <c r="E77" s="660">
        <v>63170285</v>
      </c>
      <c r="F77" s="660">
        <v>0</v>
      </c>
      <c r="G77" s="660">
        <v>63170285</v>
      </c>
      <c r="I77" s="643"/>
      <c r="J77" s="643"/>
      <c r="K77" s="643"/>
      <c r="L77" s="643"/>
      <c r="M77" s="643"/>
      <c r="N77" s="643"/>
    </row>
    <row r="78" spans="1:14">
      <c r="A78" s="662">
        <v>60</v>
      </c>
      <c r="B78" s="655">
        <v>60</v>
      </c>
      <c r="C78" s="656" t="s">
        <v>467</v>
      </c>
      <c r="E78" s="657">
        <v>52425185</v>
      </c>
      <c r="F78" s="657">
        <v>0</v>
      </c>
      <c r="G78" s="657">
        <v>52425185</v>
      </c>
      <c r="I78" s="650"/>
      <c r="J78" s="650"/>
      <c r="K78" s="650"/>
      <c r="M78" s="650"/>
    </row>
    <row r="79" spans="1:14">
      <c r="A79" s="662">
        <v>61</v>
      </c>
      <c r="B79" s="643">
        <v>61</v>
      </c>
      <c r="C79" s="642" t="s">
        <v>469</v>
      </c>
      <c r="E79" s="650">
        <v>10745100</v>
      </c>
      <c r="F79" s="650">
        <v>0</v>
      </c>
      <c r="G79" s="650">
        <v>10745100</v>
      </c>
      <c r="I79" s="650"/>
      <c r="J79" s="650"/>
      <c r="K79" s="650"/>
      <c r="M79" s="650"/>
    </row>
    <row r="80" spans="1:14">
      <c r="B80" s="658"/>
      <c r="C80" s="659" t="s">
        <v>3467</v>
      </c>
      <c r="E80" s="660">
        <v>0</v>
      </c>
      <c r="F80" s="660">
        <v>0</v>
      </c>
      <c r="G80" s="660">
        <v>0</v>
      </c>
      <c r="I80" s="650"/>
      <c r="J80" s="650"/>
      <c r="K80" s="650"/>
      <c r="M80" s="650"/>
    </row>
    <row r="81" spans="2:13">
      <c r="B81" s="655">
        <v>62</v>
      </c>
      <c r="C81" s="656" t="s">
        <v>3467</v>
      </c>
      <c r="E81" s="657"/>
      <c r="F81" s="657">
        <v>0</v>
      </c>
      <c r="G81" s="657">
        <v>0</v>
      </c>
      <c r="I81" s="650"/>
      <c r="J81" s="650"/>
      <c r="K81" s="650"/>
      <c r="M81" s="650"/>
    </row>
  </sheetData>
  <mergeCells count="6">
    <mergeCell ref="N3:N4"/>
    <mergeCell ref="B3:B4"/>
    <mergeCell ref="C3:C4"/>
    <mergeCell ref="E3:G3"/>
    <mergeCell ref="I3:K3"/>
    <mergeCell ref="M3:M4"/>
  </mergeCells>
  <dataValidations count="1">
    <dataValidation type="list" allowBlank="1" showInputMessage="1" showErrorMessage="1" sqref="N77:N81 N5:N8 N73 N75 N10:N71" xr:uid="{4E7DE634-FBD8-4C8F-A60B-51BCF5B5C928}">
      <formula1>FinalDiff</formula1>
    </dataValidation>
  </dataValidations>
  <pageMargins left="0.7" right="0.7"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BE721-EE13-4CEB-B98B-8EE18B98DAB2}">
  <sheetPr>
    <tabColor rgb="FF00B0F0"/>
  </sheetPr>
  <dimension ref="A1:N81"/>
  <sheetViews>
    <sheetView showGridLines="0" zoomScaleNormal="100" workbookViewId="0">
      <selection activeCell="J28" sqref="J28"/>
    </sheetView>
  </sheetViews>
  <sheetFormatPr baseColWidth="10" defaultColWidth="11.5546875" defaultRowHeight="12"/>
  <cols>
    <col min="1" max="1" width="2.33203125" style="642" bestFit="1" customWidth="1"/>
    <col min="2" max="2" width="17.5546875" style="643" bestFit="1" customWidth="1"/>
    <col min="3" max="3" width="52.5546875" style="668" bestFit="1" customWidth="1"/>
    <col min="4" max="4" width="0.88671875" style="645" customWidth="1"/>
    <col min="5" max="5" width="13.77734375" style="645" bestFit="1" customWidth="1"/>
    <col min="6" max="6" width="10.21875" style="643" bestFit="1" customWidth="1"/>
    <col min="7" max="7" width="4.21875" style="645" bestFit="1" customWidth="1"/>
    <col min="8" max="8" width="0.88671875" style="645" customWidth="1"/>
    <col min="9" max="9" width="9.33203125" style="645" bestFit="1" customWidth="1"/>
    <col min="10" max="10" width="9.21875" style="645" bestFit="1" customWidth="1"/>
    <col min="11" max="11" width="9.33203125" style="645" bestFit="1" customWidth="1"/>
    <col min="12" max="12" width="0.88671875" style="645" customWidth="1"/>
    <col min="13" max="13" width="12.5546875" style="645" bestFit="1" customWidth="1"/>
    <col min="14" max="14" width="19.6640625" style="642" bestFit="1" customWidth="1"/>
    <col min="15" max="16384" width="11.5546875" style="645"/>
  </cols>
  <sheetData>
    <row r="1" spans="1:14" ht="24">
      <c r="C1" s="644" t="s">
        <v>256</v>
      </c>
      <c r="E1" s="646" t="s">
        <v>180</v>
      </c>
      <c r="F1" s="646" t="s">
        <v>28</v>
      </c>
      <c r="G1" s="647"/>
      <c r="J1" s="647" t="s">
        <v>257</v>
      </c>
      <c r="K1" s="647">
        <v>2022</v>
      </c>
    </row>
    <row r="2" spans="1:14">
      <c r="C2" s="648"/>
      <c r="F2" s="645"/>
      <c r="I2" s="645" t="s">
        <v>3465</v>
      </c>
      <c r="J2" s="380">
        <v>621.11801242236027</v>
      </c>
    </row>
    <row r="3" spans="1:14">
      <c r="B3" s="726" t="s">
        <v>15</v>
      </c>
      <c r="C3" s="727" t="s">
        <v>200</v>
      </c>
      <c r="E3" s="728" t="s">
        <v>258</v>
      </c>
      <c r="F3" s="728"/>
      <c r="G3" s="728"/>
      <c r="I3" s="728" t="s">
        <v>259</v>
      </c>
      <c r="J3" s="728"/>
      <c r="K3" s="728"/>
      <c r="M3" s="729" t="s">
        <v>260</v>
      </c>
      <c r="N3" s="725" t="s">
        <v>569</v>
      </c>
    </row>
    <row r="4" spans="1:14">
      <c r="B4" s="726"/>
      <c r="C4" s="727"/>
      <c r="E4" s="649" t="s">
        <v>261</v>
      </c>
      <c r="F4" s="649" t="s">
        <v>262</v>
      </c>
      <c r="G4" s="649" t="s">
        <v>263</v>
      </c>
      <c r="I4" s="649" t="s">
        <v>261</v>
      </c>
      <c r="J4" s="649" t="s">
        <v>262</v>
      </c>
      <c r="K4" s="649" t="s">
        <v>263</v>
      </c>
      <c r="M4" s="729"/>
      <c r="N4" s="725"/>
    </row>
    <row r="5" spans="1:14">
      <c r="B5" s="651" t="s">
        <v>137</v>
      </c>
      <c r="C5" s="652"/>
      <c r="E5" s="653">
        <v>0</v>
      </c>
      <c r="F5" s="653">
        <v>0</v>
      </c>
      <c r="G5" s="653">
        <v>0</v>
      </c>
      <c r="I5" s="653">
        <v>0</v>
      </c>
      <c r="J5" s="653">
        <v>0</v>
      </c>
      <c r="K5" s="653">
        <v>0</v>
      </c>
      <c r="M5" s="653">
        <v>0</v>
      </c>
      <c r="N5" s="654"/>
    </row>
    <row r="6" spans="1:14">
      <c r="B6" s="655">
        <v>1</v>
      </c>
      <c r="C6" s="656" t="s">
        <v>264</v>
      </c>
      <c r="E6" s="657"/>
      <c r="F6" s="657">
        <v>0</v>
      </c>
      <c r="G6" s="657">
        <v>0</v>
      </c>
      <c r="I6" s="657"/>
      <c r="J6" s="657">
        <v>0</v>
      </c>
      <c r="K6" s="657">
        <v>0</v>
      </c>
      <c r="M6" s="657">
        <v>0</v>
      </c>
      <c r="N6" s="656"/>
    </row>
    <row r="7" spans="1:14">
      <c r="B7" s="643">
        <v>2</v>
      </c>
      <c r="C7" s="642" t="s">
        <v>265</v>
      </c>
      <c r="E7" s="650"/>
      <c r="F7" s="650">
        <v>0</v>
      </c>
      <c r="G7" s="650">
        <v>0</v>
      </c>
      <c r="I7" s="650"/>
      <c r="J7" s="650">
        <v>0</v>
      </c>
      <c r="K7" s="650">
        <v>0</v>
      </c>
      <c r="M7" s="650">
        <v>0</v>
      </c>
    </row>
    <row r="8" spans="1:14">
      <c r="B8" s="651" t="s">
        <v>138</v>
      </c>
      <c r="C8" s="652"/>
      <c r="E8" s="653">
        <v>0</v>
      </c>
      <c r="F8" s="653">
        <v>0</v>
      </c>
      <c r="G8" s="653">
        <v>0</v>
      </c>
      <c r="I8" s="653">
        <v>71068544</v>
      </c>
      <c r="J8" s="653">
        <v>0</v>
      </c>
      <c r="K8" s="653">
        <v>71068544</v>
      </c>
      <c r="M8" s="653">
        <v>-71068544</v>
      </c>
      <c r="N8" s="654"/>
    </row>
    <row r="9" spans="1:14">
      <c r="B9" s="658"/>
      <c r="C9" s="659" t="s">
        <v>206</v>
      </c>
      <c r="E9" s="660">
        <v>0</v>
      </c>
      <c r="F9" s="660">
        <v>0</v>
      </c>
      <c r="G9" s="660">
        <v>0</v>
      </c>
      <c r="I9" s="660">
        <v>70568544</v>
      </c>
      <c r="J9" s="660">
        <v>0</v>
      </c>
      <c r="K9" s="660">
        <v>70568544</v>
      </c>
      <c r="M9" s="660">
        <v>-70568544</v>
      </c>
      <c r="N9" s="661"/>
    </row>
    <row r="10" spans="1:14">
      <c r="A10" s="662">
        <v>3</v>
      </c>
      <c r="B10" s="655">
        <v>3</v>
      </c>
      <c r="C10" s="656" t="s">
        <v>182</v>
      </c>
      <c r="E10" s="657"/>
      <c r="F10" s="657">
        <v>0</v>
      </c>
      <c r="G10" s="657">
        <v>0</v>
      </c>
      <c r="I10" s="657">
        <v>64914144</v>
      </c>
      <c r="J10" s="657">
        <v>0</v>
      </c>
      <c r="K10" s="657">
        <v>64914144</v>
      </c>
      <c r="M10" s="657">
        <v>-64914144</v>
      </c>
      <c r="N10" s="656" t="s">
        <v>3459</v>
      </c>
    </row>
    <row r="11" spans="1:14">
      <c r="A11" s="662">
        <v>4</v>
      </c>
      <c r="B11" s="643">
        <v>4</v>
      </c>
      <c r="C11" s="642" t="s">
        <v>109</v>
      </c>
      <c r="E11" s="650"/>
      <c r="F11" s="650">
        <v>0</v>
      </c>
      <c r="G11" s="650">
        <v>0</v>
      </c>
      <c r="I11" s="650"/>
      <c r="J11" s="650">
        <v>0</v>
      </c>
      <c r="K11" s="650">
        <v>0</v>
      </c>
      <c r="M11" s="650">
        <v>0</v>
      </c>
    </row>
    <row r="12" spans="1:14">
      <c r="A12" s="662">
        <v>5</v>
      </c>
      <c r="B12" s="655">
        <v>5</v>
      </c>
      <c r="C12" s="656" t="s">
        <v>194</v>
      </c>
      <c r="E12" s="657"/>
      <c r="F12" s="657">
        <v>0</v>
      </c>
      <c r="G12" s="657">
        <v>0</v>
      </c>
      <c r="I12" s="657"/>
      <c r="J12" s="657">
        <v>0</v>
      </c>
      <c r="K12" s="657">
        <v>0</v>
      </c>
      <c r="M12" s="657">
        <v>0</v>
      </c>
      <c r="N12" s="656"/>
    </row>
    <row r="13" spans="1:14">
      <c r="A13" s="662">
        <v>6</v>
      </c>
      <c r="B13" s="643">
        <v>6</v>
      </c>
      <c r="C13" s="642" t="s">
        <v>266</v>
      </c>
      <c r="E13" s="650"/>
      <c r="F13" s="650">
        <v>0</v>
      </c>
      <c r="G13" s="650">
        <v>0</v>
      </c>
      <c r="I13" s="650"/>
      <c r="J13" s="650">
        <v>0</v>
      </c>
      <c r="K13" s="650">
        <v>0</v>
      </c>
      <c r="M13" s="650">
        <v>0</v>
      </c>
    </row>
    <row r="14" spans="1:14">
      <c r="A14" s="662">
        <v>7</v>
      </c>
      <c r="B14" s="655">
        <v>7</v>
      </c>
      <c r="C14" s="656" t="s">
        <v>139</v>
      </c>
      <c r="E14" s="657"/>
      <c r="F14" s="657">
        <v>0</v>
      </c>
      <c r="G14" s="657">
        <v>0</v>
      </c>
      <c r="I14" s="657">
        <v>5654400</v>
      </c>
      <c r="J14" s="657">
        <v>0</v>
      </c>
      <c r="K14" s="657">
        <v>5654400</v>
      </c>
      <c r="M14" s="657">
        <v>-5654400</v>
      </c>
      <c r="N14" s="656" t="s">
        <v>3459</v>
      </c>
    </row>
    <row r="15" spans="1:14">
      <c r="A15" s="662">
        <v>0</v>
      </c>
      <c r="B15" s="658"/>
      <c r="C15" s="659" t="s">
        <v>12</v>
      </c>
      <c r="E15" s="660">
        <v>0</v>
      </c>
      <c r="F15" s="660">
        <v>0</v>
      </c>
      <c r="G15" s="660">
        <v>0</v>
      </c>
      <c r="I15" s="660">
        <v>0</v>
      </c>
      <c r="J15" s="660">
        <v>0</v>
      </c>
      <c r="K15" s="660">
        <v>0</v>
      </c>
      <c r="M15" s="660">
        <v>0</v>
      </c>
      <c r="N15" s="661"/>
    </row>
    <row r="16" spans="1:14">
      <c r="A16" s="662">
        <v>8</v>
      </c>
      <c r="B16" s="643">
        <v>8</v>
      </c>
      <c r="C16" s="642" t="s">
        <v>267</v>
      </c>
      <c r="E16" s="650"/>
      <c r="F16" s="650">
        <v>0</v>
      </c>
      <c r="G16" s="650">
        <v>0</v>
      </c>
      <c r="I16" s="650"/>
      <c r="J16" s="650">
        <v>0</v>
      </c>
      <c r="K16" s="650">
        <v>0</v>
      </c>
      <c r="M16" s="650">
        <v>0</v>
      </c>
    </row>
    <row r="17" spans="1:14">
      <c r="A17" s="662">
        <v>9</v>
      </c>
      <c r="B17" s="655">
        <v>9</v>
      </c>
      <c r="C17" s="656" t="s">
        <v>197</v>
      </c>
      <c r="E17" s="657"/>
      <c r="F17" s="657">
        <v>0</v>
      </c>
      <c r="G17" s="657">
        <v>0</v>
      </c>
      <c r="I17" s="657"/>
      <c r="J17" s="657">
        <v>0</v>
      </c>
      <c r="K17" s="657">
        <v>0</v>
      </c>
      <c r="M17" s="657">
        <v>0</v>
      </c>
      <c r="N17" s="656"/>
    </row>
    <row r="18" spans="1:14">
      <c r="A18" s="662"/>
      <c r="B18" s="643">
        <v>10</v>
      </c>
      <c r="C18" s="642" t="s">
        <v>378</v>
      </c>
      <c r="E18" s="650"/>
      <c r="F18" s="650">
        <v>0</v>
      </c>
      <c r="G18" s="650">
        <v>0</v>
      </c>
      <c r="I18" s="650"/>
      <c r="J18" s="650">
        <v>0</v>
      </c>
      <c r="K18" s="650">
        <v>0</v>
      </c>
      <c r="M18" s="650">
        <v>0</v>
      </c>
    </row>
    <row r="19" spans="1:14">
      <c r="A19" s="662">
        <v>11</v>
      </c>
      <c r="B19" s="655">
        <v>11</v>
      </c>
      <c r="C19" s="656" t="s">
        <v>140</v>
      </c>
      <c r="E19" s="657"/>
      <c r="F19" s="657">
        <v>0</v>
      </c>
      <c r="G19" s="657">
        <v>0</v>
      </c>
      <c r="I19" s="657"/>
      <c r="J19" s="657">
        <v>0</v>
      </c>
      <c r="K19" s="657">
        <v>0</v>
      </c>
      <c r="M19" s="657">
        <v>0</v>
      </c>
      <c r="N19" s="656"/>
    </row>
    <row r="20" spans="1:14">
      <c r="A20" s="662">
        <v>12</v>
      </c>
      <c r="B20" s="643">
        <v>12</v>
      </c>
      <c r="C20" s="642" t="s">
        <v>587</v>
      </c>
      <c r="E20" s="650"/>
      <c r="F20" s="650">
        <v>0</v>
      </c>
      <c r="G20" s="650">
        <v>0</v>
      </c>
      <c r="I20" s="650"/>
      <c r="J20" s="650">
        <v>0</v>
      </c>
      <c r="K20" s="650">
        <v>0</v>
      </c>
      <c r="M20" s="650">
        <v>0</v>
      </c>
    </row>
    <row r="21" spans="1:14">
      <c r="A21" s="662">
        <v>13</v>
      </c>
      <c r="B21" s="655">
        <v>13</v>
      </c>
      <c r="C21" s="656" t="s">
        <v>199</v>
      </c>
      <c r="E21" s="657"/>
      <c r="F21" s="657">
        <v>0</v>
      </c>
      <c r="G21" s="657">
        <v>0</v>
      </c>
      <c r="I21" s="657"/>
      <c r="J21" s="657">
        <v>0</v>
      </c>
      <c r="K21" s="657">
        <v>0</v>
      </c>
      <c r="M21" s="657">
        <v>0</v>
      </c>
      <c r="N21" s="656"/>
    </row>
    <row r="22" spans="1:14">
      <c r="A22" s="662">
        <v>14</v>
      </c>
      <c r="B22" s="643">
        <v>14</v>
      </c>
      <c r="C22" s="642" t="s">
        <v>268</v>
      </c>
      <c r="E22" s="650"/>
      <c r="F22" s="650">
        <v>0</v>
      </c>
      <c r="G22" s="650">
        <v>0</v>
      </c>
      <c r="I22" s="650"/>
      <c r="J22" s="650">
        <v>0</v>
      </c>
      <c r="K22" s="650">
        <v>0</v>
      </c>
      <c r="M22" s="650">
        <v>0</v>
      </c>
    </row>
    <row r="23" spans="1:14">
      <c r="A23" s="662">
        <v>15</v>
      </c>
      <c r="B23" s="655">
        <v>15</v>
      </c>
      <c r="C23" s="656" t="s">
        <v>141</v>
      </c>
      <c r="E23" s="657"/>
      <c r="F23" s="657">
        <v>0</v>
      </c>
      <c r="G23" s="657">
        <v>0</v>
      </c>
      <c r="I23" s="657"/>
      <c r="J23" s="657">
        <v>0</v>
      </c>
      <c r="K23" s="657">
        <v>0</v>
      </c>
      <c r="M23" s="657">
        <v>0</v>
      </c>
      <c r="N23" s="656"/>
    </row>
    <row r="24" spans="1:14">
      <c r="A24" s="662">
        <v>16</v>
      </c>
      <c r="B24" s="643">
        <v>16</v>
      </c>
      <c r="C24" s="642" t="s">
        <v>142</v>
      </c>
      <c r="E24" s="650"/>
      <c r="F24" s="650">
        <v>0</v>
      </c>
      <c r="G24" s="650">
        <v>0</v>
      </c>
      <c r="I24" s="650"/>
      <c r="J24" s="650">
        <v>0</v>
      </c>
      <c r="K24" s="650">
        <v>0</v>
      </c>
      <c r="M24" s="650">
        <v>0</v>
      </c>
    </row>
    <row r="25" spans="1:14">
      <c r="A25" s="662">
        <v>0</v>
      </c>
      <c r="B25" s="658"/>
      <c r="C25" s="659" t="s">
        <v>203</v>
      </c>
      <c r="E25" s="660">
        <v>0</v>
      </c>
      <c r="F25" s="660">
        <v>0</v>
      </c>
      <c r="G25" s="660">
        <v>0</v>
      </c>
      <c r="I25" s="660">
        <v>0</v>
      </c>
      <c r="J25" s="660">
        <v>0</v>
      </c>
      <c r="K25" s="660">
        <v>0</v>
      </c>
      <c r="M25" s="660">
        <v>0</v>
      </c>
      <c r="N25" s="661"/>
    </row>
    <row r="26" spans="1:14">
      <c r="A26" s="662">
        <v>17</v>
      </c>
      <c r="B26" s="655">
        <v>17</v>
      </c>
      <c r="C26" s="656" t="s">
        <v>190</v>
      </c>
      <c r="E26" s="657"/>
      <c r="F26" s="657">
        <v>0</v>
      </c>
      <c r="G26" s="657">
        <v>0</v>
      </c>
      <c r="I26" s="657"/>
      <c r="J26" s="657">
        <v>0</v>
      </c>
      <c r="K26" s="657">
        <v>0</v>
      </c>
      <c r="M26" s="657">
        <v>0</v>
      </c>
      <c r="N26" s="656"/>
    </row>
    <row r="27" spans="1:14">
      <c r="A27" s="662">
        <v>18</v>
      </c>
      <c r="B27" s="643">
        <v>18</v>
      </c>
      <c r="C27" s="642" t="s">
        <v>143</v>
      </c>
      <c r="E27" s="650"/>
      <c r="F27" s="650">
        <v>0</v>
      </c>
      <c r="G27" s="650">
        <v>0</v>
      </c>
      <c r="I27" s="650"/>
      <c r="J27" s="650">
        <v>0</v>
      </c>
      <c r="K27" s="650">
        <v>0</v>
      </c>
      <c r="M27" s="650">
        <v>0</v>
      </c>
    </row>
    <row r="28" spans="1:14">
      <c r="A28" s="662">
        <v>19</v>
      </c>
      <c r="B28" s="655">
        <v>19</v>
      </c>
      <c r="C28" s="656" t="s">
        <v>144</v>
      </c>
      <c r="E28" s="657"/>
      <c r="F28" s="657">
        <v>0</v>
      </c>
      <c r="G28" s="657">
        <v>0</v>
      </c>
      <c r="I28" s="657"/>
      <c r="J28" s="657">
        <v>0</v>
      </c>
      <c r="K28" s="657">
        <v>0</v>
      </c>
      <c r="M28" s="657">
        <v>0</v>
      </c>
      <c r="N28" s="656"/>
    </row>
    <row r="29" spans="1:14">
      <c r="A29" s="662">
        <v>20</v>
      </c>
      <c r="B29" s="643">
        <v>20</v>
      </c>
      <c r="C29" s="642" t="s">
        <v>145</v>
      </c>
      <c r="E29" s="650"/>
      <c r="F29" s="650">
        <v>0</v>
      </c>
      <c r="G29" s="650">
        <v>0</v>
      </c>
      <c r="I29" s="650"/>
      <c r="J29" s="650">
        <v>0</v>
      </c>
      <c r="K29" s="650">
        <v>0</v>
      </c>
      <c r="M29" s="650">
        <v>0</v>
      </c>
    </row>
    <row r="30" spans="1:14">
      <c r="A30" s="662">
        <v>21</v>
      </c>
      <c r="B30" s="655">
        <v>21</v>
      </c>
      <c r="C30" s="656" t="s">
        <v>269</v>
      </c>
      <c r="E30" s="657"/>
      <c r="F30" s="657">
        <v>0</v>
      </c>
      <c r="G30" s="657">
        <v>0</v>
      </c>
      <c r="I30" s="657"/>
      <c r="J30" s="657">
        <v>0</v>
      </c>
      <c r="K30" s="657">
        <v>0</v>
      </c>
      <c r="M30" s="657">
        <v>0</v>
      </c>
      <c r="N30" s="656"/>
    </row>
    <row r="31" spans="1:14">
      <c r="A31" s="662">
        <v>22</v>
      </c>
      <c r="B31" s="643">
        <v>22</v>
      </c>
      <c r="C31" s="642" t="s">
        <v>270</v>
      </c>
      <c r="E31" s="650"/>
      <c r="F31" s="650">
        <v>0</v>
      </c>
      <c r="G31" s="650">
        <v>0</v>
      </c>
      <c r="I31" s="650"/>
      <c r="J31" s="650">
        <v>0</v>
      </c>
      <c r="K31" s="650">
        <v>0</v>
      </c>
      <c r="M31" s="650">
        <v>0</v>
      </c>
    </row>
    <row r="32" spans="1:14">
      <c r="A32" s="662">
        <v>23</v>
      </c>
      <c r="B32" s="655">
        <v>23</v>
      </c>
      <c r="C32" s="656" t="s">
        <v>271</v>
      </c>
      <c r="E32" s="657"/>
      <c r="F32" s="657">
        <v>0</v>
      </c>
      <c r="G32" s="657">
        <v>0</v>
      </c>
      <c r="I32" s="657"/>
      <c r="J32" s="657">
        <v>0</v>
      </c>
      <c r="K32" s="657">
        <v>0</v>
      </c>
      <c r="M32" s="657">
        <v>0</v>
      </c>
      <c r="N32" s="656"/>
    </row>
    <row r="33" spans="1:14">
      <c r="A33" s="662">
        <v>24</v>
      </c>
      <c r="B33" s="643">
        <v>24</v>
      </c>
      <c r="C33" s="642" t="s">
        <v>146</v>
      </c>
      <c r="E33" s="650"/>
      <c r="F33" s="650">
        <v>0</v>
      </c>
      <c r="G33" s="650">
        <v>0</v>
      </c>
      <c r="I33" s="650"/>
      <c r="J33" s="650">
        <v>0</v>
      </c>
      <c r="K33" s="650">
        <v>0</v>
      </c>
      <c r="M33" s="650">
        <v>0</v>
      </c>
    </row>
    <row r="34" spans="1:14" s="663" customFormat="1">
      <c r="A34" s="662">
        <v>25</v>
      </c>
      <c r="B34" s="655">
        <v>25</v>
      </c>
      <c r="C34" s="656" t="s">
        <v>183</v>
      </c>
      <c r="D34" s="645"/>
      <c r="E34" s="657"/>
      <c r="F34" s="657">
        <v>0</v>
      </c>
      <c r="G34" s="657">
        <v>0</v>
      </c>
      <c r="H34" s="645"/>
      <c r="I34" s="657"/>
      <c r="J34" s="657">
        <v>0</v>
      </c>
      <c r="K34" s="657">
        <v>0</v>
      </c>
      <c r="L34" s="645"/>
      <c r="M34" s="657">
        <v>0</v>
      </c>
      <c r="N34" s="656"/>
    </row>
    <row r="35" spans="1:14">
      <c r="A35" s="662">
        <v>26</v>
      </c>
      <c r="B35" s="643">
        <v>26</v>
      </c>
      <c r="C35" s="642" t="s">
        <v>193</v>
      </c>
      <c r="E35" s="650"/>
      <c r="F35" s="650">
        <v>0</v>
      </c>
      <c r="G35" s="650">
        <v>0</v>
      </c>
      <c r="I35" s="650"/>
      <c r="J35" s="650">
        <v>0</v>
      </c>
      <c r="K35" s="650">
        <v>0</v>
      </c>
      <c r="M35" s="650">
        <v>0</v>
      </c>
    </row>
    <row r="36" spans="1:14">
      <c r="A36" s="662">
        <v>0</v>
      </c>
      <c r="B36" s="658"/>
      <c r="C36" s="659" t="s">
        <v>205</v>
      </c>
      <c r="E36" s="660">
        <v>0</v>
      </c>
      <c r="F36" s="660">
        <v>0</v>
      </c>
      <c r="G36" s="660">
        <v>0</v>
      </c>
      <c r="I36" s="660">
        <v>0</v>
      </c>
      <c r="J36" s="660">
        <v>0</v>
      </c>
      <c r="K36" s="660">
        <v>0</v>
      </c>
      <c r="M36" s="660">
        <v>0</v>
      </c>
      <c r="N36" s="661"/>
    </row>
    <row r="37" spans="1:14">
      <c r="A37" s="662">
        <v>27</v>
      </c>
      <c r="B37" s="655">
        <v>27</v>
      </c>
      <c r="C37" s="656" t="s">
        <v>147</v>
      </c>
      <c r="E37" s="657"/>
      <c r="F37" s="657">
        <v>0</v>
      </c>
      <c r="G37" s="657">
        <v>0</v>
      </c>
      <c r="I37" s="657"/>
      <c r="J37" s="657">
        <v>0</v>
      </c>
      <c r="K37" s="657">
        <v>0</v>
      </c>
      <c r="M37" s="657">
        <v>0</v>
      </c>
      <c r="N37" s="656"/>
    </row>
    <row r="38" spans="1:14">
      <c r="A38" s="662">
        <v>28</v>
      </c>
      <c r="B38" s="643">
        <v>28</v>
      </c>
      <c r="C38" s="642" t="s">
        <v>148</v>
      </c>
      <c r="E38" s="650"/>
      <c r="F38" s="650">
        <v>0</v>
      </c>
      <c r="G38" s="650">
        <v>0</v>
      </c>
      <c r="I38" s="650"/>
      <c r="J38" s="650">
        <v>0</v>
      </c>
      <c r="K38" s="650">
        <v>0</v>
      </c>
      <c r="M38" s="650">
        <v>0</v>
      </c>
    </row>
    <row r="39" spans="1:14">
      <c r="A39" s="662">
        <v>29</v>
      </c>
      <c r="B39" s="655">
        <v>29</v>
      </c>
      <c r="C39" s="656" t="s">
        <v>149</v>
      </c>
      <c r="E39" s="657"/>
      <c r="F39" s="657">
        <v>0</v>
      </c>
      <c r="G39" s="657">
        <v>0</v>
      </c>
      <c r="I39" s="657"/>
      <c r="J39" s="657">
        <v>0</v>
      </c>
      <c r="K39" s="657">
        <v>0</v>
      </c>
      <c r="M39" s="657">
        <v>0</v>
      </c>
      <c r="N39" s="656"/>
    </row>
    <row r="40" spans="1:14">
      <c r="A40" s="662">
        <v>30</v>
      </c>
      <c r="B40" s="643">
        <v>30</v>
      </c>
      <c r="C40" s="642" t="s">
        <v>150</v>
      </c>
      <c r="E40" s="650"/>
      <c r="F40" s="650">
        <v>0</v>
      </c>
      <c r="G40" s="650">
        <v>0</v>
      </c>
      <c r="I40" s="650"/>
      <c r="J40" s="650">
        <v>0</v>
      </c>
      <c r="K40" s="650">
        <v>0</v>
      </c>
      <c r="M40" s="650">
        <v>0</v>
      </c>
    </row>
    <row r="41" spans="1:14">
      <c r="A41" s="662">
        <v>31</v>
      </c>
      <c r="B41" s="655">
        <v>31</v>
      </c>
      <c r="C41" s="656" t="s">
        <v>151</v>
      </c>
      <c r="E41" s="657"/>
      <c r="F41" s="657">
        <v>0</v>
      </c>
      <c r="G41" s="657">
        <v>0</v>
      </c>
      <c r="I41" s="657"/>
      <c r="J41" s="657">
        <v>0</v>
      </c>
      <c r="K41" s="657">
        <v>0</v>
      </c>
      <c r="M41" s="657">
        <v>0</v>
      </c>
      <c r="N41" s="656"/>
    </row>
    <row r="42" spans="1:14">
      <c r="A42" s="662">
        <v>32</v>
      </c>
      <c r="B42" s="643">
        <v>32</v>
      </c>
      <c r="C42" s="642" t="s">
        <v>152</v>
      </c>
      <c r="E42" s="650"/>
      <c r="F42" s="650">
        <v>0</v>
      </c>
      <c r="G42" s="650">
        <v>0</v>
      </c>
      <c r="I42" s="650"/>
      <c r="J42" s="650">
        <v>0</v>
      </c>
      <c r="K42" s="650">
        <v>0</v>
      </c>
      <c r="M42" s="650">
        <v>0</v>
      </c>
    </row>
    <row r="43" spans="1:14">
      <c r="A43" s="662">
        <v>33</v>
      </c>
      <c r="B43" s="655">
        <v>33</v>
      </c>
      <c r="C43" s="656" t="s">
        <v>153</v>
      </c>
      <c r="E43" s="657"/>
      <c r="F43" s="657">
        <v>0</v>
      </c>
      <c r="G43" s="657">
        <v>0</v>
      </c>
      <c r="I43" s="657"/>
      <c r="J43" s="657">
        <v>0</v>
      </c>
      <c r="K43" s="657">
        <v>0</v>
      </c>
      <c r="M43" s="657">
        <v>0</v>
      </c>
      <c r="N43" s="656"/>
    </row>
    <row r="44" spans="1:14">
      <c r="A44" s="662">
        <v>34</v>
      </c>
      <c r="B44" s="643">
        <v>34</v>
      </c>
      <c r="C44" s="642" t="s">
        <v>154</v>
      </c>
      <c r="E44" s="650"/>
      <c r="F44" s="650">
        <v>0</v>
      </c>
      <c r="G44" s="650">
        <v>0</v>
      </c>
      <c r="I44" s="650"/>
      <c r="J44" s="650">
        <v>0</v>
      </c>
      <c r="K44" s="650">
        <v>0</v>
      </c>
      <c r="M44" s="650">
        <v>0</v>
      </c>
    </row>
    <row r="45" spans="1:14">
      <c r="A45" s="662">
        <v>35</v>
      </c>
      <c r="B45" s="655">
        <v>35</v>
      </c>
      <c r="C45" s="656" t="s">
        <v>155</v>
      </c>
      <c r="E45" s="657"/>
      <c r="F45" s="657">
        <v>0</v>
      </c>
      <c r="G45" s="657">
        <v>0</v>
      </c>
      <c r="I45" s="657"/>
      <c r="J45" s="657">
        <v>0</v>
      </c>
      <c r="K45" s="657">
        <v>0</v>
      </c>
      <c r="M45" s="657">
        <v>0</v>
      </c>
      <c r="N45" s="656"/>
    </row>
    <row r="46" spans="1:14">
      <c r="A46" s="662">
        <v>36</v>
      </c>
      <c r="B46" s="643">
        <v>36</v>
      </c>
      <c r="C46" s="642" t="s">
        <v>156</v>
      </c>
      <c r="E46" s="650"/>
      <c r="F46" s="650">
        <v>0</v>
      </c>
      <c r="G46" s="650">
        <v>0</v>
      </c>
      <c r="I46" s="650"/>
      <c r="J46" s="650">
        <v>0</v>
      </c>
      <c r="K46" s="650">
        <v>0</v>
      </c>
      <c r="M46" s="650">
        <v>0</v>
      </c>
    </row>
    <row r="47" spans="1:14">
      <c r="A47" s="662">
        <v>37</v>
      </c>
      <c r="B47" s="655">
        <v>37</v>
      </c>
      <c r="C47" s="656" t="s">
        <v>272</v>
      </c>
      <c r="E47" s="657"/>
      <c r="F47" s="657">
        <v>0</v>
      </c>
      <c r="G47" s="657">
        <v>0</v>
      </c>
      <c r="I47" s="657"/>
      <c r="J47" s="657">
        <v>0</v>
      </c>
      <c r="K47" s="657">
        <v>0</v>
      </c>
      <c r="M47" s="657">
        <v>0</v>
      </c>
      <c r="N47" s="656"/>
    </row>
    <row r="48" spans="1:14">
      <c r="A48" s="662">
        <v>38</v>
      </c>
      <c r="B48" s="643">
        <v>38</v>
      </c>
      <c r="C48" s="642" t="s">
        <v>273</v>
      </c>
      <c r="E48" s="650"/>
      <c r="F48" s="650">
        <v>0</v>
      </c>
      <c r="G48" s="650">
        <v>0</v>
      </c>
      <c r="I48" s="650"/>
      <c r="J48" s="650">
        <v>0</v>
      </c>
      <c r="K48" s="650">
        <v>0</v>
      </c>
      <c r="M48" s="650">
        <v>0</v>
      </c>
    </row>
    <row r="49" spans="1:14">
      <c r="A49" s="662">
        <v>39</v>
      </c>
      <c r="B49" s="655">
        <v>39</v>
      </c>
      <c r="C49" s="656" t="s">
        <v>157</v>
      </c>
      <c r="E49" s="657"/>
      <c r="F49" s="657">
        <v>0</v>
      </c>
      <c r="G49" s="657">
        <v>0</v>
      </c>
      <c r="I49" s="657"/>
      <c r="J49" s="657">
        <v>0</v>
      </c>
      <c r="K49" s="657">
        <v>0</v>
      </c>
      <c r="M49" s="657">
        <v>0</v>
      </c>
      <c r="N49" s="656"/>
    </row>
    <row r="50" spans="1:14">
      <c r="A50" s="662">
        <v>40</v>
      </c>
      <c r="B50" s="643">
        <v>40</v>
      </c>
      <c r="C50" s="642" t="s">
        <v>158</v>
      </c>
      <c r="E50" s="650"/>
      <c r="F50" s="650">
        <v>0</v>
      </c>
      <c r="G50" s="650">
        <v>0</v>
      </c>
      <c r="I50" s="650"/>
      <c r="J50" s="650">
        <v>0</v>
      </c>
      <c r="K50" s="650">
        <v>0</v>
      </c>
      <c r="M50" s="650">
        <v>0</v>
      </c>
    </row>
    <row r="51" spans="1:14">
      <c r="A51" s="662">
        <v>41</v>
      </c>
      <c r="B51" s="655">
        <v>41</v>
      </c>
      <c r="C51" s="656" t="s">
        <v>274</v>
      </c>
      <c r="E51" s="657"/>
      <c r="F51" s="657">
        <v>0</v>
      </c>
      <c r="G51" s="657">
        <v>0</v>
      </c>
      <c r="I51" s="657"/>
      <c r="J51" s="657">
        <v>0</v>
      </c>
      <c r="K51" s="657">
        <v>0</v>
      </c>
      <c r="M51" s="657">
        <v>0</v>
      </c>
      <c r="N51" s="656"/>
    </row>
    <row r="52" spans="1:14">
      <c r="A52" s="662"/>
      <c r="B52" s="643">
        <v>42</v>
      </c>
      <c r="C52" s="642" t="s">
        <v>472</v>
      </c>
      <c r="E52" s="650"/>
      <c r="F52" s="650">
        <v>0</v>
      </c>
      <c r="G52" s="650">
        <v>0</v>
      </c>
      <c r="I52" s="650"/>
      <c r="J52" s="650">
        <v>0</v>
      </c>
      <c r="K52" s="650">
        <v>0</v>
      </c>
      <c r="M52" s="650">
        <v>0</v>
      </c>
    </row>
    <row r="53" spans="1:14">
      <c r="A53" s="662">
        <v>0</v>
      </c>
      <c r="B53" s="658"/>
      <c r="C53" s="659" t="s">
        <v>204</v>
      </c>
      <c r="E53" s="660">
        <v>0</v>
      </c>
      <c r="F53" s="660">
        <v>0</v>
      </c>
      <c r="G53" s="660">
        <v>0</v>
      </c>
      <c r="I53" s="660">
        <v>0</v>
      </c>
      <c r="J53" s="660">
        <v>0</v>
      </c>
      <c r="K53" s="660">
        <v>0</v>
      </c>
      <c r="M53" s="660">
        <v>0</v>
      </c>
      <c r="N53" s="661"/>
    </row>
    <row r="54" spans="1:14">
      <c r="A54" s="662">
        <v>43</v>
      </c>
      <c r="B54" s="655">
        <v>43</v>
      </c>
      <c r="C54" s="656" t="s">
        <v>184</v>
      </c>
      <c r="E54" s="657"/>
      <c r="F54" s="657">
        <v>0</v>
      </c>
      <c r="G54" s="657">
        <v>0</v>
      </c>
      <c r="I54" s="657"/>
      <c r="J54" s="657">
        <v>0</v>
      </c>
      <c r="K54" s="657">
        <v>0</v>
      </c>
      <c r="M54" s="657">
        <v>0</v>
      </c>
      <c r="N54" s="656"/>
    </row>
    <row r="55" spans="1:14">
      <c r="A55" s="662">
        <v>44</v>
      </c>
      <c r="B55" s="643">
        <v>44</v>
      </c>
      <c r="C55" s="642" t="s">
        <v>187</v>
      </c>
      <c r="E55" s="650"/>
      <c r="F55" s="650">
        <v>0</v>
      </c>
      <c r="G55" s="650">
        <v>0</v>
      </c>
      <c r="I55" s="650"/>
      <c r="J55" s="650">
        <v>0</v>
      </c>
      <c r="K55" s="650">
        <v>0</v>
      </c>
      <c r="M55" s="650">
        <v>0</v>
      </c>
    </row>
    <row r="56" spans="1:14">
      <c r="A56" s="662"/>
      <c r="B56" s="655">
        <v>45</v>
      </c>
      <c r="C56" s="656" t="s">
        <v>186</v>
      </c>
      <c r="E56" s="657"/>
      <c r="F56" s="657">
        <v>0</v>
      </c>
      <c r="G56" s="657">
        <v>0</v>
      </c>
      <c r="I56" s="657"/>
      <c r="J56" s="657">
        <v>0</v>
      </c>
      <c r="K56" s="657">
        <v>0</v>
      </c>
      <c r="M56" s="657">
        <v>0</v>
      </c>
      <c r="N56" s="656"/>
    </row>
    <row r="57" spans="1:14">
      <c r="A57" s="662"/>
      <c r="B57" s="643">
        <v>46</v>
      </c>
      <c r="C57" s="642" t="s">
        <v>185</v>
      </c>
      <c r="E57" s="650"/>
      <c r="F57" s="650">
        <v>0</v>
      </c>
      <c r="G57" s="650">
        <v>0</v>
      </c>
      <c r="I57" s="650"/>
      <c r="J57" s="650">
        <v>0</v>
      </c>
      <c r="K57" s="650">
        <v>0</v>
      </c>
      <c r="M57" s="650">
        <v>0</v>
      </c>
    </row>
    <row r="58" spans="1:14">
      <c r="A58" s="662"/>
      <c r="B58" s="655">
        <v>47</v>
      </c>
      <c r="C58" s="656" t="s">
        <v>188</v>
      </c>
      <c r="E58" s="657"/>
      <c r="F58" s="657">
        <v>0</v>
      </c>
      <c r="G58" s="657">
        <v>0</v>
      </c>
      <c r="I58" s="657"/>
      <c r="J58" s="657">
        <v>0</v>
      </c>
      <c r="K58" s="657">
        <v>0</v>
      </c>
      <c r="M58" s="657">
        <v>0</v>
      </c>
      <c r="N58" s="656"/>
    </row>
    <row r="59" spans="1:14">
      <c r="A59" s="662"/>
      <c r="B59" s="643">
        <v>48</v>
      </c>
      <c r="C59" s="642" t="s">
        <v>192</v>
      </c>
      <c r="E59" s="650"/>
      <c r="F59" s="650">
        <v>0</v>
      </c>
      <c r="G59" s="650">
        <v>0</v>
      </c>
      <c r="I59" s="650"/>
      <c r="J59" s="650">
        <v>0</v>
      </c>
      <c r="K59" s="650">
        <v>0</v>
      </c>
      <c r="M59" s="650">
        <v>0</v>
      </c>
    </row>
    <row r="60" spans="1:14">
      <c r="A60" s="662"/>
      <c r="B60" s="655">
        <v>49</v>
      </c>
      <c r="C60" s="656" t="s">
        <v>195</v>
      </c>
      <c r="E60" s="657"/>
      <c r="F60" s="657">
        <v>0</v>
      </c>
      <c r="G60" s="657">
        <v>0</v>
      </c>
      <c r="I60" s="657"/>
      <c r="J60" s="657">
        <v>0</v>
      </c>
      <c r="K60" s="657">
        <v>0</v>
      </c>
      <c r="M60" s="657">
        <v>0</v>
      </c>
      <c r="N60" s="656"/>
    </row>
    <row r="61" spans="1:14">
      <c r="A61" s="662"/>
      <c r="B61" s="643">
        <v>50</v>
      </c>
      <c r="C61" s="642" t="s">
        <v>1023</v>
      </c>
      <c r="E61" s="650"/>
      <c r="F61" s="650">
        <v>0</v>
      </c>
      <c r="G61" s="650">
        <v>0</v>
      </c>
      <c r="I61" s="650"/>
      <c r="J61" s="650">
        <v>0</v>
      </c>
      <c r="K61" s="650">
        <v>0</v>
      </c>
      <c r="M61" s="650">
        <v>0</v>
      </c>
    </row>
    <row r="62" spans="1:14">
      <c r="A62" s="662"/>
      <c r="B62" s="655">
        <v>51</v>
      </c>
      <c r="C62" s="656" t="s">
        <v>159</v>
      </c>
      <c r="E62" s="657"/>
      <c r="F62" s="657">
        <v>0</v>
      </c>
      <c r="G62" s="657">
        <v>0</v>
      </c>
      <c r="I62" s="657"/>
      <c r="J62" s="657">
        <v>0</v>
      </c>
      <c r="K62" s="657">
        <v>0</v>
      </c>
      <c r="M62" s="657">
        <v>0</v>
      </c>
      <c r="N62" s="656"/>
    </row>
    <row r="63" spans="1:14">
      <c r="A63" s="662">
        <v>0</v>
      </c>
      <c r="B63" s="658"/>
      <c r="C63" s="659" t="s">
        <v>202</v>
      </c>
      <c r="E63" s="660">
        <v>0</v>
      </c>
      <c r="F63" s="660">
        <v>0</v>
      </c>
      <c r="G63" s="660">
        <v>0</v>
      </c>
      <c r="I63" s="660">
        <v>0</v>
      </c>
      <c r="J63" s="660">
        <v>0</v>
      </c>
      <c r="K63" s="660">
        <v>0</v>
      </c>
      <c r="M63" s="660">
        <v>0</v>
      </c>
      <c r="N63" s="661"/>
    </row>
    <row r="64" spans="1:14">
      <c r="A64" s="662">
        <v>52</v>
      </c>
      <c r="B64" s="643">
        <v>52</v>
      </c>
      <c r="C64" s="642" t="s">
        <v>160</v>
      </c>
      <c r="E64" s="650"/>
      <c r="F64" s="650">
        <v>0</v>
      </c>
      <c r="G64" s="650">
        <v>0</v>
      </c>
      <c r="I64" s="650"/>
      <c r="J64" s="650">
        <v>0</v>
      </c>
      <c r="K64" s="650">
        <v>0</v>
      </c>
      <c r="M64" s="650">
        <v>0</v>
      </c>
    </row>
    <row r="65" spans="1:14">
      <c r="A65" s="662">
        <v>53</v>
      </c>
      <c r="B65" s="655">
        <v>53</v>
      </c>
      <c r="C65" s="656" t="s">
        <v>161</v>
      </c>
      <c r="E65" s="657"/>
      <c r="F65" s="657">
        <v>0</v>
      </c>
      <c r="G65" s="657">
        <v>0</v>
      </c>
      <c r="I65" s="657"/>
      <c r="J65" s="657">
        <v>0</v>
      </c>
      <c r="K65" s="657">
        <v>0</v>
      </c>
      <c r="M65" s="657">
        <v>0</v>
      </c>
      <c r="N65" s="656"/>
    </row>
    <row r="66" spans="1:14">
      <c r="A66" s="662">
        <v>54</v>
      </c>
      <c r="B66" s="643">
        <v>54</v>
      </c>
      <c r="C66" s="642" t="s">
        <v>577</v>
      </c>
      <c r="E66" s="650"/>
      <c r="F66" s="650">
        <v>0</v>
      </c>
      <c r="G66" s="650">
        <v>0</v>
      </c>
      <c r="I66" s="650"/>
      <c r="J66" s="650">
        <v>0</v>
      </c>
      <c r="K66" s="650">
        <v>0</v>
      </c>
      <c r="M66" s="650">
        <v>0</v>
      </c>
    </row>
    <row r="67" spans="1:14">
      <c r="A67" s="662"/>
      <c r="B67" s="658"/>
      <c r="C67" s="659" t="s">
        <v>473</v>
      </c>
      <c r="E67" s="660">
        <v>0</v>
      </c>
      <c r="F67" s="660">
        <v>0</v>
      </c>
      <c r="G67" s="660">
        <v>0</v>
      </c>
      <c r="I67" s="660">
        <v>0</v>
      </c>
      <c r="J67" s="660">
        <v>0</v>
      </c>
      <c r="K67" s="660">
        <v>0</v>
      </c>
      <c r="M67" s="660">
        <v>0</v>
      </c>
      <c r="N67" s="661"/>
    </row>
    <row r="68" spans="1:14">
      <c r="A68" s="662"/>
      <c r="B68" s="655">
        <v>55</v>
      </c>
      <c r="C68" s="656" t="s">
        <v>162</v>
      </c>
      <c r="E68" s="657"/>
      <c r="F68" s="657">
        <v>0</v>
      </c>
      <c r="G68" s="657">
        <v>0</v>
      </c>
      <c r="I68" s="657"/>
      <c r="J68" s="657">
        <v>0</v>
      </c>
      <c r="K68" s="657">
        <v>0</v>
      </c>
      <c r="M68" s="657">
        <v>0</v>
      </c>
      <c r="N68" s="656"/>
    </row>
    <row r="69" spans="1:14">
      <c r="A69" s="662"/>
      <c r="B69" s="643">
        <v>56</v>
      </c>
      <c r="C69" s="642" t="s">
        <v>191</v>
      </c>
      <c r="E69" s="650"/>
      <c r="F69" s="650">
        <v>0</v>
      </c>
      <c r="G69" s="650">
        <v>0</v>
      </c>
      <c r="I69" s="650"/>
      <c r="J69" s="650">
        <v>0</v>
      </c>
      <c r="K69" s="650">
        <v>0</v>
      </c>
      <c r="M69" s="650">
        <v>0</v>
      </c>
    </row>
    <row r="70" spans="1:14">
      <c r="A70" s="662">
        <v>0</v>
      </c>
      <c r="B70" s="658"/>
      <c r="C70" s="659" t="s">
        <v>201</v>
      </c>
      <c r="E70" s="660">
        <v>0</v>
      </c>
      <c r="F70" s="660">
        <v>0</v>
      </c>
      <c r="G70" s="660">
        <v>0</v>
      </c>
      <c r="I70" s="660">
        <v>0</v>
      </c>
      <c r="J70" s="660">
        <v>0</v>
      </c>
      <c r="K70" s="660">
        <v>0</v>
      </c>
      <c r="M70" s="660">
        <v>0</v>
      </c>
      <c r="N70" s="661"/>
    </row>
    <row r="71" spans="1:14">
      <c r="A71" s="662">
        <v>57</v>
      </c>
      <c r="B71" s="655">
        <v>57</v>
      </c>
      <c r="C71" s="656" t="s">
        <v>198</v>
      </c>
      <c r="E71" s="657"/>
      <c r="F71" s="657">
        <v>0</v>
      </c>
      <c r="G71" s="657">
        <v>0</v>
      </c>
      <c r="I71" s="657"/>
      <c r="J71" s="657">
        <v>0</v>
      </c>
      <c r="K71" s="657">
        <v>0</v>
      </c>
      <c r="M71" s="657">
        <v>0</v>
      </c>
      <c r="N71" s="656"/>
    </row>
    <row r="72" spans="1:14">
      <c r="A72" s="662">
        <v>0</v>
      </c>
      <c r="B72" s="658"/>
      <c r="C72" s="659" t="s">
        <v>207</v>
      </c>
      <c r="E72" s="660">
        <v>0</v>
      </c>
      <c r="F72" s="660">
        <v>0</v>
      </c>
      <c r="G72" s="660">
        <v>0</v>
      </c>
      <c r="I72" s="660">
        <v>500000</v>
      </c>
      <c r="J72" s="660">
        <v>0</v>
      </c>
      <c r="K72" s="660">
        <v>500000</v>
      </c>
      <c r="M72" s="660">
        <v>-500000</v>
      </c>
      <c r="N72" s="661"/>
    </row>
    <row r="73" spans="1:14">
      <c r="A73" s="662">
        <v>58</v>
      </c>
      <c r="B73" s="643">
        <v>58</v>
      </c>
      <c r="C73" s="642" t="s">
        <v>196</v>
      </c>
      <c r="E73" s="650"/>
      <c r="F73" s="650">
        <v>0</v>
      </c>
      <c r="G73" s="650">
        <v>0</v>
      </c>
      <c r="I73" s="650">
        <v>500000</v>
      </c>
      <c r="J73" s="650">
        <v>0</v>
      </c>
      <c r="K73" s="650">
        <v>500000</v>
      </c>
      <c r="M73" s="650">
        <v>-500000</v>
      </c>
      <c r="N73" s="642" t="s">
        <v>3459</v>
      </c>
    </row>
    <row r="74" spans="1:14">
      <c r="A74" s="662"/>
      <c r="B74" s="658"/>
      <c r="C74" s="659" t="s">
        <v>91</v>
      </c>
      <c r="E74" s="660">
        <v>0</v>
      </c>
      <c r="F74" s="660">
        <v>0</v>
      </c>
      <c r="G74" s="660">
        <v>0</v>
      </c>
      <c r="I74" s="660">
        <v>0</v>
      </c>
      <c r="J74" s="660">
        <v>0</v>
      </c>
      <c r="K74" s="660">
        <v>0</v>
      </c>
      <c r="M74" s="660">
        <v>0</v>
      </c>
      <c r="N74" s="661"/>
    </row>
    <row r="75" spans="1:14">
      <c r="A75" s="662"/>
      <c r="B75" s="655">
        <v>59</v>
      </c>
      <c r="C75" s="656" t="s">
        <v>189</v>
      </c>
      <c r="E75" s="657"/>
      <c r="F75" s="657">
        <v>0</v>
      </c>
      <c r="G75" s="657">
        <v>0</v>
      </c>
      <c r="I75" s="657"/>
      <c r="J75" s="657">
        <v>0</v>
      </c>
      <c r="K75" s="657">
        <v>0</v>
      </c>
      <c r="M75" s="657">
        <v>0</v>
      </c>
      <c r="N75" s="656"/>
    </row>
    <row r="76" spans="1:14">
      <c r="A76" s="662">
        <v>0</v>
      </c>
      <c r="B76" s="664"/>
      <c r="C76" s="665"/>
      <c r="D76" s="647"/>
      <c r="E76" s="666"/>
      <c r="F76" s="666"/>
      <c r="G76" s="666"/>
      <c r="H76" s="647"/>
      <c r="I76" s="666"/>
      <c r="J76" s="666"/>
      <c r="K76" s="666"/>
      <c r="L76" s="667"/>
      <c r="M76" s="666"/>
      <c r="N76" s="666"/>
    </row>
    <row r="77" spans="1:14">
      <c r="A77" s="662">
        <v>0</v>
      </c>
      <c r="B77" s="658"/>
      <c r="C77" s="659" t="s">
        <v>3466</v>
      </c>
      <c r="E77" s="660">
        <v>0</v>
      </c>
      <c r="F77" s="660">
        <v>0</v>
      </c>
      <c r="G77" s="660">
        <v>0</v>
      </c>
      <c r="I77" s="643"/>
      <c r="J77" s="643"/>
      <c r="K77" s="643"/>
      <c r="L77" s="643"/>
      <c r="M77" s="643"/>
      <c r="N77" s="643"/>
    </row>
    <row r="78" spans="1:14">
      <c r="A78" s="662">
        <v>60</v>
      </c>
      <c r="B78" s="655">
        <v>60</v>
      </c>
      <c r="C78" s="656" t="s">
        <v>467</v>
      </c>
      <c r="E78" s="657"/>
      <c r="F78" s="657">
        <v>0</v>
      </c>
      <c r="G78" s="657">
        <v>0</v>
      </c>
      <c r="I78" s="650"/>
      <c r="J78" s="650"/>
      <c r="K78" s="650"/>
      <c r="M78" s="650"/>
    </row>
    <row r="79" spans="1:14">
      <c r="A79" s="662">
        <v>61</v>
      </c>
      <c r="B79" s="643">
        <v>61</v>
      </c>
      <c r="C79" s="642" t="s">
        <v>469</v>
      </c>
      <c r="E79" s="650"/>
      <c r="F79" s="650">
        <v>0</v>
      </c>
      <c r="G79" s="650">
        <v>0</v>
      </c>
      <c r="I79" s="650"/>
      <c r="J79" s="650"/>
      <c r="K79" s="650"/>
      <c r="M79" s="650"/>
    </row>
    <row r="80" spans="1:14">
      <c r="B80" s="658"/>
      <c r="C80" s="659" t="s">
        <v>3467</v>
      </c>
      <c r="E80" s="660">
        <v>0</v>
      </c>
      <c r="F80" s="660">
        <v>0</v>
      </c>
      <c r="G80" s="660">
        <v>0</v>
      </c>
      <c r="I80" s="650"/>
      <c r="J80" s="650"/>
      <c r="K80" s="650"/>
      <c r="M80" s="650"/>
    </row>
    <row r="81" spans="2:13">
      <c r="B81" s="655">
        <v>62</v>
      </c>
      <c r="C81" s="656" t="s">
        <v>3467</v>
      </c>
      <c r="E81" s="657"/>
      <c r="F81" s="657">
        <v>0</v>
      </c>
      <c r="G81" s="657">
        <v>0</v>
      </c>
      <c r="I81" s="650"/>
      <c r="J81" s="650"/>
      <c r="K81" s="650"/>
      <c r="M81" s="650"/>
    </row>
  </sheetData>
  <mergeCells count="6">
    <mergeCell ref="N3:N4"/>
    <mergeCell ref="B3:B4"/>
    <mergeCell ref="C3:C4"/>
    <mergeCell ref="E3:G3"/>
    <mergeCell ref="I3:K3"/>
    <mergeCell ref="M3:M4"/>
  </mergeCells>
  <dataValidations count="1">
    <dataValidation type="list" allowBlank="1" showInputMessage="1" showErrorMessage="1" sqref="N77:N81 N5:N8 N73 N75 N10:N71" xr:uid="{C5DB7695-E97F-443E-8D7B-3963049AFD57}">
      <formula1>FinalDiff</formula1>
    </dataValidation>
  </dataValidation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C9015-698C-455F-932E-3C10527013DE}">
  <sheetPr>
    <tabColor rgb="FF00B0F0"/>
  </sheetPr>
  <dimension ref="A1:N81"/>
  <sheetViews>
    <sheetView showGridLines="0" zoomScaleNormal="100" workbookViewId="0">
      <selection activeCell="J28" sqref="J28"/>
    </sheetView>
  </sheetViews>
  <sheetFormatPr baseColWidth="10" defaultColWidth="11.5546875" defaultRowHeight="12"/>
  <cols>
    <col min="1" max="1" width="2.33203125" style="642" bestFit="1" customWidth="1"/>
    <col min="2" max="2" width="17.5546875" style="643" bestFit="1" customWidth="1"/>
    <col min="3" max="3" width="52.5546875" style="668" bestFit="1" customWidth="1"/>
    <col min="4" max="4" width="0.88671875" style="645" customWidth="1"/>
    <col min="5" max="5" width="14.77734375" style="645" bestFit="1" customWidth="1"/>
    <col min="6" max="6" width="10.21875" style="643" bestFit="1" customWidth="1"/>
    <col min="7" max="7" width="11.5546875" style="645" bestFit="1" customWidth="1"/>
    <col min="8" max="8" width="0.88671875" style="645" customWidth="1"/>
    <col min="9" max="9" width="11.5546875" style="645" bestFit="1" customWidth="1"/>
    <col min="10" max="10" width="9.88671875" style="645" bestFit="1" customWidth="1"/>
    <col min="11" max="11" width="11.5546875" style="645" bestFit="1" customWidth="1"/>
    <col min="12" max="12" width="0.88671875" style="645" customWidth="1"/>
    <col min="13" max="13" width="12.5546875" style="645" bestFit="1" customWidth="1"/>
    <col min="14" max="14" width="24.88671875" style="642" bestFit="1" customWidth="1"/>
    <col min="15" max="16384" width="11.5546875" style="645"/>
  </cols>
  <sheetData>
    <row r="1" spans="1:14" ht="36">
      <c r="C1" s="644" t="s">
        <v>256</v>
      </c>
      <c r="E1" s="646" t="s">
        <v>173</v>
      </c>
      <c r="F1" s="646">
        <v>196784</v>
      </c>
      <c r="G1" s="647"/>
      <c r="J1" s="647" t="s">
        <v>257</v>
      </c>
      <c r="K1" s="647">
        <v>2022</v>
      </c>
    </row>
    <row r="2" spans="1:14">
      <c r="C2" s="648"/>
      <c r="F2" s="645"/>
      <c r="I2" s="645" t="s">
        <v>3465</v>
      </c>
      <c r="J2" s="380">
        <v>621.11801242236027</v>
      </c>
    </row>
    <row r="3" spans="1:14">
      <c r="B3" s="726" t="s">
        <v>15</v>
      </c>
      <c r="C3" s="727" t="s">
        <v>200</v>
      </c>
      <c r="E3" s="728" t="s">
        <v>258</v>
      </c>
      <c r="F3" s="728"/>
      <c r="G3" s="728"/>
      <c r="I3" s="728" t="s">
        <v>259</v>
      </c>
      <c r="J3" s="728"/>
      <c r="K3" s="728"/>
      <c r="M3" s="729" t="s">
        <v>260</v>
      </c>
      <c r="N3" s="725" t="s">
        <v>569</v>
      </c>
    </row>
    <row r="4" spans="1:14">
      <c r="B4" s="726"/>
      <c r="C4" s="727"/>
      <c r="E4" s="649" t="s">
        <v>261</v>
      </c>
      <c r="F4" s="649" t="s">
        <v>262</v>
      </c>
      <c r="G4" s="649" t="s">
        <v>263</v>
      </c>
      <c r="I4" s="649" t="s">
        <v>261</v>
      </c>
      <c r="J4" s="649" t="s">
        <v>262</v>
      </c>
      <c r="K4" s="649" t="s">
        <v>263</v>
      </c>
      <c r="M4" s="729"/>
      <c r="N4" s="725"/>
    </row>
    <row r="5" spans="1:14">
      <c r="B5" s="651" t="s">
        <v>137</v>
      </c>
      <c r="C5" s="652"/>
      <c r="E5" s="653">
        <v>0</v>
      </c>
      <c r="F5" s="653">
        <v>0</v>
      </c>
      <c r="G5" s="653">
        <v>0</v>
      </c>
      <c r="I5" s="653">
        <v>0</v>
      </c>
      <c r="J5" s="653">
        <v>0</v>
      </c>
      <c r="K5" s="653">
        <v>0</v>
      </c>
      <c r="M5" s="653">
        <v>0</v>
      </c>
      <c r="N5" s="654"/>
    </row>
    <row r="6" spans="1:14">
      <c r="B6" s="655">
        <v>1</v>
      </c>
      <c r="C6" s="656" t="s">
        <v>264</v>
      </c>
      <c r="E6" s="657"/>
      <c r="F6" s="657">
        <v>0</v>
      </c>
      <c r="G6" s="657">
        <v>0</v>
      </c>
      <c r="I6" s="657"/>
      <c r="J6" s="657">
        <v>0</v>
      </c>
      <c r="K6" s="657">
        <v>0</v>
      </c>
      <c r="M6" s="657">
        <v>0</v>
      </c>
      <c r="N6" s="656"/>
    </row>
    <row r="7" spans="1:14">
      <c r="B7" s="643">
        <v>2</v>
      </c>
      <c r="C7" s="642" t="s">
        <v>265</v>
      </c>
      <c r="E7" s="650"/>
      <c r="F7" s="650">
        <v>0</v>
      </c>
      <c r="G7" s="650">
        <v>0</v>
      </c>
      <c r="I7" s="650"/>
      <c r="J7" s="650">
        <v>0</v>
      </c>
      <c r="K7" s="650">
        <v>0</v>
      </c>
      <c r="M7" s="650">
        <v>0</v>
      </c>
    </row>
    <row r="8" spans="1:14">
      <c r="B8" s="651" t="s">
        <v>138</v>
      </c>
      <c r="C8" s="652"/>
      <c r="E8" s="653">
        <v>3348315816</v>
      </c>
      <c r="F8" s="653">
        <v>208743905</v>
      </c>
      <c r="G8" s="653">
        <v>3557059721</v>
      </c>
      <c r="I8" s="653">
        <v>3865975635</v>
      </c>
      <c r="J8" s="653">
        <v>-20342615</v>
      </c>
      <c r="K8" s="653">
        <v>3845633020</v>
      </c>
      <c r="M8" s="653">
        <v>-288573299</v>
      </c>
      <c r="N8" s="654"/>
    </row>
    <row r="9" spans="1:14">
      <c r="B9" s="658"/>
      <c r="C9" s="659" t="s">
        <v>206</v>
      </c>
      <c r="E9" s="660">
        <v>674498987</v>
      </c>
      <c r="F9" s="660">
        <v>0</v>
      </c>
      <c r="G9" s="660">
        <v>674498987</v>
      </c>
      <c r="I9" s="660">
        <v>674498305</v>
      </c>
      <c r="J9" s="660">
        <v>0</v>
      </c>
      <c r="K9" s="660">
        <v>674498305</v>
      </c>
      <c r="M9" s="660">
        <v>682</v>
      </c>
      <c r="N9" s="661"/>
    </row>
    <row r="10" spans="1:14">
      <c r="A10" s="662">
        <v>3</v>
      </c>
      <c r="B10" s="655">
        <v>3</v>
      </c>
      <c r="C10" s="656" t="s">
        <v>182</v>
      </c>
      <c r="E10" s="657">
        <v>668747127</v>
      </c>
      <c r="F10" s="657">
        <v>-23983842</v>
      </c>
      <c r="G10" s="657">
        <v>644763285</v>
      </c>
      <c r="I10" s="657">
        <v>644763285</v>
      </c>
      <c r="J10" s="657">
        <v>0</v>
      </c>
      <c r="K10" s="657">
        <v>644763285</v>
      </c>
      <c r="M10" s="657">
        <v>0</v>
      </c>
      <c r="N10" s="656"/>
    </row>
    <row r="11" spans="1:14">
      <c r="A11" s="662">
        <v>4</v>
      </c>
      <c r="B11" s="643">
        <v>4</v>
      </c>
      <c r="C11" s="642" t="s">
        <v>109</v>
      </c>
      <c r="E11" s="650"/>
      <c r="F11" s="650">
        <v>0</v>
      </c>
      <c r="G11" s="650">
        <v>0</v>
      </c>
      <c r="I11" s="650"/>
      <c r="J11" s="650">
        <v>0</v>
      </c>
      <c r="K11" s="650">
        <v>0</v>
      </c>
      <c r="M11" s="650">
        <v>0</v>
      </c>
    </row>
    <row r="12" spans="1:14">
      <c r="A12" s="662">
        <v>5</v>
      </c>
      <c r="B12" s="655">
        <v>5</v>
      </c>
      <c r="C12" s="656" t="s">
        <v>194</v>
      </c>
      <c r="E12" s="657"/>
      <c r="F12" s="657">
        <v>17500000</v>
      </c>
      <c r="G12" s="657">
        <v>17500000</v>
      </c>
      <c r="I12" s="657">
        <v>17500000</v>
      </c>
      <c r="J12" s="657">
        <v>0</v>
      </c>
      <c r="K12" s="657">
        <v>17500000</v>
      </c>
      <c r="M12" s="657">
        <v>0</v>
      </c>
      <c r="N12" s="656"/>
    </row>
    <row r="13" spans="1:14">
      <c r="A13" s="662">
        <v>6</v>
      </c>
      <c r="B13" s="643">
        <v>6</v>
      </c>
      <c r="C13" s="642" t="s">
        <v>266</v>
      </c>
      <c r="E13" s="650"/>
      <c r="F13" s="650">
        <v>0</v>
      </c>
      <c r="G13" s="650">
        <v>0</v>
      </c>
      <c r="I13" s="650"/>
      <c r="J13" s="650">
        <v>0</v>
      </c>
      <c r="K13" s="650">
        <v>0</v>
      </c>
      <c r="M13" s="650">
        <v>0</v>
      </c>
    </row>
    <row r="14" spans="1:14">
      <c r="A14" s="662">
        <v>7</v>
      </c>
      <c r="B14" s="655">
        <v>7</v>
      </c>
      <c r="C14" s="656" t="s">
        <v>139</v>
      </c>
      <c r="E14" s="657">
        <v>5751860</v>
      </c>
      <c r="F14" s="657">
        <v>6483842</v>
      </c>
      <c r="G14" s="657">
        <v>12235702</v>
      </c>
      <c r="I14" s="657">
        <v>12235020</v>
      </c>
      <c r="J14" s="657">
        <v>0</v>
      </c>
      <c r="K14" s="657">
        <v>12235020</v>
      </c>
      <c r="M14" s="657">
        <v>682</v>
      </c>
      <c r="N14" s="656" t="s">
        <v>3464</v>
      </c>
    </row>
    <row r="15" spans="1:14">
      <c r="A15" s="662">
        <v>0</v>
      </c>
      <c r="B15" s="658"/>
      <c r="C15" s="659" t="s">
        <v>12</v>
      </c>
      <c r="E15" s="660">
        <v>0</v>
      </c>
      <c r="F15" s="660">
        <v>0</v>
      </c>
      <c r="G15" s="660">
        <v>0</v>
      </c>
      <c r="I15" s="660">
        <v>0</v>
      </c>
      <c r="J15" s="660">
        <v>0</v>
      </c>
      <c r="K15" s="660">
        <v>0</v>
      </c>
      <c r="M15" s="660">
        <v>0</v>
      </c>
      <c r="N15" s="661"/>
    </row>
    <row r="16" spans="1:14">
      <c r="A16" s="662">
        <v>8</v>
      </c>
      <c r="B16" s="643">
        <v>8</v>
      </c>
      <c r="C16" s="642" t="s">
        <v>267</v>
      </c>
      <c r="E16" s="650"/>
      <c r="F16" s="650">
        <v>0</v>
      </c>
      <c r="G16" s="650">
        <v>0</v>
      </c>
      <c r="I16" s="650"/>
      <c r="J16" s="650">
        <v>0</v>
      </c>
      <c r="K16" s="650">
        <v>0</v>
      </c>
      <c r="M16" s="650">
        <v>0</v>
      </c>
    </row>
    <row r="17" spans="1:14">
      <c r="A17" s="662">
        <v>9</v>
      </c>
      <c r="B17" s="655">
        <v>9</v>
      </c>
      <c r="C17" s="656" t="s">
        <v>197</v>
      </c>
      <c r="E17" s="657"/>
      <c r="F17" s="657">
        <v>0</v>
      </c>
      <c r="G17" s="657">
        <v>0</v>
      </c>
      <c r="I17" s="657"/>
      <c r="J17" s="657">
        <v>0</v>
      </c>
      <c r="K17" s="657">
        <v>0</v>
      </c>
      <c r="M17" s="657">
        <v>0</v>
      </c>
      <c r="N17" s="656"/>
    </row>
    <row r="18" spans="1:14">
      <c r="A18" s="662"/>
      <c r="B18" s="643">
        <v>10</v>
      </c>
      <c r="C18" s="642" t="s">
        <v>378</v>
      </c>
      <c r="E18" s="650"/>
      <c r="F18" s="650">
        <v>0</v>
      </c>
      <c r="G18" s="650">
        <v>0</v>
      </c>
      <c r="I18" s="650"/>
      <c r="J18" s="650">
        <v>0</v>
      </c>
      <c r="K18" s="650">
        <v>0</v>
      </c>
      <c r="M18" s="650">
        <v>0</v>
      </c>
    </row>
    <row r="19" spans="1:14">
      <c r="A19" s="662">
        <v>11</v>
      </c>
      <c r="B19" s="655">
        <v>11</v>
      </c>
      <c r="C19" s="656" t="s">
        <v>140</v>
      </c>
      <c r="E19" s="657"/>
      <c r="F19" s="657">
        <v>0</v>
      </c>
      <c r="G19" s="657">
        <v>0</v>
      </c>
      <c r="I19" s="657"/>
      <c r="J19" s="657">
        <v>0</v>
      </c>
      <c r="K19" s="657">
        <v>0</v>
      </c>
      <c r="M19" s="657">
        <v>0</v>
      </c>
      <c r="N19" s="656"/>
    </row>
    <row r="20" spans="1:14">
      <c r="A20" s="662">
        <v>12</v>
      </c>
      <c r="B20" s="643">
        <v>12</v>
      </c>
      <c r="C20" s="642" t="s">
        <v>587</v>
      </c>
      <c r="E20" s="650"/>
      <c r="F20" s="650">
        <v>0</v>
      </c>
      <c r="G20" s="650">
        <v>0</v>
      </c>
      <c r="I20" s="650"/>
      <c r="J20" s="650">
        <v>0</v>
      </c>
      <c r="K20" s="650">
        <v>0</v>
      </c>
      <c r="M20" s="650">
        <v>0</v>
      </c>
    </row>
    <row r="21" spans="1:14">
      <c r="A21" s="662">
        <v>13</v>
      </c>
      <c r="B21" s="655">
        <v>13</v>
      </c>
      <c r="C21" s="656" t="s">
        <v>199</v>
      </c>
      <c r="E21" s="657"/>
      <c r="F21" s="657">
        <v>0</v>
      </c>
      <c r="G21" s="657">
        <v>0</v>
      </c>
      <c r="I21" s="657"/>
      <c r="J21" s="657">
        <v>0</v>
      </c>
      <c r="K21" s="657">
        <v>0</v>
      </c>
      <c r="M21" s="657">
        <v>0</v>
      </c>
      <c r="N21" s="656"/>
    </row>
    <row r="22" spans="1:14">
      <c r="A22" s="662">
        <v>14</v>
      </c>
      <c r="B22" s="643">
        <v>14</v>
      </c>
      <c r="C22" s="642" t="s">
        <v>268</v>
      </c>
      <c r="E22" s="650"/>
      <c r="F22" s="650">
        <v>0</v>
      </c>
      <c r="G22" s="650">
        <v>0</v>
      </c>
      <c r="I22" s="650"/>
      <c r="J22" s="650">
        <v>0</v>
      </c>
      <c r="K22" s="650">
        <v>0</v>
      </c>
      <c r="M22" s="650">
        <v>0</v>
      </c>
    </row>
    <row r="23" spans="1:14">
      <c r="A23" s="662">
        <v>15</v>
      </c>
      <c r="B23" s="655">
        <v>15</v>
      </c>
      <c r="C23" s="656" t="s">
        <v>141</v>
      </c>
      <c r="E23" s="657"/>
      <c r="F23" s="657">
        <v>0</v>
      </c>
      <c r="G23" s="657">
        <v>0</v>
      </c>
      <c r="I23" s="657"/>
      <c r="J23" s="657">
        <v>0</v>
      </c>
      <c r="K23" s="657">
        <v>0</v>
      </c>
      <c r="M23" s="657">
        <v>0</v>
      </c>
      <c r="N23" s="656"/>
    </row>
    <row r="24" spans="1:14">
      <c r="A24" s="662">
        <v>16</v>
      </c>
      <c r="B24" s="643">
        <v>16</v>
      </c>
      <c r="C24" s="642" t="s">
        <v>142</v>
      </c>
      <c r="E24" s="650"/>
      <c r="F24" s="650">
        <v>0</v>
      </c>
      <c r="G24" s="650">
        <v>0</v>
      </c>
      <c r="I24" s="650"/>
      <c r="J24" s="650">
        <v>0</v>
      </c>
      <c r="K24" s="650">
        <v>0</v>
      </c>
      <c r="M24" s="650">
        <v>0</v>
      </c>
    </row>
    <row r="25" spans="1:14">
      <c r="A25" s="662">
        <v>0</v>
      </c>
      <c r="B25" s="658"/>
      <c r="C25" s="659" t="s">
        <v>203</v>
      </c>
      <c r="E25" s="660">
        <v>116130061</v>
      </c>
      <c r="F25" s="660">
        <v>0</v>
      </c>
      <c r="G25" s="660">
        <v>116130061</v>
      </c>
      <c r="I25" s="660">
        <v>116120061</v>
      </c>
      <c r="J25" s="660">
        <v>0</v>
      </c>
      <c r="K25" s="660">
        <v>116120061</v>
      </c>
      <c r="M25" s="660">
        <v>10000</v>
      </c>
      <c r="N25" s="661"/>
    </row>
    <row r="26" spans="1:14">
      <c r="A26" s="662">
        <v>17</v>
      </c>
      <c r="B26" s="655">
        <v>17</v>
      </c>
      <c r="C26" s="656" t="s">
        <v>190</v>
      </c>
      <c r="E26" s="657"/>
      <c r="F26" s="657">
        <v>0</v>
      </c>
      <c r="G26" s="657">
        <v>0</v>
      </c>
      <c r="I26" s="657"/>
      <c r="J26" s="657">
        <v>0</v>
      </c>
      <c r="K26" s="657">
        <v>0</v>
      </c>
      <c r="M26" s="657">
        <v>0</v>
      </c>
      <c r="N26" s="656"/>
    </row>
    <row r="27" spans="1:14">
      <c r="A27" s="662">
        <v>18</v>
      </c>
      <c r="B27" s="643">
        <v>18</v>
      </c>
      <c r="C27" s="642" t="s">
        <v>143</v>
      </c>
      <c r="E27" s="650"/>
      <c r="F27" s="650">
        <v>0</v>
      </c>
      <c r="G27" s="650">
        <v>0</v>
      </c>
      <c r="I27" s="650"/>
      <c r="J27" s="650">
        <v>0</v>
      </c>
      <c r="K27" s="650">
        <v>0</v>
      </c>
      <c r="M27" s="650">
        <v>0</v>
      </c>
    </row>
    <row r="28" spans="1:14">
      <c r="A28" s="662">
        <v>19</v>
      </c>
      <c r="B28" s="655">
        <v>19</v>
      </c>
      <c r="C28" s="656" t="s">
        <v>144</v>
      </c>
      <c r="E28" s="657"/>
      <c r="F28" s="657">
        <v>0</v>
      </c>
      <c r="G28" s="657">
        <v>0</v>
      </c>
      <c r="I28" s="657"/>
      <c r="J28" s="657">
        <v>0</v>
      </c>
      <c r="K28" s="657">
        <v>0</v>
      </c>
      <c r="M28" s="657">
        <v>0</v>
      </c>
      <c r="N28" s="656"/>
    </row>
    <row r="29" spans="1:14">
      <c r="A29" s="662">
        <v>20</v>
      </c>
      <c r="B29" s="643">
        <v>20</v>
      </c>
      <c r="C29" s="642" t="s">
        <v>145</v>
      </c>
      <c r="E29" s="650"/>
      <c r="F29" s="650">
        <v>0</v>
      </c>
      <c r="G29" s="650">
        <v>0</v>
      </c>
      <c r="I29" s="650"/>
      <c r="J29" s="650">
        <v>0</v>
      </c>
      <c r="K29" s="650">
        <v>0</v>
      </c>
      <c r="M29" s="650">
        <v>0</v>
      </c>
    </row>
    <row r="30" spans="1:14">
      <c r="A30" s="662">
        <v>21</v>
      </c>
      <c r="B30" s="655">
        <v>21</v>
      </c>
      <c r="C30" s="656" t="s">
        <v>269</v>
      </c>
      <c r="E30" s="657"/>
      <c r="F30" s="657">
        <v>0</v>
      </c>
      <c r="G30" s="657">
        <v>0</v>
      </c>
      <c r="I30" s="657"/>
      <c r="J30" s="657">
        <v>0</v>
      </c>
      <c r="K30" s="657">
        <v>0</v>
      </c>
      <c r="M30" s="657">
        <v>0</v>
      </c>
      <c r="N30" s="656"/>
    </row>
    <row r="31" spans="1:14">
      <c r="A31" s="662">
        <v>22</v>
      </c>
      <c r="B31" s="643">
        <v>22</v>
      </c>
      <c r="C31" s="642" t="s">
        <v>270</v>
      </c>
      <c r="E31" s="650"/>
      <c r="F31" s="650">
        <v>0</v>
      </c>
      <c r="G31" s="650">
        <v>0</v>
      </c>
      <c r="I31" s="650"/>
      <c r="J31" s="650">
        <v>0</v>
      </c>
      <c r="K31" s="650">
        <v>0</v>
      </c>
      <c r="M31" s="650">
        <v>0</v>
      </c>
    </row>
    <row r="32" spans="1:14">
      <c r="A32" s="662">
        <v>23</v>
      </c>
      <c r="B32" s="655">
        <v>23</v>
      </c>
      <c r="C32" s="656" t="s">
        <v>271</v>
      </c>
      <c r="E32" s="657"/>
      <c r="F32" s="657">
        <v>0</v>
      </c>
      <c r="G32" s="657">
        <v>0</v>
      </c>
      <c r="I32" s="657"/>
      <c r="J32" s="657">
        <v>0</v>
      </c>
      <c r="K32" s="657">
        <v>0</v>
      </c>
      <c r="M32" s="657">
        <v>0</v>
      </c>
      <c r="N32" s="656"/>
    </row>
    <row r="33" spans="1:14">
      <c r="A33" s="662">
        <v>24</v>
      </c>
      <c r="B33" s="643">
        <v>24</v>
      </c>
      <c r="C33" s="642" t="s">
        <v>146</v>
      </c>
      <c r="E33" s="650"/>
      <c r="F33" s="650">
        <v>0</v>
      </c>
      <c r="G33" s="650">
        <v>0</v>
      </c>
      <c r="I33" s="650"/>
      <c r="J33" s="650">
        <v>0</v>
      </c>
      <c r="K33" s="650">
        <v>0</v>
      </c>
      <c r="M33" s="650">
        <v>0</v>
      </c>
    </row>
    <row r="34" spans="1:14" s="663" customFormat="1">
      <c r="A34" s="662">
        <v>25</v>
      </c>
      <c r="B34" s="655">
        <v>25</v>
      </c>
      <c r="C34" s="656" t="s">
        <v>183</v>
      </c>
      <c r="D34" s="645"/>
      <c r="E34" s="657"/>
      <c r="F34" s="657">
        <v>0</v>
      </c>
      <c r="G34" s="657">
        <v>0</v>
      </c>
      <c r="H34" s="645"/>
      <c r="I34" s="657"/>
      <c r="J34" s="657">
        <v>0</v>
      </c>
      <c r="K34" s="657">
        <v>0</v>
      </c>
      <c r="L34" s="645"/>
      <c r="M34" s="657">
        <v>0</v>
      </c>
      <c r="N34" s="656"/>
    </row>
    <row r="35" spans="1:14">
      <c r="A35" s="662">
        <v>26</v>
      </c>
      <c r="B35" s="643">
        <v>26</v>
      </c>
      <c r="C35" s="642" t="s">
        <v>193</v>
      </c>
      <c r="E35" s="650">
        <v>116130061</v>
      </c>
      <c r="F35" s="650">
        <v>0</v>
      </c>
      <c r="G35" s="650">
        <v>116130061</v>
      </c>
      <c r="I35" s="650">
        <v>116120061</v>
      </c>
      <c r="J35" s="650">
        <v>0</v>
      </c>
      <c r="K35" s="650">
        <v>116120061</v>
      </c>
      <c r="M35" s="650">
        <v>10000</v>
      </c>
      <c r="N35" s="642" t="s">
        <v>3464</v>
      </c>
    </row>
    <row r="36" spans="1:14">
      <c r="A36" s="662">
        <v>0</v>
      </c>
      <c r="B36" s="658"/>
      <c r="C36" s="659" t="s">
        <v>205</v>
      </c>
      <c r="E36" s="660">
        <v>2234021229</v>
      </c>
      <c r="F36" s="660">
        <v>0</v>
      </c>
      <c r="G36" s="660">
        <v>2234021229</v>
      </c>
      <c r="I36" s="660">
        <v>2528862432</v>
      </c>
      <c r="J36" s="660">
        <v>0</v>
      </c>
      <c r="K36" s="660">
        <v>2528862432</v>
      </c>
      <c r="M36" s="660">
        <v>-294841203</v>
      </c>
      <c r="N36" s="661"/>
    </row>
    <row r="37" spans="1:14">
      <c r="A37" s="662">
        <v>27</v>
      </c>
      <c r="B37" s="655">
        <v>27</v>
      </c>
      <c r="C37" s="656" t="s">
        <v>147</v>
      </c>
      <c r="E37" s="657">
        <v>100860057</v>
      </c>
      <c r="F37" s="657">
        <v>0</v>
      </c>
      <c r="G37" s="657">
        <v>100860057</v>
      </c>
      <c r="I37" s="657">
        <v>395146885</v>
      </c>
      <c r="J37" s="657">
        <v>0</v>
      </c>
      <c r="K37" s="657">
        <v>395146885</v>
      </c>
      <c r="M37" s="657">
        <v>-294286828</v>
      </c>
      <c r="N37" s="656" t="s">
        <v>3463</v>
      </c>
    </row>
    <row r="38" spans="1:14">
      <c r="A38" s="662">
        <v>28</v>
      </c>
      <c r="B38" s="643">
        <v>28</v>
      </c>
      <c r="C38" s="642" t="s">
        <v>148</v>
      </c>
      <c r="E38" s="650">
        <v>288249622</v>
      </c>
      <c r="F38" s="650">
        <v>0</v>
      </c>
      <c r="G38" s="650">
        <v>288249622</v>
      </c>
      <c r="I38" s="650">
        <v>287072311</v>
      </c>
      <c r="J38" s="650">
        <v>0</v>
      </c>
      <c r="K38" s="650">
        <v>287072311</v>
      </c>
      <c r="M38" s="650">
        <v>1177311</v>
      </c>
      <c r="N38" s="642" t="s">
        <v>3462</v>
      </c>
    </row>
    <row r="39" spans="1:14">
      <c r="A39" s="662">
        <v>29</v>
      </c>
      <c r="B39" s="655">
        <v>29</v>
      </c>
      <c r="C39" s="656" t="s">
        <v>149</v>
      </c>
      <c r="E39" s="657"/>
      <c r="F39" s="657">
        <v>0</v>
      </c>
      <c r="G39" s="657">
        <v>0</v>
      </c>
      <c r="I39" s="657"/>
      <c r="J39" s="657">
        <v>0</v>
      </c>
      <c r="K39" s="657">
        <v>0</v>
      </c>
      <c r="M39" s="657">
        <v>0</v>
      </c>
      <c r="N39" s="656"/>
    </row>
    <row r="40" spans="1:14">
      <c r="A40" s="662">
        <v>30</v>
      </c>
      <c r="B40" s="643">
        <v>30</v>
      </c>
      <c r="C40" s="642" t="s">
        <v>150</v>
      </c>
      <c r="E40" s="650">
        <v>1320018084</v>
      </c>
      <c r="F40" s="650">
        <v>0</v>
      </c>
      <c r="G40" s="650">
        <v>1320018084</v>
      </c>
      <c r="I40" s="650">
        <v>1320018084</v>
      </c>
      <c r="J40" s="650">
        <v>0</v>
      </c>
      <c r="K40" s="650">
        <v>1320018084</v>
      </c>
      <c r="M40" s="650">
        <v>0</v>
      </c>
    </row>
    <row r="41" spans="1:14">
      <c r="A41" s="662">
        <v>31</v>
      </c>
      <c r="B41" s="655">
        <v>31</v>
      </c>
      <c r="C41" s="656" t="s">
        <v>151</v>
      </c>
      <c r="E41" s="657"/>
      <c r="F41" s="657">
        <v>0</v>
      </c>
      <c r="G41" s="657">
        <v>0</v>
      </c>
      <c r="I41" s="657"/>
      <c r="J41" s="657">
        <v>0</v>
      </c>
      <c r="K41" s="657">
        <v>0</v>
      </c>
      <c r="M41" s="657">
        <v>0</v>
      </c>
      <c r="N41" s="656"/>
    </row>
    <row r="42" spans="1:14">
      <c r="A42" s="662">
        <v>32</v>
      </c>
      <c r="B42" s="643">
        <v>32</v>
      </c>
      <c r="C42" s="642" t="s">
        <v>152</v>
      </c>
      <c r="E42" s="650">
        <v>12594374</v>
      </c>
      <c r="F42" s="650">
        <v>0</v>
      </c>
      <c r="G42" s="650">
        <v>12594374</v>
      </c>
      <c r="I42" s="650">
        <v>25188748</v>
      </c>
      <c r="J42" s="650">
        <v>-12594374</v>
      </c>
      <c r="K42" s="650">
        <v>12594374</v>
      </c>
      <c r="M42" s="650">
        <v>0</v>
      </c>
    </row>
    <row r="43" spans="1:14">
      <c r="A43" s="662">
        <v>33</v>
      </c>
      <c r="B43" s="655">
        <v>33</v>
      </c>
      <c r="C43" s="656" t="s">
        <v>153</v>
      </c>
      <c r="E43" s="657">
        <v>465851016</v>
      </c>
      <c r="F43" s="657">
        <v>0</v>
      </c>
      <c r="G43" s="657">
        <v>465851016</v>
      </c>
      <c r="I43" s="657">
        <v>453256642</v>
      </c>
      <c r="J43" s="657">
        <v>12594374</v>
      </c>
      <c r="K43" s="657">
        <v>465851016</v>
      </c>
      <c r="M43" s="657">
        <v>0</v>
      </c>
      <c r="N43" s="656"/>
    </row>
    <row r="44" spans="1:14">
      <c r="A44" s="662">
        <v>34</v>
      </c>
      <c r="B44" s="643">
        <v>34</v>
      </c>
      <c r="C44" s="642" t="s">
        <v>154</v>
      </c>
      <c r="E44" s="650">
        <v>12998607</v>
      </c>
      <c r="F44" s="650">
        <v>0</v>
      </c>
      <c r="G44" s="650">
        <v>12998607</v>
      </c>
      <c r="I44" s="650">
        <v>13015733</v>
      </c>
      <c r="J44" s="650">
        <v>0</v>
      </c>
      <c r="K44" s="650">
        <v>13015733</v>
      </c>
      <c r="M44" s="650">
        <v>-17126</v>
      </c>
      <c r="N44" s="642" t="s">
        <v>3464</v>
      </c>
    </row>
    <row r="45" spans="1:14">
      <c r="A45" s="662">
        <v>35</v>
      </c>
      <c r="B45" s="655">
        <v>35</v>
      </c>
      <c r="C45" s="656" t="s">
        <v>155</v>
      </c>
      <c r="E45" s="657">
        <v>24703263</v>
      </c>
      <c r="F45" s="657">
        <v>0</v>
      </c>
      <c r="G45" s="657">
        <v>24703263</v>
      </c>
      <c r="I45" s="657">
        <v>24703263</v>
      </c>
      <c r="J45" s="657">
        <v>0</v>
      </c>
      <c r="K45" s="657">
        <v>24703263</v>
      </c>
      <c r="M45" s="657">
        <v>0</v>
      </c>
      <c r="N45" s="656"/>
    </row>
    <row r="46" spans="1:14">
      <c r="A46" s="662">
        <v>36</v>
      </c>
      <c r="B46" s="643">
        <v>36</v>
      </c>
      <c r="C46" s="642" t="s">
        <v>156</v>
      </c>
      <c r="E46" s="650"/>
      <c r="F46" s="650">
        <v>0</v>
      </c>
      <c r="G46" s="650">
        <v>0</v>
      </c>
      <c r="I46" s="650"/>
      <c r="J46" s="650">
        <v>0</v>
      </c>
      <c r="K46" s="650">
        <v>0</v>
      </c>
      <c r="M46" s="650">
        <v>0</v>
      </c>
    </row>
    <row r="47" spans="1:14">
      <c r="A47" s="662">
        <v>37</v>
      </c>
      <c r="B47" s="655">
        <v>37</v>
      </c>
      <c r="C47" s="656" t="s">
        <v>272</v>
      </c>
      <c r="E47" s="657"/>
      <c r="F47" s="657">
        <v>0</v>
      </c>
      <c r="G47" s="657">
        <v>0</v>
      </c>
      <c r="I47" s="657"/>
      <c r="J47" s="657">
        <v>0</v>
      </c>
      <c r="K47" s="657">
        <v>0</v>
      </c>
      <c r="M47" s="657">
        <v>0</v>
      </c>
      <c r="N47" s="656"/>
    </row>
    <row r="48" spans="1:14">
      <c r="A48" s="662">
        <v>38</v>
      </c>
      <c r="B48" s="643">
        <v>38</v>
      </c>
      <c r="C48" s="642" t="s">
        <v>273</v>
      </c>
      <c r="E48" s="650"/>
      <c r="F48" s="650">
        <v>0</v>
      </c>
      <c r="G48" s="650">
        <v>0</v>
      </c>
      <c r="I48" s="650"/>
      <c r="J48" s="650">
        <v>0</v>
      </c>
      <c r="K48" s="650">
        <v>0</v>
      </c>
      <c r="M48" s="650">
        <v>0</v>
      </c>
    </row>
    <row r="49" spans="1:14">
      <c r="A49" s="662">
        <v>39</v>
      </c>
      <c r="B49" s="655">
        <v>39</v>
      </c>
      <c r="C49" s="656" t="s">
        <v>157</v>
      </c>
      <c r="E49" s="657">
        <v>8746206</v>
      </c>
      <c r="F49" s="657">
        <v>0</v>
      </c>
      <c r="G49" s="657">
        <v>8746206</v>
      </c>
      <c r="I49" s="657">
        <v>10460766</v>
      </c>
      <c r="J49" s="657">
        <v>0</v>
      </c>
      <c r="K49" s="657">
        <v>10460766</v>
      </c>
      <c r="M49" s="657">
        <v>-1714560</v>
      </c>
      <c r="N49" s="656" t="s">
        <v>3463</v>
      </c>
    </row>
    <row r="50" spans="1:14">
      <c r="A50" s="662">
        <v>40</v>
      </c>
      <c r="B50" s="643">
        <v>40</v>
      </c>
      <c r="C50" s="642" t="s">
        <v>158</v>
      </c>
      <c r="E50" s="650"/>
      <c r="F50" s="650">
        <v>0</v>
      </c>
      <c r="G50" s="650">
        <v>0</v>
      </c>
      <c r="I50" s="650"/>
      <c r="J50" s="650">
        <v>0</v>
      </c>
      <c r="K50" s="650">
        <v>0</v>
      </c>
      <c r="M50" s="650">
        <v>0</v>
      </c>
    </row>
    <row r="51" spans="1:14">
      <c r="A51" s="662">
        <v>41</v>
      </c>
      <c r="B51" s="655">
        <v>41</v>
      </c>
      <c r="C51" s="656" t="s">
        <v>274</v>
      </c>
      <c r="E51" s="657"/>
      <c r="F51" s="657">
        <v>0</v>
      </c>
      <c r="G51" s="657">
        <v>0</v>
      </c>
      <c r="I51" s="657"/>
      <c r="J51" s="657">
        <v>0</v>
      </c>
      <c r="K51" s="657">
        <v>0</v>
      </c>
      <c r="M51" s="657">
        <v>0</v>
      </c>
      <c r="N51" s="656"/>
    </row>
    <row r="52" spans="1:14">
      <c r="A52" s="662"/>
      <c r="B52" s="643">
        <v>42</v>
      </c>
      <c r="C52" s="642" t="s">
        <v>472</v>
      </c>
      <c r="E52" s="650"/>
      <c r="F52" s="650">
        <v>0</v>
      </c>
      <c r="G52" s="650">
        <v>0</v>
      </c>
      <c r="I52" s="650"/>
      <c r="J52" s="650">
        <v>0</v>
      </c>
      <c r="K52" s="650">
        <v>0</v>
      </c>
      <c r="M52" s="650">
        <v>0</v>
      </c>
    </row>
    <row r="53" spans="1:14">
      <c r="A53" s="662">
        <v>0</v>
      </c>
      <c r="B53" s="658"/>
      <c r="C53" s="659" t="s">
        <v>204</v>
      </c>
      <c r="E53" s="660">
        <v>304500539</v>
      </c>
      <c r="F53" s="660">
        <v>0</v>
      </c>
      <c r="G53" s="660">
        <v>304500539</v>
      </c>
      <c r="I53" s="660">
        <v>298243317</v>
      </c>
      <c r="J53" s="660">
        <v>0</v>
      </c>
      <c r="K53" s="660">
        <v>298243317</v>
      </c>
      <c r="M53" s="660">
        <v>6257222</v>
      </c>
      <c r="N53" s="661"/>
    </row>
    <row r="54" spans="1:14">
      <c r="A54" s="662">
        <v>43</v>
      </c>
      <c r="B54" s="655">
        <v>43</v>
      </c>
      <c r="C54" s="656" t="s">
        <v>184</v>
      </c>
      <c r="E54" s="657">
        <v>178519096</v>
      </c>
      <c r="F54" s="657">
        <v>0</v>
      </c>
      <c r="G54" s="657">
        <v>178519096</v>
      </c>
      <c r="I54" s="657">
        <v>174228835</v>
      </c>
      <c r="J54" s="657">
        <v>0</v>
      </c>
      <c r="K54" s="657">
        <v>174228835</v>
      </c>
      <c r="M54" s="657">
        <v>4290261</v>
      </c>
      <c r="N54" s="656" t="s">
        <v>3462</v>
      </c>
    </row>
    <row r="55" spans="1:14">
      <c r="A55" s="662">
        <v>44</v>
      </c>
      <c r="B55" s="643">
        <v>44</v>
      </c>
      <c r="C55" s="642" t="s">
        <v>187</v>
      </c>
      <c r="E55" s="650">
        <v>8038091</v>
      </c>
      <c r="F55" s="650">
        <v>0</v>
      </c>
      <c r="G55" s="650">
        <v>8038091</v>
      </c>
      <c r="I55" s="650">
        <v>7024334</v>
      </c>
      <c r="J55" s="650">
        <v>0</v>
      </c>
      <c r="K55" s="650">
        <v>7024334</v>
      </c>
      <c r="M55" s="650">
        <v>1013757</v>
      </c>
      <c r="N55" s="642" t="s">
        <v>3462</v>
      </c>
    </row>
    <row r="56" spans="1:14">
      <c r="A56" s="662"/>
      <c r="B56" s="655">
        <v>45</v>
      </c>
      <c r="C56" s="656" t="s">
        <v>186</v>
      </c>
      <c r="E56" s="657">
        <v>6500235</v>
      </c>
      <c r="F56" s="657">
        <v>0</v>
      </c>
      <c r="G56" s="657">
        <v>6500235</v>
      </c>
      <c r="I56" s="657">
        <v>8780422</v>
      </c>
      <c r="J56" s="657">
        <v>0</v>
      </c>
      <c r="K56" s="657">
        <v>8780422</v>
      </c>
      <c r="M56" s="657">
        <v>-2280187</v>
      </c>
      <c r="N56" s="656" t="s">
        <v>3463</v>
      </c>
    </row>
    <row r="57" spans="1:14">
      <c r="A57" s="662"/>
      <c r="B57" s="643">
        <v>46</v>
      </c>
      <c r="C57" s="642" t="s">
        <v>185</v>
      </c>
      <c r="E57" s="650">
        <v>81262735</v>
      </c>
      <c r="F57" s="650">
        <v>0</v>
      </c>
      <c r="G57" s="650">
        <v>81262735</v>
      </c>
      <c r="I57" s="650">
        <v>81115638</v>
      </c>
      <c r="J57" s="650">
        <v>0</v>
      </c>
      <c r="K57" s="650">
        <v>81115638</v>
      </c>
      <c r="M57" s="650">
        <v>147097</v>
      </c>
      <c r="N57" s="642" t="s">
        <v>3464</v>
      </c>
    </row>
    <row r="58" spans="1:14">
      <c r="A58" s="662"/>
      <c r="B58" s="655">
        <v>47</v>
      </c>
      <c r="C58" s="656" t="s">
        <v>188</v>
      </c>
      <c r="E58" s="657">
        <v>3250115</v>
      </c>
      <c r="F58" s="657">
        <v>0</v>
      </c>
      <c r="G58" s="657">
        <v>3250115</v>
      </c>
      <c r="I58" s="657">
        <v>4390205</v>
      </c>
      <c r="J58" s="657">
        <v>0</v>
      </c>
      <c r="K58" s="657">
        <v>4390205</v>
      </c>
      <c r="M58" s="657">
        <v>-1140090</v>
      </c>
      <c r="N58" s="656" t="s">
        <v>3463</v>
      </c>
    </row>
    <row r="59" spans="1:14">
      <c r="A59" s="662"/>
      <c r="B59" s="643">
        <v>48</v>
      </c>
      <c r="C59" s="642" t="s">
        <v>192</v>
      </c>
      <c r="E59" s="650">
        <v>7352076</v>
      </c>
      <c r="F59" s="650">
        <v>0</v>
      </c>
      <c r="G59" s="650">
        <v>7352076</v>
      </c>
      <c r="I59" s="650">
        <v>3334191</v>
      </c>
      <c r="J59" s="650">
        <v>0</v>
      </c>
      <c r="K59" s="650">
        <v>3334191</v>
      </c>
      <c r="M59" s="650">
        <v>4017885</v>
      </c>
      <c r="N59" s="642" t="s">
        <v>3462</v>
      </c>
    </row>
    <row r="60" spans="1:14">
      <c r="A60" s="662"/>
      <c r="B60" s="655">
        <v>49</v>
      </c>
      <c r="C60" s="656" t="s">
        <v>195</v>
      </c>
      <c r="E60" s="657">
        <v>1514707</v>
      </c>
      <c r="F60" s="657">
        <v>0</v>
      </c>
      <c r="G60" s="657">
        <v>1514707</v>
      </c>
      <c r="I60" s="657">
        <v>1249087</v>
      </c>
      <c r="J60" s="657">
        <v>0</v>
      </c>
      <c r="K60" s="657">
        <v>1249087</v>
      </c>
      <c r="M60" s="657">
        <v>265620</v>
      </c>
      <c r="N60" s="656" t="s">
        <v>3464</v>
      </c>
    </row>
    <row r="61" spans="1:14">
      <c r="A61" s="662"/>
      <c r="B61" s="643">
        <v>50</v>
      </c>
      <c r="C61" s="642" t="s">
        <v>1023</v>
      </c>
      <c r="E61" s="650">
        <v>18063484</v>
      </c>
      <c r="F61" s="650">
        <v>0</v>
      </c>
      <c r="G61" s="650">
        <v>18063484</v>
      </c>
      <c r="I61" s="650">
        <v>18120605</v>
      </c>
      <c r="J61" s="650">
        <v>0</v>
      </c>
      <c r="K61" s="650">
        <v>18120605</v>
      </c>
      <c r="M61" s="650">
        <v>-57121</v>
      </c>
      <c r="N61" s="642" t="s">
        <v>3464</v>
      </c>
    </row>
    <row r="62" spans="1:14">
      <c r="A62" s="662"/>
      <c r="B62" s="655">
        <v>51</v>
      </c>
      <c r="C62" s="656" t="s">
        <v>159</v>
      </c>
      <c r="E62" s="657"/>
      <c r="F62" s="657">
        <v>0</v>
      </c>
      <c r="G62" s="657">
        <v>0</v>
      </c>
      <c r="I62" s="657"/>
      <c r="J62" s="657">
        <v>0</v>
      </c>
      <c r="K62" s="657">
        <v>0</v>
      </c>
      <c r="M62" s="657">
        <v>0</v>
      </c>
      <c r="N62" s="656"/>
    </row>
    <row r="63" spans="1:14">
      <c r="A63" s="662">
        <v>0</v>
      </c>
      <c r="B63" s="658"/>
      <c r="C63" s="659" t="s">
        <v>202</v>
      </c>
      <c r="E63" s="660">
        <v>18465000</v>
      </c>
      <c r="F63" s="660">
        <v>-6155000</v>
      </c>
      <c r="G63" s="660">
        <v>12310000</v>
      </c>
      <c r="I63" s="660">
        <v>12310000</v>
      </c>
      <c r="J63" s="660">
        <v>0</v>
      </c>
      <c r="K63" s="660">
        <v>12310000</v>
      </c>
      <c r="M63" s="660">
        <v>0</v>
      </c>
      <c r="N63" s="661"/>
    </row>
    <row r="64" spans="1:14">
      <c r="A64" s="662">
        <v>52</v>
      </c>
      <c r="B64" s="643">
        <v>52</v>
      </c>
      <c r="C64" s="642" t="s">
        <v>160</v>
      </c>
      <c r="E64" s="650">
        <v>18465000</v>
      </c>
      <c r="F64" s="650">
        <v>-6155000</v>
      </c>
      <c r="G64" s="650">
        <v>12310000</v>
      </c>
      <c r="I64" s="650">
        <v>12310000</v>
      </c>
      <c r="J64" s="650">
        <v>0</v>
      </c>
      <c r="K64" s="650">
        <v>12310000</v>
      </c>
      <c r="M64" s="650">
        <v>0</v>
      </c>
    </row>
    <row r="65" spans="1:14">
      <c r="A65" s="662">
        <v>53</v>
      </c>
      <c r="B65" s="655">
        <v>53</v>
      </c>
      <c r="C65" s="656" t="s">
        <v>161</v>
      </c>
      <c r="E65" s="657"/>
      <c r="F65" s="657">
        <v>0</v>
      </c>
      <c r="G65" s="657">
        <v>0</v>
      </c>
      <c r="I65" s="657"/>
      <c r="J65" s="657">
        <v>0</v>
      </c>
      <c r="K65" s="657">
        <v>0</v>
      </c>
      <c r="M65" s="657">
        <v>0</v>
      </c>
      <c r="N65" s="656"/>
    </row>
    <row r="66" spans="1:14">
      <c r="A66" s="662">
        <v>54</v>
      </c>
      <c r="B66" s="643">
        <v>54</v>
      </c>
      <c r="C66" s="642" t="s">
        <v>577</v>
      </c>
      <c r="E66" s="650"/>
      <c r="F66" s="650">
        <v>0</v>
      </c>
      <c r="G66" s="650">
        <v>0</v>
      </c>
      <c r="I66" s="650"/>
      <c r="J66" s="650">
        <v>0</v>
      </c>
      <c r="K66" s="650">
        <v>0</v>
      </c>
      <c r="M66" s="650">
        <v>0</v>
      </c>
    </row>
    <row r="67" spans="1:14">
      <c r="A67" s="662"/>
      <c r="B67" s="658"/>
      <c r="C67" s="659" t="s">
        <v>473</v>
      </c>
      <c r="E67" s="660">
        <v>0</v>
      </c>
      <c r="F67" s="660">
        <v>0</v>
      </c>
      <c r="G67" s="660">
        <v>0</v>
      </c>
      <c r="I67" s="660">
        <v>0</v>
      </c>
      <c r="J67" s="660">
        <v>0</v>
      </c>
      <c r="K67" s="660">
        <v>0</v>
      </c>
      <c r="M67" s="660">
        <v>0</v>
      </c>
      <c r="N67" s="661"/>
    </row>
    <row r="68" spans="1:14">
      <c r="A68" s="662"/>
      <c r="B68" s="655">
        <v>55</v>
      </c>
      <c r="C68" s="656" t="s">
        <v>162</v>
      </c>
      <c r="E68" s="657"/>
      <c r="F68" s="657">
        <v>0</v>
      </c>
      <c r="G68" s="657">
        <v>0</v>
      </c>
      <c r="I68" s="657"/>
      <c r="J68" s="657">
        <v>0</v>
      </c>
      <c r="K68" s="657">
        <v>0</v>
      </c>
      <c r="M68" s="657">
        <v>0</v>
      </c>
      <c r="N68" s="656"/>
    </row>
    <row r="69" spans="1:14">
      <c r="A69" s="662"/>
      <c r="B69" s="643">
        <v>56</v>
      </c>
      <c r="C69" s="642" t="s">
        <v>191</v>
      </c>
      <c r="E69" s="650"/>
      <c r="F69" s="650">
        <v>0</v>
      </c>
      <c r="G69" s="650">
        <v>0</v>
      </c>
      <c r="I69" s="650"/>
      <c r="J69" s="650">
        <v>0</v>
      </c>
      <c r="K69" s="650">
        <v>0</v>
      </c>
      <c r="M69" s="650">
        <v>0</v>
      </c>
    </row>
    <row r="70" spans="1:14">
      <c r="A70" s="662">
        <v>0</v>
      </c>
      <c r="B70" s="658"/>
      <c r="C70" s="659" t="s">
        <v>201</v>
      </c>
      <c r="E70" s="660">
        <v>0</v>
      </c>
      <c r="F70" s="660">
        <v>51412116</v>
      </c>
      <c r="G70" s="660">
        <v>51412116</v>
      </c>
      <c r="I70" s="660">
        <v>56254292</v>
      </c>
      <c r="J70" s="660">
        <v>-4842176</v>
      </c>
      <c r="K70" s="660">
        <v>51412116</v>
      </c>
      <c r="M70" s="660">
        <v>0</v>
      </c>
      <c r="N70" s="661"/>
    </row>
    <row r="71" spans="1:14">
      <c r="A71" s="662">
        <v>57</v>
      </c>
      <c r="B71" s="655">
        <v>57</v>
      </c>
      <c r="C71" s="656" t="s">
        <v>198</v>
      </c>
      <c r="E71" s="657"/>
      <c r="F71" s="657">
        <v>51412116</v>
      </c>
      <c r="G71" s="657">
        <v>51412116</v>
      </c>
      <c r="I71" s="657">
        <v>56254292</v>
      </c>
      <c r="J71" s="657">
        <v>-4842176</v>
      </c>
      <c r="K71" s="657">
        <v>51412116</v>
      </c>
      <c r="M71" s="657">
        <v>0</v>
      </c>
      <c r="N71" s="656"/>
    </row>
    <row r="72" spans="1:14">
      <c r="A72" s="662">
        <v>0</v>
      </c>
      <c r="B72" s="658"/>
      <c r="C72" s="659" t="s">
        <v>207</v>
      </c>
      <c r="E72" s="660">
        <v>0</v>
      </c>
      <c r="F72" s="660">
        <v>163486789</v>
      </c>
      <c r="G72" s="660">
        <v>163486789</v>
      </c>
      <c r="I72" s="660">
        <v>178987228</v>
      </c>
      <c r="J72" s="660">
        <v>-15500439</v>
      </c>
      <c r="K72" s="660">
        <v>163486789</v>
      </c>
      <c r="M72" s="660">
        <v>0</v>
      </c>
      <c r="N72" s="661"/>
    </row>
    <row r="73" spans="1:14">
      <c r="A73" s="662">
        <v>58</v>
      </c>
      <c r="B73" s="643">
        <v>58</v>
      </c>
      <c r="C73" s="642" t="s">
        <v>196</v>
      </c>
      <c r="E73" s="650"/>
      <c r="F73" s="650">
        <v>163486789</v>
      </c>
      <c r="G73" s="650">
        <v>163486789</v>
      </c>
      <c r="I73" s="650">
        <v>178987228</v>
      </c>
      <c r="J73" s="650">
        <v>-15500439</v>
      </c>
      <c r="K73" s="650">
        <v>163486789</v>
      </c>
      <c r="M73" s="650">
        <v>0</v>
      </c>
    </row>
    <row r="74" spans="1:14">
      <c r="A74" s="662"/>
      <c r="B74" s="658"/>
      <c r="C74" s="659" t="s">
        <v>91</v>
      </c>
      <c r="E74" s="660">
        <v>700000</v>
      </c>
      <c r="F74" s="660">
        <v>0</v>
      </c>
      <c r="G74" s="660">
        <v>700000</v>
      </c>
      <c r="I74" s="660">
        <v>700000</v>
      </c>
      <c r="J74" s="660">
        <v>0</v>
      </c>
      <c r="K74" s="660">
        <v>700000</v>
      </c>
      <c r="M74" s="660">
        <v>0</v>
      </c>
      <c r="N74" s="661"/>
    </row>
    <row r="75" spans="1:14">
      <c r="A75" s="662"/>
      <c r="B75" s="655">
        <v>59</v>
      </c>
      <c r="C75" s="656" t="s">
        <v>189</v>
      </c>
      <c r="E75" s="657">
        <v>700000</v>
      </c>
      <c r="F75" s="657">
        <v>0</v>
      </c>
      <c r="G75" s="657">
        <v>700000</v>
      </c>
      <c r="I75" s="657">
        <v>700000</v>
      </c>
      <c r="J75" s="657">
        <v>0</v>
      </c>
      <c r="K75" s="657">
        <v>700000</v>
      </c>
      <c r="M75" s="657">
        <v>0</v>
      </c>
      <c r="N75" s="656"/>
    </row>
    <row r="76" spans="1:14">
      <c r="A76" s="662">
        <v>0</v>
      </c>
      <c r="B76" s="664"/>
      <c r="C76" s="665"/>
      <c r="D76" s="647"/>
      <c r="E76" s="666"/>
      <c r="F76" s="666"/>
      <c r="G76" s="666"/>
      <c r="H76" s="647"/>
      <c r="I76" s="666"/>
      <c r="J76" s="666"/>
      <c r="K76" s="666"/>
      <c r="L76" s="667"/>
      <c r="M76" s="666"/>
      <c r="N76" s="666"/>
    </row>
    <row r="77" spans="1:14">
      <c r="A77" s="662">
        <v>0</v>
      </c>
      <c r="B77" s="658"/>
      <c r="C77" s="659" t="s">
        <v>3466</v>
      </c>
      <c r="E77" s="660">
        <v>0</v>
      </c>
      <c r="F77" s="660">
        <v>0</v>
      </c>
      <c r="G77" s="660">
        <v>0</v>
      </c>
      <c r="I77" s="643"/>
      <c r="J77" s="643"/>
      <c r="K77" s="643"/>
      <c r="L77" s="643"/>
      <c r="M77" s="643"/>
      <c r="N77" s="643"/>
    </row>
    <row r="78" spans="1:14">
      <c r="A78" s="662">
        <v>60</v>
      </c>
      <c r="B78" s="655">
        <v>60</v>
      </c>
      <c r="C78" s="656" t="s">
        <v>467</v>
      </c>
      <c r="E78" s="657"/>
      <c r="F78" s="657">
        <v>0</v>
      </c>
      <c r="G78" s="657">
        <v>0</v>
      </c>
      <c r="I78" s="650"/>
      <c r="J78" s="650"/>
      <c r="K78" s="650"/>
      <c r="M78" s="650"/>
    </row>
    <row r="79" spans="1:14">
      <c r="A79" s="662">
        <v>61</v>
      </c>
      <c r="B79" s="643">
        <v>61</v>
      </c>
      <c r="C79" s="642" t="s">
        <v>469</v>
      </c>
      <c r="E79" s="650"/>
      <c r="F79" s="650">
        <v>0</v>
      </c>
      <c r="G79" s="650">
        <v>0</v>
      </c>
      <c r="I79" s="650"/>
      <c r="J79" s="650"/>
      <c r="K79" s="650"/>
      <c r="M79" s="650"/>
    </row>
    <row r="80" spans="1:14">
      <c r="B80" s="658"/>
      <c r="C80" s="659" t="s">
        <v>3467</v>
      </c>
      <c r="E80" s="660">
        <v>0</v>
      </c>
      <c r="F80" s="660">
        <v>0</v>
      </c>
      <c r="G80" s="660">
        <v>0</v>
      </c>
      <c r="I80" s="650"/>
      <c r="J80" s="650"/>
      <c r="K80" s="650"/>
      <c r="M80" s="650"/>
    </row>
    <row r="81" spans="2:13">
      <c r="B81" s="655">
        <v>62</v>
      </c>
      <c r="C81" s="656" t="s">
        <v>3467</v>
      </c>
      <c r="E81" s="657"/>
      <c r="F81" s="657">
        <v>0</v>
      </c>
      <c r="G81" s="657">
        <v>0</v>
      </c>
      <c r="I81" s="650"/>
      <c r="J81" s="650"/>
      <c r="K81" s="650"/>
      <c r="M81" s="650"/>
    </row>
  </sheetData>
  <mergeCells count="6">
    <mergeCell ref="N3:N4"/>
    <mergeCell ref="B3:B4"/>
    <mergeCell ref="C3:C4"/>
    <mergeCell ref="E3:G3"/>
    <mergeCell ref="I3:K3"/>
    <mergeCell ref="M3:M4"/>
  </mergeCells>
  <dataValidations count="1">
    <dataValidation type="list" allowBlank="1" showInputMessage="1" showErrorMessage="1" sqref="N77:N81 N5:N8 N10:N71 N75 N73" xr:uid="{A853BBBB-7530-4F10-B1EA-7FE43DD0A4EA}">
      <formula1>FinalDiff</formula1>
    </dataValidation>
  </dataValidations>
  <pageMargins left="0.7" right="0.7" top="0.75" bottom="0.75" header="0.3" footer="0.3"/>
  <pageSetup paperSize="9" orientation="landscape" r:id="rId1"/>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5D2AC-050E-4BFD-B3F4-9C5A1D22D913}">
  <sheetPr>
    <tabColor rgb="FF00B0F0"/>
  </sheetPr>
  <dimension ref="A1:N81"/>
  <sheetViews>
    <sheetView showGridLines="0" zoomScaleNormal="100" workbookViewId="0">
      <selection activeCell="J28" sqref="J28"/>
    </sheetView>
  </sheetViews>
  <sheetFormatPr baseColWidth="10" defaultColWidth="11.5546875" defaultRowHeight="12"/>
  <cols>
    <col min="1" max="1" width="2.33203125" style="642" bestFit="1" customWidth="1"/>
    <col min="2" max="2" width="17.5546875" style="643" bestFit="1" customWidth="1"/>
    <col min="3" max="3" width="52.5546875" style="668" bestFit="1" customWidth="1"/>
    <col min="4" max="4" width="0.88671875" style="645" customWidth="1"/>
    <col min="5" max="5" width="11.5546875" style="645" bestFit="1" customWidth="1"/>
    <col min="6" max="6" width="10.21875" style="643" bestFit="1" customWidth="1"/>
    <col min="7" max="7" width="11.5546875" style="645" bestFit="1" customWidth="1"/>
    <col min="8" max="8" width="0.88671875" style="645" customWidth="1"/>
    <col min="9" max="9" width="11.5546875" style="645" bestFit="1" customWidth="1"/>
    <col min="10" max="10" width="10.21875" style="645" bestFit="1" customWidth="1"/>
    <col min="11" max="11" width="11.5546875" style="645" bestFit="1" customWidth="1"/>
    <col min="12" max="12" width="0.88671875" style="645" customWidth="1"/>
    <col min="13" max="13" width="12.5546875" style="645" bestFit="1" customWidth="1"/>
    <col min="14" max="14" width="24.88671875" style="642" bestFit="1" customWidth="1"/>
    <col min="15" max="16384" width="11.5546875" style="645"/>
  </cols>
  <sheetData>
    <row r="1" spans="1:14" ht="24">
      <c r="C1" s="644" t="s">
        <v>256</v>
      </c>
      <c r="E1" s="646" t="s">
        <v>171</v>
      </c>
      <c r="F1" s="646" t="s">
        <v>29</v>
      </c>
      <c r="G1" s="647"/>
      <c r="J1" s="647" t="s">
        <v>257</v>
      </c>
      <c r="K1" s="647">
        <v>2022</v>
      </c>
    </row>
    <row r="2" spans="1:14">
      <c r="C2" s="648"/>
      <c r="F2" s="645"/>
      <c r="I2" s="645" t="s">
        <v>3465</v>
      </c>
      <c r="J2" s="380">
        <v>621.11801242236027</v>
      </c>
    </row>
    <row r="3" spans="1:14">
      <c r="B3" s="726" t="s">
        <v>15</v>
      </c>
      <c r="C3" s="727" t="s">
        <v>200</v>
      </c>
      <c r="E3" s="728" t="s">
        <v>258</v>
      </c>
      <c r="F3" s="728"/>
      <c r="G3" s="728"/>
      <c r="I3" s="728" t="s">
        <v>259</v>
      </c>
      <c r="J3" s="728"/>
      <c r="K3" s="728"/>
      <c r="M3" s="729" t="s">
        <v>260</v>
      </c>
      <c r="N3" s="725" t="s">
        <v>569</v>
      </c>
    </row>
    <row r="4" spans="1:14">
      <c r="B4" s="726"/>
      <c r="C4" s="727"/>
      <c r="E4" s="649" t="s">
        <v>261</v>
      </c>
      <c r="F4" s="649" t="s">
        <v>262</v>
      </c>
      <c r="G4" s="649" t="s">
        <v>263</v>
      </c>
      <c r="I4" s="649" t="s">
        <v>261</v>
      </c>
      <c r="J4" s="649" t="s">
        <v>262</v>
      </c>
      <c r="K4" s="649" t="s">
        <v>263</v>
      </c>
      <c r="M4" s="729"/>
      <c r="N4" s="725"/>
    </row>
    <row r="5" spans="1:14">
      <c r="B5" s="651" t="s">
        <v>137</v>
      </c>
      <c r="C5" s="652"/>
      <c r="E5" s="653">
        <v>0</v>
      </c>
      <c r="F5" s="653">
        <v>0</v>
      </c>
      <c r="G5" s="653">
        <v>0</v>
      </c>
      <c r="I5" s="653">
        <v>0</v>
      </c>
      <c r="J5" s="653">
        <v>0</v>
      </c>
      <c r="K5" s="653">
        <v>0</v>
      </c>
      <c r="M5" s="653">
        <v>0</v>
      </c>
      <c r="N5" s="654"/>
    </row>
    <row r="6" spans="1:14">
      <c r="B6" s="655">
        <v>1</v>
      </c>
      <c r="C6" s="656" t="s">
        <v>264</v>
      </c>
      <c r="E6" s="657"/>
      <c r="F6" s="657">
        <v>0</v>
      </c>
      <c r="G6" s="657">
        <v>0</v>
      </c>
      <c r="I6" s="657"/>
      <c r="J6" s="657">
        <v>0</v>
      </c>
      <c r="K6" s="657">
        <v>0</v>
      </c>
      <c r="M6" s="657">
        <v>0</v>
      </c>
      <c r="N6" s="656"/>
    </row>
    <row r="7" spans="1:14">
      <c r="B7" s="643">
        <v>2</v>
      </c>
      <c r="C7" s="642" t="s">
        <v>265</v>
      </c>
      <c r="E7" s="650"/>
      <c r="F7" s="650">
        <v>0</v>
      </c>
      <c r="G7" s="650">
        <v>0</v>
      </c>
      <c r="I7" s="650"/>
      <c r="J7" s="650">
        <v>0</v>
      </c>
      <c r="K7" s="650">
        <v>0</v>
      </c>
      <c r="M7" s="650">
        <v>0</v>
      </c>
    </row>
    <row r="8" spans="1:14">
      <c r="B8" s="651" t="s">
        <v>138</v>
      </c>
      <c r="C8" s="652"/>
      <c r="E8" s="653">
        <v>2835752852</v>
      </c>
      <c r="F8" s="653">
        <v>297461464</v>
      </c>
      <c r="G8" s="653">
        <v>3133214316</v>
      </c>
      <c r="I8" s="653">
        <v>3213497028</v>
      </c>
      <c r="J8" s="653">
        <v>331364301</v>
      </c>
      <c r="K8" s="653">
        <v>3544861329</v>
      </c>
      <c r="M8" s="653">
        <v>-411647013</v>
      </c>
      <c r="N8" s="654"/>
    </row>
    <row r="9" spans="1:14">
      <c r="B9" s="658"/>
      <c r="C9" s="659" t="s">
        <v>206</v>
      </c>
      <c r="E9" s="660">
        <v>677335065</v>
      </c>
      <c r="F9" s="660">
        <v>73296510</v>
      </c>
      <c r="G9" s="660">
        <v>750631575</v>
      </c>
      <c r="I9" s="660">
        <v>548881222</v>
      </c>
      <c r="J9" s="660">
        <v>201856253</v>
      </c>
      <c r="K9" s="660">
        <v>750737475</v>
      </c>
      <c r="M9" s="660">
        <v>-105900</v>
      </c>
      <c r="N9" s="661"/>
    </row>
    <row r="10" spans="1:14">
      <c r="A10" s="662">
        <v>3</v>
      </c>
      <c r="B10" s="655">
        <v>3</v>
      </c>
      <c r="C10" s="656" t="s">
        <v>182</v>
      </c>
      <c r="E10" s="657">
        <v>672230065</v>
      </c>
      <c r="F10" s="657">
        <v>60000000</v>
      </c>
      <c r="G10" s="657">
        <v>732230065</v>
      </c>
      <c r="I10" s="657">
        <v>530373812</v>
      </c>
      <c r="J10" s="657">
        <v>201856253</v>
      </c>
      <c r="K10" s="657">
        <v>732230065</v>
      </c>
      <c r="M10" s="657">
        <v>0</v>
      </c>
      <c r="N10" s="656"/>
    </row>
    <row r="11" spans="1:14">
      <c r="A11" s="662">
        <v>4</v>
      </c>
      <c r="B11" s="643">
        <v>4</v>
      </c>
      <c r="C11" s="642" t="s">
        <v>109</v>
      </c>
      <c r="E11" s="650"/>
      <c r="F11" s="650">
        <v>0</v>
      </c>
      <c r="G11" s="650">
        <v>0</v>
      </c>
      <c r="I11" s="650"/>
      <c r="J11" s="650">
        <v>0</v>
      </c>
      <c r="K11" s="650">
        <v>0</v>
      </c>
      <c r="M11" s="650">
        <v>0</v>
      </c>
    </row>
    <row r="12" spans="1:14">
      <c r="A12" s="662">
        <v>5</v>
      </c>
      <c r="B12" s="655">
        <v>5</v>
      </c>
      <c r="C12" s="656" t="s">
        <v>194</v>
      </c>
      <c r="E12" s="657"/>
      <c r="F12" s="657">
        <v>13296510</v>
      </c>
      <c r="G12" s="657">
        <v>13296510</v>
      </c>
      <c r="I12" s="657">
        <v>13296510</v>
      </c>
      <c r="J12" s="657">
        <v>0</v>
      </c>
      <c r="K12" s="657">
        <v>13296510</v>
      </c>
      <c r="M12" s="657">
        <v>0</v>
      </c>
      <c r="N12" s="656"/>
    </row>
    <row r="13" spans="1:14">
      <c r="A13" s="662">
        <v>6</v>
      </c>
      <c r="B13" s="643">
        <v>6</v>
      </c>
      <c r="C13" s="642" t="s">
        <v>266</v>
      </c>
      <c r="E13" s="650"/>
      <c r="F13" s="650">
        <v>0</v>
      </c>
      <c r="G13" s="650">
        <v>0</v>
      </c>
      <c r="I13" s="650"/>
      <c r="J13" s="650">
        <v>0</v>
      </c>
      <c r="K13" s="650">
        <v>0</v>
      </c>
      <c r="M13" s="650">
        <v>0</v>
      </c>
    </row>
    <row r="14" spans="1:14">
      <c r="A14" s="662">
        <v>7</v>
      </c>
      <c r="B14" s="655">
        <v>7</v>
      </c>
      <c r="C14" s="656" t="s">
        <v>139</v>
      </c>
      <c r="E14" s="657">
        <v>5105000</v>
      </c>
      <c r="F14" s="657">
        <v>0</v>
      </c>
      <c r="G14" s="657">
        <v>5105000</v>
      </c>
      <c r="I14" s="657">
        <v>5210900</v>
      </c>
      <c r="J14" s="657">
        <v>0</v>
      </c>
      <c r="K14" s="657">
        <v>5210900</v>
      </c>
      <c r="M14" s="657">
        <v>-105900</v>
      </c>
      <c r="N14" s="656" t="s">
        <v>3464</v>
      </c>
    </row>
    <row r="15" spans="1:14">
      <c r="A15" s="662">
        <v>0</v>
      </c>
      <c r="B15" s="658"/>
      <c r="C15" s="659" t="s">
        <v>12</v>
      </c>
      <c r="E15" s="660">
        <v>0</v>
      </c>
      <c r="F15" s="660">
        <v>0</v>
      </c>
      <c r="G15" s="660">
        <v>0</v>
      </c>
      <c r="I15" s="660">
        <v>0</v>
      </c>
      <c r="J15" s="660">
        <v>0</v>
      </c>
      <c r="K15" s="660">
        <v>0</v>
      </c>
      <c r="M15" s="660">
        <v>0</v>
      </c>
      <c r="N15" s="661"/>
    </row>
    <row r="16" spans="1:14">
      <c r="A16" s="662">
        <v>8</v>
      </c>
      <c r="B16" s="643">
        <v>8</v>
      </c>
      <c r="C16" s="642" t="s">
        <v>267</v>
      </c>
      <c r="E16" s="650"/>
      <c r="F16" s="650">
        <v>0</v>
      </c>
      <c r="G16" s="650">
        <v>0</v>
      </c>
      <c r="I16" s="650"/>
      <c r="J16" s="650">
        <v>0</v>
      </c>
      <c r="K16" s="650">
        <v>0</v>
      </c>
      <c r="M16" s="650">
        <v>0</v>
      </c>
    </row>
    <row r="17" spans="1:14">
      <c r="A17" s="662">
        <v>9</v>
      </c>
      <c r="B17" s="655">
        <v>9</v>
      </c>
      <c r="C17" s="656" t="s">
        <v>197</v>
      </c>
      <c r="E17" s="657"/>
      <c r="F17" s="657">
        <v>0</v>
      </c>
      <c r="G17" s="657">
        <v>0</v>
      </c>
      <c r="I17" s="657"/>
      <c r="J17" s="657">
        <v>0</v>
      </c>
      <c r="K17" s="657">
        <v>0</v>
      </c>
      <c r="M17" s="657">
        <v>0</v>
      </c>
      <c r="N17" s="656"/>
    </row>
    <row r="18" spans="1:14">
      <c r="A18" s="662"/>
      <c r="B18" s="643">
        <v>10</v>
      </c>
      <c r="C18" s="642" t="s">
        <v>378</v>
      </c>
      <c r="E18" s="650"/>
      <c r="F18" s="650">
        <v>0</v>
      </c>
      <c r="G18" s="650">
        <v>0</v>
      </c>
      <c r="I18" s="650"/>
      <c r="J18" s="650">
        <v>0</v>
      </c>
      <c r="K18" s="650">
        <v>0</v>
      </c>
      <c r="M18" s="650">
        <v>0</v>
      </c>
    </row>
    <row r="19" spans="1:14">
      <c r="A19" s="662">
        <v>11</v>
      </c>
      <c r="B19" s="655">
        <v>11</v>
      </c>
      <c r="C19" s="656" t="s">
        <v>140</v>
      </c>
      <c r="E19" s="657"/>
      <c r="F19" s="657">
        <v>0</v>
      </c>
      <c r="G19" s="657">
        <v>0</v>
      </c>
      <c r="I19" s="657"/>
      <c r="J19" s="657">
        <v>0</v>
      </c>
      <c r="K19" s="657">
        <v>0</v>
      </c>
      <c r="M19" s="657">
        <v>0</v>
      </c>
      <c r="N19" s="656"/>
    </row>
    <row r="20" spans="1:14">
      <c r="A20" s="662">
        <v>12</v>
      </c>
      <c r="B20" s="643">
        <v>12</v>
      </c>
      <c r="C20" s="642" t="s">
        <v>587</v>
      </c>
      <c r="E20" s="650"/>
      <c r="F20" s="650">
        <v>0</v>
      </c>
      <c r="G20" s="650">
        <v>0</v>
      </c>
      <c r="I20" s="650"/>
      <c r="J20" s="650">
        <v>0</v>
      </c>
      <c r="K20" s="650">
        <v>0</v>
      </c>
      <c r="M20" s="650">
        <v>0</v>
      </c>
    </row>
    <row r="21" spans="1:14">
      <c r="A21" s="662">
        <v>13</v>
      </c>
      <c r="B21" s="655">
        <v>13</v>
      </c>
      <c r="C21" s="656" t="s">
        <v>199</v>
      </c>
      <c r="E21" s="657"/>
      <c r="F21" s="657">
        <v>0</v>
      </c>
      <c r="G21" s="657">
        <v>0</v>
      </c>
      <c r="I21" s="657"/>
      <c r="J21" s="657">
        <v>0</v>
      </c>
      <c r="K21" s="657">
        <v>0</v>
      </c>
      <c r="M21" s="657">
        <v>0</v>
      </c>
      <c r="N21" s="656"/>
    </row>
    <row r="22" spans="1:14">
      <c r="A22" s="662">
        <v>14</v>
      </c>
      <c r="B22" s="643">
        <v>14</v>
      </c>
      <c r="C22" s="642" t="s">
        <v>268</v>
      </c>
      <c r="E22" s="650"/>
      <c r="F22" s="650">
        <v>0</v>
      </c>
      <c r="G22" s="650">
        <v>0</v>
      </c>
      <c r="I22" s="650"/>
      <c r="J22" s="650">
        <v>0</v>
      </c>
      <c r="K22" s="650">
        <v>0</v>
      </c>
      <c r="M22" s="650">
        <v>0</v>
      </c>
    </row>
    <row r="23" spans="1:14">
      <c r="A23" s="662">
        <v>15</v>
      </c>
      <c r="B23" s="655">
        <v>15</v>
      </c>
      <c r="C23" s="656" t="s">
        <v>141</v>
      </c>
      <c r="E23" s="657"/>
      <c r="F23" s="657">
        <v>0</v>
      </c>
      <c r="G23" s="657">
        <v>0</v>
      </c>
      <c r="I23" s="657"/>
      <c r="J23" s="657">
        <v>0</v>
      </c>
      <c r="K23" s="657">
        <v>0</v>
      </c>
      <c r="M23" s="657">
        <v>0</v>
      </c>
      <c r="N23" s="656"/>
    </row>
    <row r="24" spans="1:14">
      <c r="A24" s="662">
        <v>16</v>
      </c>
      <c r="B24" s="643">
        <v>16</v>
      </c>
      <c r="C24" s="642" t="s">
        <v>142</v>
      </c>
      <c r="E24" s="650"/>
      <c r="F24" s="650">
        <v>0</v>
      </c>
      <c r="G24" s="650">
        <v>0</v>
      </c>
      <c r="I24" s="650"/>
      <c r="J24" s="650">
        <v>0</v>
      </c>
      <c r="K24" s="650">
        <v>0</v>
      </c>
      <c r="M24" s="650">
        <v>0</v>
      </c>
    </row>
    <row r="25" spans="1:14">
      <c r="A25" s="662">
        <v>0</v>
      </c>
      <c r="B25" s="658"/>
      <c r="C25" s="659" t="s">
        <v>203</v>
      </c>
      <c r="E25" s="660">
        <v>104289141</v>
      </c>
      <c r="F25" s="660">
        <v>0</v>
      </c>
      <c r="G25" s="660">
        <v>104289141</v>
      </c>
      <c r="I25" s="660">
        <v>104457141</v>
      </c>
      <c r="J25" s="660">
        <v>0</v>
      </c>
      <c r="K25" s="660">
        <v>104457141</v>
      </c>
      <c r="M25" s="660">
        <v>-168000</v>
      </c>
      <c r="N25" s="661"/>
    </row>
    <row r="26" spans="1:14">
      <c r="A26" s="662">
        <v>17</v>
      </c>
      <c r="B26" s="655">
        <v>17</v>
      </c>
      <c r="C26" s="656" t="s">
        <v>190</v>
      </c>
      <c r="E26" s="657"/>
      <c r="F26" s="657">
        <v>0</v>
      </c>
      <c r="G26" s="657">
        <v>0</v>
      </c>
      <c r="I26" s="657"/>
      <c r="J26" s="657">
        <v>0</v>
      </c>
      <c r="K26" s="657">
        <v>0</v>
      </c>
      <c r="M26" s="657">
        <v>0</v>
      </c>
      <c r="N26" s="656"/>
    </row>
    <row r="27" spans="1:14">
      <c r="A27" s="662">
        <v>18</v>
      </c>
      <c r="B27" s="643">
        <v>18</v>
      </c>
      <c r="C27" s="642" t="s">
        <v>143</v>
      </c>
      <c r="E27" s="650"/>
      <c r="F27" s="650">
        <v>0</v>
      </c>
      <c r="G27" s="650">
        <v>0</v>
      </c>
      <c r="I27" s="650"/>
      <c r="J27" s="650">
        <v>0</v>
      </c>
      <c r="K27" s="650">
        <v>0</v>
      </c>
      <c r="M27" s="650">
        <v>0</v>
      </c>
    </row>
    <row r="28" spans="1:14">
      <c r="A28" s="662">
        <v>19</v>
      </c>
      <c r="B28" s="655">
        <v>19</v>
      </c>
      <c r="C28" s="656" t="s">
        <v>144</v>
      </c>
      <c r="E28" s="657"/>
      <c r="F28" s="657">
        <v>0</v>
      </c>
      <c r="G28" s="657">
        <v>0</v>
      </c>
      <c r="I28" s="657"/>
      <c r="J28" s="657">
        <v>0</v>
      </c>
      <c r="K28" s="657">
        <v>0</v>
      </c>
      <c r="M28" s="657">
        <v>0</v>
      </c>
      <c r="N28" s="656"/>
    </row>
    <row r="29" spans="1:14">
      <c r="A29" s="662">
        <v>20</v>
      </c>
      <c r="B29" s="643">
        <v>20</v>
      </c>
      <c r="C29" s="642" t="s">
        <v>145</v>
      </c>
      <c r="E29" s="650"/>
      <c r="F29" s="650">
        <v>0</v>
      </c>
      <c r="G29" s="650">
        <v>0</v>
      </c>
      <c r="I29" s="650"/>
      <c r="J29" s="650">
        <v>0</v>
      </c>
      <c r="K29" s="650">
        <v>0</v>
      </c>
      <c r="M29" s="650">
        <v>0</v>
      </c>
    </row>
    <row r="30" spans="1:14">
      <c r="A30" s="662">
        <v>21</v>
      </c>
      <c r="B30" s="655">
        <v>21</v>
      </c>
      <c r="C30" s="656" t="s">
        <v>269</v>
      </c>
      <c r="E30" s="657"/>
      <c r="F30" s="657">
        <v>0</v>
      </c>
      <c r="G30" s="657">
        <v>0</v>
      </c>
      <c r="I30" s="657"/>
      <c r="J30" s="657">
        <v>0</v>
      </c>
      <c r="K30" s="657">
        <v>0</v>
      </c>
      <c r="M30" s="657">
        <v>0</v>
      </c>
      <c r="N30" s="656"/>
    </row>
    <row r="31" spans="1:14">
      <c r="A31" s="662">
        <v>22</v>
      </c>
      <c r="B31" s="643">
        <v>22</v>
      </c>
      <c r="C31" s="642" t="s">
        <v>270</v>
      </c>
      <c r="E31" s="650"/>
      <c r="F31" s="650">
        <v>0</v>
      </c>
      <c r="G31" s="650">
        <v>0</v>
      </c>
      <c r="I31" s="650"/>
      <c r="J31" s="650">
        <v>0</v>
      </c>
      <c r="K31" s="650">
        <v>0</v>
      </c>
      <c r="M31" s="650">
        <v>0</v>
      </c>
    </row>
    <row r="32" spans="1:14">
      <c r="A32" s="662">
        <v>23</v>
      </c>
      <c r="B32" s="655">
        <v>23</v>
      </c>
      <c r="C32" s="656" t="s">
        <v>271</v>
      </c>
      <c r="E32" s="657"/>
      <c r="F32" s="657">
        <v>0</v>
      </c>
      <c r="G32" s="657">
        <v>0</v>
      </c>
      <c r="I32" s="657"/>
      <c r="J32" s="657">
        <v>0</v>
      </c>
      <c r="K32" s="657">
        <v>0</v>
      </c>
      <c r="M32" s="657">
        <v>0</v>
      </c>
      <c r="N32" s="656"/>
    </row>
    <row r="33" spans="1:14">
      <c r="A33" s="662">
        <v>24</v>
      </c>
      <c r="B33" s="643">
        <v>24</v>
      </c>
      <c r="C33" s="642" t="s">
        <v>146</v>
      </c>
      <c r="E33" s="650"/>
      <c r="F33" s="650">
        <v>0</v>
      </c>
      <c r="G33" s="650">
        <v>0</v>
      </c>
      <c r="I33" s="650"/>
      <c r="J33" s="650">
        <v>0</v>
      </c>
      <c r="K33" s="650">
        <v>0</v>
      </c>
      <c r="M33" s="650">
        <v>0</v>
      </c>
    </row>
    <row r="34" spans="1:14" s="663" customFormat="1">
      <c r="A34" s="662">
        <v>25</v>
      </c>
      <c r="B34" s="655">
        <v>25</v>
      </c>
      <c r="C34" s="656" t="s">
        <v>183</v>
      </c>
      <c r="D34" s="645"/>
      <c r="E34" s="657"/>
      <c r="F34" s="657">
        <v>0</v>
      </c>
      <c r="G34" s="657">
        <v>0</v>
      </c>
      <c r="H34" s="645"/>
      <c r="I34" s="657"/>
      <c r="J34" s="657">
        <v>0</v>
      </c>
      <c r="K34" s="657">
        <v>0</v>
      </c>
      <c r="L34" s="645"/>
      <c r="M34" s="657">
        <v>0</v>
      </c>
      <c r="N34" s="656"/>
    </row>
    <row r="35" spans="1:14">
      <c r="A35" s="662">
        <v>26</v>
      </c>
      <c r="B35" s="643">
        <v>26</v>
      </c>
      <c r="C35" s="642" t="s">
        <v>193</v>
      </c>
      <c r="E35" s="650">
        <v>104289141</v>
      </c>
      <c r="F35" s="650">
        <v>0</v>
      </c>
      <c r="G35" s="650">
        <v>104289141</v>
      </c>
      <c r="I35" s="650">
        <v>104457141</v>
      </c>
      <c r="J35" s="650">
        <v>0</v>
      </c>
      <c r="K35" s="650">
        <v>104457141</v>
      </c>
      <c r="M35" s="650">
        <v>-168000</v>
      </c>
      <c r="N35" s="642" t="s">
        <v>3462</v>
      </c>
    </row>
    <row r="36" spans="1:14">
      <c r="A36" s="662">
        <v>0</v>
      </c>
      <c r="B36" s="658"/>
      <c r="C36" s="659" t="s">
        <v>205</v>
      </c>
      <c r="E36" s="660">
        <v>1495816292</v>
      </c>
      <c r="F36" s="660">
        <v>188821001</v>
      </c>
      <c r="G36" s="660">
        <v>1684637293</v>
      </c>
      <c r="I36" s="660">
        <v>1555129652</v>
      </c>
      <c r="J36" s="660">
        <v>129508048</v>
      </c>
      <c r="K36" s="660">
        <v>1684637700</v>
      </c>
      <c r="M36" s="660">
        <v>-407</v>
      </c>
      <c r="N36" s="661"/>
    </row>
    <row r="37" spans="1:14">
      <c r="A37" s="662">
        <v>27</v>
      </c>
      <c r="B37" s="655">
        <v>27</v>
      </c>
      <c r="C37" s="656" t="s">
        <v>147</v>
      </c>
      <c r="E37" s="657">
        <v>459179060</v>
      </c>
      <c r="F37" s="657">
        <v>188821001</v>
      </c>
      <c r="G37" s="657">
        <v>648000061</v>
      </c>
      <c r="I37" s="657">
        <v>648000061</v>
      </c>
      <c r="J37" s="657">
        <v>0</v>
      </c>
      <c r="K37" s="657">
        <v>648000061</v>
      </c>
      <c r="M37" s="657">
        <v>0</v>
      </c>
      <c r="N37" s="656"/>
    </row>
    <row r="38" spans="1:14">
      <c r="A38" s="662">
        <v>28</v>
      </c>
      <c r="B38" s="643">
        <v>28</v>
      </c>
      <c r="C38" s="642" t="s">
        <v>148</v>
      </c>
      <c r="E38" s="650">
        <v>217238749</v>
      </c>
      <c r="F38" s="650">
        <v>0</v>
      </c>
      <c r="G38" s="650">
        <v>217238749</v>
      </c>
      <c r="I38" s="650">
        <v>217238749</v>
      </c>
      <c r="J38" s="650">
        <v>0</v>
      </c>
      <c r="K38" s="650">
        <v>217238749</v>
      </c>
      <c r="M38" s="650">
        <v>0</v>
      </c>
    </row>
    <row r="39" spans="1:14">
      <c r="A39" s="662">
        <v>29</v>
      </c>
      <c r="B39" s="655">
        <v>29</v>
      </c>
      <c r="C39" s="656" t="s">
        <v>149</v>
      </c>
      <c r="E39" s="657"/>
      <c r="F39" s="657">
        <v>0</v>
      </c>
      <c r="G39" s="657">
        <v>0</v>
      </c>
      <c r="I39" s="657"/>
      <c r="J39" s="657">
        <v>0</v>
      </c>
      <c r="K39" s="657">
        <v>0</v>
      </c>
      <c r="M39" s="657">
        <v>0</v>
      </c>
      <c r="N39" s="656"/>
    </row>
    <row r="40" spans="1:14">
      <c r="A40" s="662">
        <v>30</v>
      </c>
      <c r="B40" s="643">
        <v>30</v>
      </c>
      <c r="C40" s="642" t="s">
        <v>150</v>
      </c>
      <c r="E40" s="650">
        <v>472494457</v>
      </c>
      <c r="F40" s="650">
        <v>0</v>
      </c>
      <c r="G40" s="650">
        <v>472494457</v>
      </c>
      <c r="I40" s="650">
        <v>342986409</v>
      </c>
      <c r="J40" s="650">
        <v>129508048</v>
      </c>
      <c r="K40" s="650">
        <v>472494457</v>
      </c>
      <c r="M40" s="650">
        <v>0</v>
      </c>
    </row>
    <row r="41" spans="1:14">
      <c r="A41" s="662">
        <v>31</v>
      </c>
      <c r="B41" s="655">
        <v>31</v>
      </c>
      <c r="C41" s="656" t="s">
        <v>151</v>
      </c>
      <c r="E41" s="657"/>
      <c r="F41" s="657">
        <v>0</v>
      </c>
      <c r="G41" s="657">
        <v>0</v>
      </c>
      <c r="I41" s="657"/>
      <c r="J41" s="657">
        <v>0</v>
      </c>
      <c r="K41" s="657">
        <v>0</v>
      </c>
      <c r="M41" s="657">
        <v>0</v>
      </c>
      <c r="N41" s="656"/>
    </row>
    <row r="42" spans="1:14">
      <c r="A42" s="662">
        <v>32</v>
      </c>
      <c r="B42" s="643">
        <v>32</v>
      </c>
      <c r="C42" s="642" t="s">
        <v>152</v>
      </c>
      <c r="E42" s="650">
        <v>137947223</v>
      </c>
      <c r="F42" s="650">
        <v>0</v>
      </c>
      <c r="G42" s="650">
        <v>137947223</v>
      </c>
      <c r="I42" s="650">
        <v>137947630</v>
      </c>
      <c r="J42" s="650">
        <v>0</v>
      </c>
      <c r="K42" s="650">
        <v>137947630</v>
      </c>
      <c r="M42" s="650">
        <v>-407</v>
      </c>
      <c r="N42" s="642" t="s">
        <v>3464</v>
      </c>
    </row>
    <row r="43" spans="1:14">
      <c r="A43" s="662">
        <v>33</v>
      </c>
      <c r="B43" s="655">
        <v>33</v>
      </c>
      <c r="C43" s="656" t="s">
        <v>153</v>
      </c>
      <c r="E43" s="657"/>
      <c r="F43" s="657">
        <v>0</v>
      </c>
      <c r="G43" s="657">
        <v>0</v>
      </c>
      <c r="I43" s="657"/>
      <c r="J43" s="657">
        <v>0</v>
      </c>
      <c r="K43" s="657">
        <v>0</v>
      </c>
      <c r="M43" s="657">
        <v>0</v>
      </c>
      <c r="N43" s="656"/>
    </row>
    <row r="44" spans="1:14">
      <c r="A44" s="662">
        <v>34</v>
      </c>
      <c r="B44" s="643">
        <v>34</v>
      </c>
      <c r="C44" s="642" t="s">
        <v>154</v>
      </c>
      <c r="E44" s="650">
        <v>3668136</v>
      </c>
      <c r="F44" s="650">
        <v>0</v>
      </c>
      <c r="G44" s="650">
        <v>3668136</v>
      </c>
      <c r="I44" s="650">
        <v>3668136</v>
      </c>
      <c r="J44" s="650">
        <v>0</v>
      </c>
      <c r="K44" s="650">
        <v>3668136</v>
      </c>
      <c r="M44" s="650">
        <v>0</v>
      </c>
    </row>
    <row r="45" spans="1:14">
      <c r="A45" s="662">
        <v>35</v>
      </c>
      <c r="B45" s="655">
        <v>35</v>
      </c>
      <c r="C45" s="656" t="s">
        <v>155</v>
      </c>
      <c r="E45" s="657">
        <v>165537037</v>
      </c>
      <c r="F45" s="657">
        <v>0</v>
      </c>
      <c r="G45" s="657">
        <v>165537037</v>
      </c>
      <c r="I45" s="657">
        <v>165537037</v>
      </c>
      <c r="J45" s="657">
        <v>0</v>
      </c>
      <c r="K45" s="657">
        <v>165537037</v>
      </c>
      <c r="M45" s="657">
        <v>0</v>
      </c>
      <c r="N45" s="656"/>
    </row>
    <row r="46" spans="1:14">
      <c r="A46" s="662">
        <v>36</v>
      </c>
      <c r="B46" s="643">
        <v>36</v>
      </c>
      <c r="C46" s="642" t="s">
        <v>156</v>
      </c>
      <c r="E46" s="650"/>
      <c r="F46" s="650">
        <v>0</v>
      </c>
      <c r="G46" s="650">
        <v>0</v>
      </c>
      <c r="I46" s="650"/>
      <c r="J46" s="650">
        <v>0</v>
      </c>
      <c r="K46" s="650">
        <v>0</v>
      </c>
      <c r="M46" s="650">
        <v>0</v>
      </c>
    </row>
    <row r="47" spans="1:14">
      <c r="A47" s="662">
        <v>37</v>
      </c>
      <c r="B47" s="655">
        <v>37</v>
      </c>
      <c r="C47" s="656" t="s">
        <v>272</v>
      </c>
      <c r="E47" s="657"/>
      <c r="F47" s="657">
        <v>0</v>
      </c>
      <c r="G47" s="657">
        <v>0</v>
      </c>
      <c r="I47" s="657"/>
      <c r="J47" s="657">
        <v>0</v>
      </c>
      <c r="K47" s="657">
        <v>0</v>
      </c>
      <c r="M47" s="657">
        <v>0</v>
      </c>
      <c r="N47" s="656"/>
    </row>
    <row r="48" spans="1:14">
      <c r="A48" s="662">
        <v>38</v>
      </c>
      <c r="B48" s="643">
        <v>38</v>
      </c>
      <c r="C48" s="642" t="s">
        <v>273</v>
      </c>
      <c r="E48" s="650"/>
      <c r="F48" s="650">
        <v>0</v>
      </c>
      <c r="G48" s="650">
        <v>0</v>
      </c>
      <c r="I48" s="650"/>
      <c r="J48" s="650">
        <v>0</v>
      </c>
      <c r="K48" s="650">
        <v>0</v>
      </c>
      <c r="M48" s="650">
        <v>0</v>
      </c>
    </row>
    <row r="49" spans="1:14">
      <c r="A49" s="662">
        <v>39</v>
      </c>
      <c r="B49" s="655">
        <v>39</v>
      </c>
      <c r="C49" s="656" t="s">
        <v>157</v>
      </c>
      <c r="E49" s="657">
        <v>39751630</v>
      </c>
      <c r="F49" s="657">
        <v>0</v>
      </c>
      <c r="G49" s="657">
        <v>39751630</v>
      </c>
      <c r="I49" s="657">
        <v>39751630</v>
      </c>
      <c r="J49" s="657">
        <v>0</v>
      </c>
      <c r="K49" s="657">
        <v>39751630</v>
      </c>
      <c r="M49" s="657">
        <v>0</v>
      </c>
      <c r="N49" s="656"/>
    </row>
    <row r="50" spans="1:14">
      <c r="A50" s="662">
        <v>40</v>
      </c>
      <c r="B50" s="643">
        <v>40</v>
      </c>
      <c r="C50" s="642" t="s">
        <v>158</v>
      </c>
      <c r="E50" s="650"/>
      <c r="F50" s="650">
        <v>0</v>
      </c>
      <c r="G50" s="650">
        <v>0</v>
      </c>
      <c r="I50" s="650"/>
      <c r="J50" s="650">
        <v>0</v>
      </c>
      <c r="K50" s="650">
        <v>0</v>
      </c>
      <c r="M50" s="650">
        <v>0</v>
      </c>
    </row>
    <row r="51" spans="1:14">
      <c r="A51" s="662">
        <v>41</v>
      </c>
      <c r="B51" s="655">
        <v>41</v>
      </c>
      <c r="C51" s="656" t="s">
        <v>274</v>
      </c>
      <c r="E51" s="657"/>
      <c r="F51" s="657">
        <v>0</v>
      </c>
      <c r="G51" s="657">
        <v>0</v>
      </c>
      <c r="I51" s="657"/>
      <c r="J51" s="657">
        <v>0</v>
      </c>
      <c r="K51" s="657">
        <v>0</v>
      </c>
      <c r="M51" s="657">
        <v>0</v>
      </c>
      <c r="N51" s="656"/>
    </row>
    <row r="52" spans="1:14">
      <c r="A52" s="662"/>
      <c r="B52" s="643">
        <v>42</v>
      </c>
      <c r="C52" s="642" t="s">
        <v>472</v>
      </c>
      <c r="E52" s="650"/>
      <c r="F52" s="650">
        <v>0</v>
      </c>
      <c r="G52" s="650">
        <v>0</v>
      </c>
      <c r="I52" s="650"/>
      <c r="J52" s="650">
        <v>0</v>
      </c>
      <c r="K52" s="650">
        <v>0</v>
      </c>
      <c r="M52" s="650">
        <v>0</v>
      </c>
    </row>
    <row r="53" spans="1:14">
      <c r="A53" s="662">
        <v>0</v>
      </c>
      <c r="B53" s="658"/>
      <c r="C53" s="659" t="s">
        <v>204</v>
      </c>
      <c r="E53" s="660">
        <v>333357684</v>
      </c>
      <c r="F53" s="660">
        <v>0</v>
      </c>
      <c r="G53" s="660">
        <v>333357684</v>
      </c>
      <c r="I53" s="660">
        <v>744513051</v>
      </c>
      <c r="J53" s="660">
        <v>0</v>
      </c>
      <c r="K53" s="660">
        <v>744513051</v>
      </c>
      <c r="M53" s="660">
        <v>-411155367</v>
      </c>
      <c r="N53" s="661"/>
    </row>
    <row r="54" spans="1:14">
      <c r="A54" s="662">
        <v>43</v>
      </c>
      <c r="B54" s="655">
        <v>43</v>
      </c>
      <c r="C54" s="656" t="s">
        <v>184</v>
      </c>
      <c r="E54" s="657"/>
      <c r="F54" s="657">
        <v>0</v>
      </c>
      <c r="G54" s="657">
        <v>0</v>
      </c>
      <c r="I54" s="657">
        <v>441129252</v>
      </c>
      <c r="J54" s="657">
        <v>0</v>
      </c>
      <c r="K54" s="657">
        <v>441129252</v>
      </c>
      <c r="M54" s="657">
        <v>-441129252</v>
      </c>
      <c r="N54" s="656" t="s">
        <v>3463</v>
      </c>
    </row>
    <row r="55" spans="1:14">
      <c r="A55" s="662">
        <v>44</v>
      </c>
      <c r="B55" s="643">
        <v>44</v>
      </c>
      <c r="C55" s="642" t="s">
        <v>187</v>
      </c>
      <c r="E55" s="650"/>
      <c r="F55" s="650">
        <v>0</v>
      </c>
      <c r="G55" s="650">
        <v>0</v>
      </c>
      <c r="I55" s="650">
        <v>21238751</v>
      </c>
      <c r="J55" s="650">
        <v>0</v>
      </c>
      <c r="K55" s="650">
        <v>21238751</v>
      </c>
      <c r="M55" s="650">
        <v>-21238751</v>
      </c>
      <c r="N55" s="642" t="s">
        <v>3463</v>
      </c>
    </row>
    <row r="56" spans="1:14">
      <c r="A56" s="662"/>
      <c r="B56" s="655">
        <v>45</v>
      </c>
      <c r="C56" s="656" t="s">
        <v>186</v>
      </c>
      <c r="E56" s="657"/>
      <c r="F56" s="657">
        <v>0</v>
      </c>
      <c r="G56" s="657">
        <v>0</v>
      </c>
      <c r="I56" s="657">
        <v>26548448</v>
      </c>
      <c r="J56" s="657">
        <v>0</v>
      </c>
      <c r="K56" s="657">
        <v>26548448</v>
      </c>
      <c r="M56" s="657">
        <v>-26548448</v>
      </c>
      <c r="N56" s="656" t="s">
        <v>3463</v>
      </c>
    </row>
    <row r="57" spans="1:14">
      <c r="A57" s="662"/>
      <c r="B57" s="643">
        <v>46</v>
      </c>
      <c r="C57" s="642" t="s">
        <v>185</v>
      </c>
      <c r="E57" s="650">
        <v>333357684</v>
      </c>
      <c r="F57" s="650">
        <v>0</v>
      </c>
      <c r="G57" s="650">
        <v>333357684</v>
      </c>
      <c r="I57" s="650">
        <v>177650219</v>
      </c>
      <c r="J57" s="650">
        <v>0</v>
      </c>
      <c r="K57" s="650">
        <v>177650219</v>
      </c>
      <c r="M57" s="650">
        <v>155707465</v>
      </c>
      <c r="N57" s="642" t="s">
        <v>3463</v>
      </c>
    </row>
    <row r="58" spans="1:14">
      <c r="A58" s="662"/>
      <c r="B58" s="655">
        <v>47</v>
      </c>
      <c r="C58" s="656" t="s">
        <v>188</v>
      </c>
      <c r="E58" s="657"/>
      <c r="F58" s="657">
        <v>0</v>
      </c>
      <c r="G58" s="657">
        <v>0</v>
      </c>
      <c r="I58" s="657">
        <v>13274218</v>
      </c>
      <c r="J58" s="657">
        <v>0</v>
      </c>
      <c r="K58" s="657">
        <v>13274218</v>
      </c>
      <c r="M58" s="657">
        <v>-13274218</v>
      </c>
      <c r="N58" s="656" t="s">
        <v>3463</v>
      </c>
    </row>
    <row r="59" spans="1:14">
      <c r="A59" s="662"/>
      <c r="B59" s="643">
        <v>48</v>
      </c>
      <c r="C59" s="642" t="s">
        <v>192</v>
      </c>
      <c r="E59" s="650"/>
      <c r="F59" s="650">
        <v>0</v>
      </c>
      <c r="G59" s="650">
        <v>0</v>
      </c>
      <c r="I59" s="650">
        <v>9399562</v>
      </c>
      <c r="J59" s="650">
        <v>0</v>
      </c>
      <c r="K59" s="650">
        <v>9399562</v>
      </c>
      <c r="M59" s="650">
        <v>-9399562</v>
      </c>
      <c r="N59" s="642" t="s">
        <v>3463</v>
      </c>
    </row>
    <row r="60" spans="1:14">
      <c r="A60" s="662"/>
      <c r="B60" s="655">
        <v>49</v>
      </c>
      <c r="C60" s="656" t="s">
        <v>195</v>
      </c>
      <c r="E60" s="657"/>
      <c r="F60" s="657">
        <v>0</v>
      </c>
      <c r="G60" s="657">
        <v>0</v>
      </c>
      <c r="I60" s="657"/>
      <c r="J60" s="657">
        <v>0</v>
      </c>
      <c r="K60" s="657">
        <v>0</v>
      </c>
      <c r="M60" s="657">
        <v>0</v>
      </c>
      <c r="N60" s="656"/>
    </row>
    <row r="61" spans="1:14">
      <c r="A61" s="662"/>
      <c r="B61" s="643">
        <v>50</v>
      </c>
      <c r="C61" s="642" t="s">
        <v>1023</v>
      </c>
      <c r="E61" s="650"/>
      <c r="F61" s="650">
        <v>0</v>
      </c>
      <c r="G61" s="650">
        <v>0</v>
      </c>
      <c r="I61" s="650">
        <v>55272601</v>
      </c>
      <c r="J61" s="650">
        <v>0</v>
      </c>
      <c r="K61" s="650">
        <v>55272601</v>
      </c>
      <c r="M61" s="650">
        <v>-55272601</v>
      </c>
      <c r="N61" s="642" t="s">
        <v>3463</v>
      </c>
    </row>
    <row r="62" spans="1:14">
      <c r="A62" s="662"/>
      <c r="B62" s="655">
        <v>51</v>
      </c>
      <c r="C62" s="656" t="s">
        <v>159</v>
      </c>
      <c r="E62" s="657"/>
      <c r="F62" s="657">
        <v>0</v>
      </c>
      <c r="G62" s="657">
        <v>0</v>
      </c>
      <c r="I62" s="657"/>
      <c r="J62" s="657">
        <v>0</v>
      </c>
      <c r="K62" s="657">
        <v>0</v>
      </c>
      <c r="M62" s="657">
        <v>0</v>
      </c>
      <c r="N62" s="656"/>
    </row>
    <row r="63" spans="1:14">
      <c r="A63" s="662">
        <v>0</v>
      </c>
      <c r="B63" s="658"/>
      <c r="C63" s="659" t="s">
        <v>202</v>
      </c>
      <c r="E63" s="660">
        <v>8127350</v>
      </c>
      <c r="F63" s="660">
        <v>0</v>
      </c>
      <c r="G63" s="660">
        <v>8127350</v>
      </c>
      <c r="I63" s="660">
        <v>8127350</v>
      </c>
      <c r="J63" s="660">
        <v>0</v>
      </c>
      <c r="K63" s="660">
        <v>8127350</v>
      </c>
      <c r="M63" s="660">
        <v>0</v>
      </c>
      <c r="N63" s="661"/>
    </row>
    <row r="64" spans="1:14">
      <c r="A64" s="662">
        <v>52</v>
      </c>
      <c r="B64" s="643">
        <v>52</v>
      </c>
      <c r="C64" s="642" t="s">
        <v>160</v>
      </c>
      <c r="E64" s="650">
        <v>8127350</v>
      </c>
      <c r="F64" s="650">
        <v>0</v>
      </c>
      <c r="G64" s="650">
        <v>8127350</v>
      </c>
      <c r="I64" s="650">
        <v>8127350</v>
      </c>
      <c r="J64" s="650">
        <v>0</v>
      </c>
      <c r="K64" s="650">
        <v>8127350</v>
      </c>
      <c r="M64" s="650">
        <v>0</v>
      </c>
    </row>
    <row r="65" spans="1:14">
      <c r="A65" s="662">
        <v>53</v>
      </c>
      <c r="B65" s="655">
        <v>53</v>
      </c>
      <c r="C65" s="656" t="s">
        <v>161</v>
      </c>
      <c r="E65" s="657"/>
      <c r="F65" s="657">
        <v>0</v>
      </c>
      <c r="G65" s="657">
        <v>0</v>
      </c>
      <c r="I65" s="657"/>
      <c r="J65" s="657">
        <v>0</v>
      </c>
      <c r="K65" s="657">
        <v>0</v>
      </c>
      <c r="M65" s="657">
        <v>0</v>
      </c>
      <c r="N65" s="656"/>
    </row>
    <row r="66" spans="1:14">
      <c r="A66" s="662">
        <v>54</v>
      </c>
      <c r="B66" s="643">
        <v>54</v>
      </c>
      <c r="C66" s="642" t="s">
        <v>577</v>
      </c>
      <c r="E66" s="650"/>
      <c r="F66" s="650">
        <v>0</v>
      </c>
      <c r="G66" s="650">
        <v>0</v>
      </c>
      <c r="I66" s="650"/>
      <c r="J66" s="650">
        <v>0</v>
      </c>
      <c r="K66" s="650">
        <v>0</v>
      </c>
      <c r="M66" s="650">
        <v>0</v>
      </c>
    </row>
    <row r="67" spans="1:14">
      <c r="A67" s="662"/>
      <c r="B67" s="658"/>
      <c r="C67" s="659" t="s">
        <v>473</v>
      </c>
      <c r="E67" s="660">
        <v>0</v>
      </c>
      <c r="F67" s="660">
        <v>16110000</v>
      </c>
      <c r="G67" s="660">
        <v>16110000</v>
      </c>
      <c r="I67" s="660">
        <v>16110000</v>
      </c>
      <c r="J67" s="660">
        <v>0</v>
      </c>
      <c r="K67" s="660">
        <v>16110000</v>
      </c>
      <c r="M67" s="660">
        <v>0</v>
      </c>
      <c r="N67" s="661"/>
    </row>
    <row r="68" spans="1:14">
      <c r="A68" s="662"/>
      <c r="B68" s="655">
        <v>55</v>
      </c>
      <c r="C68" s="656" t="s">
        <v>162</v>
      </c>
      <c r="E68" s="657"/>
      <c r="F68" s="657">
        <v>0</v>
      </c>
      <c r="G68" s="657">
        <v>0</v>
      </c>
      <c r="I68" s="657"/>
      <c r="J68" s="657">
        <v>0</v>
      </c>
      <c r="K68" s="657">
        <v>0</v>
      </c>
      <c r="M68" s="657">
        <v>0</v>
      </c>
      <c r="N68" s="656"/>
    </row>
    <row r="69" spans="1:14">
      <c r="A69" s="662"/>
      <c r="B69" s="643">
        <v>56</v>
      </c>
      <c r="C69" s="642" t="s">
        <v>191</v>
      </c>
      <c r="E69" s="650"/>
      <c r="F69" s="650">
        <v>16110000</v>
      </c>
      <c r="G69" s="650">
        <v>16110000</v>
      </c>
      <c r="I69" s="650">
        <v>16110000</v>
      </c>
      <c r="J69" s="650">
        <v>0</v>
      </c>
      <c r="K69" s="650">
        <v>16110000</v>
      </c>
      <c r="M69" s="650">
        <v>0</v>
      </c>
    </row>
    <row r="70" spans="1:14">
      <c r="A70" s="662">
        <v>0</v>
      </c>
      <c r="B70" s="658"/>
      <c r="C70" s="659" t="s">
        <v>201</v>
      </c>
      <c r="E70" s="660">
        <v>39523110</v>
      </c>
      <c r="F70" s="660">
        <v>3467186</v>
      </c>
      <c r="G70" s="660">
        <v>42990296</v>
      </c>
      <c r="I70" s="660">
        <v>42990296</v>
      </c>
      <c r="J70" s="660">
        <v>0</v>
      </c>
      <c r="K70" s="660">
        <v>42990296</v>
      </c>
      <c r="M70" s="660">
        <v>0</v>
      </c>
      <c r="N70" s="661"/>
    </row>
    <row r="71" spans="1:14">
      <c r="A71" s="662">
        <v>57</v>
      </c>
      <c r="B71" s="655">
        <v>57</v>
      </c>
      <c r="C71" s="656" t="s">
        <v>198</v>
      </c>
      <c r="E71" s="657">
        <v>39523110</v>
      </c>
      <c r="F71" s="657">
        <v>3467186</v>
      </c>
      <c r="G71" s="657">
        <v>42990296</v>
      </c>
      <c r="I71" s="657">
        <v>42990296</v>
      </c>
      <c r="J71" s="657">
        <v>0</v>
      </c>
      <c r="K71" s="657">
        <v>42990296</v>
      </c>
      <c r="M71" s="657">
        <v>0</v>
      </c>
      <c r="N71" s="656"/>
    </row>
    <row r="72" spans="1:14">
      <c r="A72" s="662">
        <v>0</v>
      </c>
      <c r="B72" s="658"/>
      <c r="C72" s="659" t="s">
        <v>207</v>
      </c>
      <c r="E72" s="660">
        <v>176004210</v>
      </c>
      <c r="F72" s="660">
        <v>15766767</v>
      </c>
      <c r="G72" s="660">
        <v>191770977</v>
      </c>
      <c r="I72" s="660">
        <v>191770977</v>
      </c>
      <c r="J72" s="660">
        <v>0</v>
      </c>
      <c r="K72" s="660">
        <v>191770977</v>
      </c>
      <c r="M72" s="660">
        <v>0</v>
      </c>
      <c r="N72" s="661"/>
    </row>
    <row r="73" spans="1:14">
      <c r="A73" s="662">
        <v>58</v>
      </c>
      <c r="B73" s="643">
        <v>58</v>
      </c>
      <c r="C73" s="642" t="s">
        <v>196</v>
      </c>
      <c r="E73" s="650">
        <v>176004210</v>
      </c>
      <c r="F73" s="650">
        <v>15766767</v>
      </c>
      <c r="G73" s="650">
        <v>191770977</v>
      </c>
      <c r="I73" s="650">
        <v>191770977</v>
      </c>
      <c r="J73" s="650">
        <v>0</v>
      </c>
      <c r="K73" s="650">
        <v>191770977</v>
      </c>
      <c r="M73" s="650">
        <v>0</v>
      </c>
    </row>
    <row r="74" spans="1:14">
      <c r="A74" s="662"/>
      <c r="B74" s="658"/>
      <c r="C74" s="659" t="s">
        <v>91</v>
      </c>
      <c r="E74" s="660">
        <v>1300000</v>
      </c>
      <c r="F74" s="660">
        <v>0</v>
      </c>
      <c r="G74" s="660">
        <v>1300000</v>
      </c>
      <c r="I74" s="660">
        <v>1517339</v>
      </c>
      <c r="J74" s="660">
        <v>0</v>
      </c>
      <c r="K74" s="660">
        <v>1517339</v>
      </c>
      <c r="M74" s="660">
        <v>-217339</v>
      </c>
      <c r="N74" s="661"/>
    </row>
    <row r="75" spans="1:14">
      <c r="A75" s="662"/>
      <c r="B75" s="655">
        <v>59</v>
      </c>
      <c r="C75" s="656" t="s">
        <v>189</v>
      </c>
      <c r="E75" s="657">
        <v>1300000</v>
      </c>
      <c r="F75" s="657">
        <v>0</v>
      </c>
      <c r="G75" s="657">
        <v>1300000</v>
      </c>
      <c r="I75" s="657">
        <v>1517339</v>
      </c>
      <c r="J75" s="657">
        <v>0</v>
      </c>
      <c r="K75" s="657">
        <v>1517339</v>
      </c>
      <c r="M75" s="657">
        <v>-217339</v>
      </c>
      <c r="N75" s="656" t="s">
        <v>3464</v>
      </c>
    </row>
    <row r="76" spans="1:14">
      <c r="A76" s="662">
        <v>0</v>
      </c>
      <c r="B76" s="664"/>
      <c r="C76" s="665"/>
      <c r="D76" s="647"/>
      <c r="E76" s="666"/>
      <c r="F76" s="666"/>
      <c r="G76" s="666"/>
      <c r="H76" s="647"/>
      <c r="I76" s="666"/>
      <c r="J76" s="666"/>
      <c r="K76" s="666"/>
      <c r="L76" s="667"/>
      <c r="M76" s="666"/>
      <c r="N76" s="666"/>
    </row>
    <row r="77" spans="1:14">
      <c r="A77" s="662">
        <v>0</v>
      </c>
      <c r="B77" s="658"/>
      <c r="C77" s="659" t="s">
        <v>3466</v>
      </c>
      <c r="E77" s="660">
        <v>16711967</v>
      </c>
      <c r="F77" s="660">
        <v>0</v>
      </c>
      <c r="G77" s="660">
        <v>16711967</v>
      </c>
      <c r="I77" s="643"/>
      <c r="J77" s="643"/>
      <c r="K77" s="643"/>
      <c r="L77" s="643"/>
      <c r="M77" s="643"/>
      <c r="N77" s="643"/>
    </row>
    <row r="78" spans="1:14">
      <c r="A78" s="662">
        <v>60</v>
      </c>
      <c r="B78" s="655">
        <v>60</v>
      </c>
      <c r="C78" s="656" t="s">
        <v>467</v>
      </c>
      <c r="E78" s="657"/>
      <c r="F78" s="657">
        <v>0</v>
      </c>
      <c r="G78" s="657">
        <v>0</v>
      </c>
      <c r="I78" s="650"/>
      <c r="J78" s="650"/>
      <c r="K78" s="650"/>
      <c r="M78" s="650"/>
    </row>
    <row r="79" spans="1:14">
      <c r="A79" s="662">
        <v>61</v>
      </c>
      <c r="B79" s="643">
        <v>61</v>
      </c>
      <c r="C79" s="642" t="s">
        <v>469</v>
      </c>
      <c r="E79" s="650">
        <v>16711967</v>
      </c>
      <c r="F79" s="650">
        <v>0</v>
      </c>
      <c r="G79" s="650">
        <v>16711967</v>
      </c>
      <c r="I79" s="650"/>
      <c r="J79" s="650"/>
      <c r="K79" s="650"/>
      <c r="M79" s="650"/>
    </row>
    <row r="80" spans="1:14">
      <c r="B80" s="658"/>
      <c r="C80" s="659" t="s">
        <v>3467</v>
      </c>
      <c r="E80" s="660">
        <v>0</v>
      </c>
      <c r="F80" s="660">
        <v>0</v>
      </c>
      <c r="G80" s="660">
        <v>0</v>
      </c>
      <c r="I80" s="650"/>
      <c r="J80" s="650"/>
      <c r="K80" s="650"/>
      <c r="M80" s="650"/>
    </row>
    <row r="81" spans="2:13">
      <c r="B81" s="655">
        <v>62</v>
      </c>
      <c r="C81" s="656" t="s">
        <v>3467</v>
      </c>
      <c r="E81" s="657"/>
      <c r="F81" s="657">
        <v>0</v>
      </c>
      <c r="G81" s="657">
        <v>0</v>
      </c>
      <c r="I81" s="650"/>
      <c r="J81" s="650"/>
      <c r="K81" s="650"/>
      <c r="M81" s="650"/>
    </row>
  </sheetData>
  <mergeCells count="6">
    <mergeCell ref="N3:N4"/>
    <mergeCell ref="B3:B4"/>
    <mergeCell ref="C3:C4"/>
    <mergeCell ref="E3:G3"/>
    <mergeCell ref="I3:K3"/>
    <mergeCell ref="M3:M4"/>
  </mergeCells>
  <dataValidations count="1">
    <dataValidation type="list" allowBlank="1" showInputMessage="1" showErrorMessage="1" sqref="N77:N81 N5:N8 N10:N71 N75 N73" xr:uid="{2499F6B6-F0DE-4E7F-B9C6-5E87ABB28CD6}">
      <formula1>FinalDiff</formula1>
    </dataValidation>
  </dataValidations>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0A2AE-F56B-40FE-BBC9-5F565170EE02}">
  <sheetPr>
    <tabColor rgb="FF00B0F0"/>
  </sheetPr>
  <dimension ref="A1:N81"/>
  <sheetViews>
    <sheetView showGridLines="0" zoomScaleNormal="100" workbookViewId="0">
      <selection activeCell="J28" sqref="J28"/>
    </sheetView>
  </sheetViews>
  <sheetFormatPr baseColWidth="10" defaultColWidth="11.5546875" defaultRowHeight="12"/>
  <cols>
    <col min="1" max="1" width="2.33203125" style="642" bestFit="1" customWidth="1"/>
    <col min="2" max="2" width="17.5546875" style="643" bestFit="1" customWidth="1"/>
    <col min="3" max="3" width="52.5546875" style="668" bestFit="1" customWidth="1"/>
    <col min="4" max="4" width="0.88671875" style="645" customWidth="1"/>
    <col min="5" max="5" width="8.44140625" style="645" bestFit="1" customWidth="1"/>
    <col min="6" max="6" width="9.21875" style="643" bestFit="1" customWidth="1"/>
    <col min="7" max="7" width="4.21875" style="645" bestFit="1" customWidth="1"/>
    <col min="8" max="8" width="0.88671875" style="645" customWidth="1"/>
    <col min="9" max="9" width="9.33203125" style="645" bestFit="1" customWidth="1"/>
    <col min="10" max="10" width="9.21875" style="645" bestFit="1" customWidth="1"/>
    <col min="11" max="11" width="9.33203125" style="645" bestFit="1" customWidth="1"/>
    <col min="12" max="12" width="0.88671875" style="645" customWidth="1"/>
    <col min="13" max="13" width="12.5546875" style="645" bestFit="1" customWidth="1"/>
    <col min="14" max="14" width="19.6640625" style="642" bestFit="1" customWidth="1"/>
    <col min="15" max="16384" width="11.5546875" style="645"/>
  </cols>
  <sheetData>
    <row r="1" spans="1:14">
      <c r="C1" s="644" t="s">
        <v>256</v>
      </c>
      <c r="E1" s="646" t="s">
        <v>691</v>
      </c>
      <c r="F1" s="646">
        <v>2236190</v>
      </c>
      <c r="G1" s="647"/>
      <c r="J1" s="647" t="s">
        <v>257</v>
      </c>
      <c r="K1" s="647">
        <v>2022</v>
      </c>
    </row>
    <row r="2" spans="1:14">
      <c r="C2" s="648"/>
      <c r="F2" s="645"/>
      <c r="I2" s="645" t="s">
        <v>3465</v>
      </c>
      <c r="J2" s="380">
        <v>621.11801242236027</v>
      </c>
    </row>
    <row r="3" spans="1:14">
      <c r="B3" s="726" t="s">
        <v>15</v>
      </c>
      <c r="C3" s="727" t="s">
        <v>200</v>
      </c>
      <c r="E3" s="728" t="s">
        <v>258</v>
      </c>
      <c r="F3" s="728"/>
      <c r="G3" s="728"/>
      <c r="I3" s="728" t="s">
        <v>259</v>
      </c>
      <c r="J3" s="728"/>
      <c r="K3" s="728"/>
      <c r="M3" s="729" t="s">
        <v>260</v>
      </c>
      <c r="N3" s="725" t="s">
        <v>569</v>
      </c>
    </row>
    <row r="4" spans="1:14">
      <c r="B4" s="726"/>
      <c r="C4" s="727"/>
      <c r="E4" s="649" t="s">
        <v>261</v>
      </c>
      <c r="F4" s="649" t="s">
        <v>262</v>
      </c>
      <c r="G4" s="649" t="s">
        <v>263</v>
      </c>
      <c r="I4" s="649" t="s">
        <v>261</v>
      </c>
      <c r="J4" s="649" t="s">
        <v>262</v>
      </c>
      <c r="K4" s="649" t="s">
        <v>263</v>
      </c>
      <c r="M4" s="729"/>
      <c r="N4" s="725"/>
    </row>
    <row r="5" spans="1:14">
      <c r="B5" s="651" t="s">
        <v>137</v>
      </c>
      <c r="C5" s="652"/>
      <c r="E5" s="653">
        <v>0</v>
      </c>
      <c r="F5" s="653">
        <v>0</v>
      </c>
      <c r="G5" s="653">
        <v>0</v>
      </c>
      <c r="I5" s="653">
        <v>0</v>
      </c>
      <c r="J5" s="653">
        <v>0</v>
      </c>
      <c r="K5" s="653">
        <v>0</v>
      </c>
      <c r="M5" s="653">
        <v>0</v>
      </c>
      <c r="N5" s="654"/>
    </row>
    <row r="6" spans="1:14">
      <c r="B6" s="655">
        <v>1</v>
      </c>
      <c r="C6" s="656" t="s">
        <v>264</v>
      </c>
      <c r="E6" s="657"/>
      <c r="F6" s="657">
        <v>0</v>
      </c>
      <c r="G6" s="657">
        <v>0</v>
      </c>
      <c r="I6" s="657"/>
      <c r="J6" s="657">
        <v>0</v>
      </c>
      <c r="K6" s="657">
        <v>0</v>
      </c>
      <c r="M6" s="657">
        <v>0</v>
      </c>
      <c r="N6" s="656"/>
    </row>
    <row r="7" spans="1:14">
      <c r="B7" s="643">
        <v>2</v>
      </c>
      <c r="C7" s="642" t="s">
        <v>265</v>
      </c>
      <c r="E7" s="650"/>
      <c r="F7" s="650">
        <v>0</v>
      </c>
      <c r="G7" s="650">
        <v>0</v>
      </c>
      <c r="I7" s="650"/>
      <c r="J7" s="650">
        <v>0</v>
      </c>
      <c r="K7" s="650">
        <v>0</v>
      </c>
      <c r="M7" s="650">
        <v>0</v>
      </c>
    </row>
    <row r="8" spans="1:14">
      <c r="B8" s="651" t="s">
        <v>138</v>
      </c>
      <c r="C8" s="652"/>
      <c r="E8" s="653">
        <v>0</v>
      </c>
      <c r="F8" s="653">
        <v>0</v>
      </c>
      <c r="G8" s="653">
        <v>0</v>
      </c>
      <c r="I8" s="653">
        <v>90533438</v>
      </c>
      <c r="J8" s="653">
        <v>0</v>
      </c>
      <c r="K8" s="653">
        <v>90533438</v>
      </c>
      <c r="M8" s="653">
        <v>-90533438</v>
      </c>
      <c r="N8" s="654"/>
    </row>
    <row r="9" spans="1:14">
      <c r="B9" s="658"/>
      <c r="C9" s="659" t="s">
        <v>206</v>
      </c>
      <c r="E9" s="660">
        <v>0</v>
      </c>
      <c r="F9" s="660">
        <v>0</v>
      </c>
      <c r="G9" s="660">
        <v>0</v>
      </c>
      <c r="I9" s="660">
        <v>55254388</v>
      </c>
      <c r="J9" s="660">
        <v>0</v>
      </c>
      <c r="K9" s="660">
        <v>55254388</v>
      </c>
      <c r="M9" s="660">
        <v>-55254388</v>
      </c>
      <c r="N9" s="661"/>
    </row>
    <row r="10" spans="1:14">
      <c r="A10" s="662">
        <v>3</v>
      </c>
      <c r="B10" s="655">
        <v>3</v>
      </c>
      <c r="C10" s="656" t="s">
        <v>182</v>
      </c>
      <c r="E10" s="657"/>
      <c r="F10" s="657">
        <v>0</v>
      </c>
      <c r="G10" s="657">
        <v>0</v>
      </c>
      <c r="I10" s="657"/>
      <c r="J10" s="657">
        <v>0</v>
      </c>
      <c r="K10" s="657">
        <v>0</v>
      </c>
      <c r="M10" s="657">
        <v>0</v>
      </c>
      <c r="N10" s="656"/>
    </row>
    <row r="11" spans="1:14">
      <c r="A11" s="662">
        <v>4</v>
      </c>
      <c r="B11" s="643">
        <v>4</v>
      </c>
      <c r="C11" s="642" t="s">
        <v>109</v>
      </c>
      <c r="E11" s="650"/>
      <c r="F11" s="650">
        <v>0</v>
      </c>
      <c r="G11" s="650">
        <v>0</v>
      </c>
      <c r="I11" s="650"/>
      <c r="J11" s="650">
        <v>0</v>
      </c>
      <c r="K11" s="650">
        <v>0</v>
      </c>
      <c r="M11" s="650">
        <v>0</v>
      </c>
    </row>
    <row r="12" spans="1:14">
      <c r="A12" s="662">
        <v>5</v>
      </c>
      <c r="B12" s="655">
        <v>5</v>
      </c>
      <c r="C12" s="656" t="s">
        <v>194</v>
      </c>
      <c r="E12" s="657"/>
      <c r="F12" s="657">
        <v>0</v>
      </c>
      <c r="G12" s="657">
        <v>0</v>
      </c>
      <c r="I12" s="657"/>
      <c r="J12" s="657">
        <v>0</v>
      </c>
      <c r="K12" s="657">
        <v>0</v>
      </c>
      <c r="M12" s="657">
        <v>0</v>
      </c>
      <c r="N12" s="656"/>
    </row>
    <row r="13" spans="1:14">
      <c r="A13" s="662">
        <v>6</v>
      </c>
      <c r="B13" s="643">
        <v>6</v>
      </c>
      <c r="C13" s="642" t="s">
        <v>266</v>
      </c>
      <c r="E13" s="650"/>
      <c r="F13" s="650">
        <v>0</v>
      </c>
      <c r="G13" s="650">
        <v>0</v>
      </c>
      <c r="I13" s="650"/>
      <c r="J13" s="650">
        <v>0</v>
      </c>
      <c r="K13" s="650">
        <v>0</v>
      </c>
      <c r="M13" s="650">
        <v>0</v>
      </c>
    </row>
    <row r="14" spans="1:14">
      <c r="A14" s="662">
        <v>7</v>
      </c>
      <c r="B14" s="655">
        <v>7</v>
      </c>
      <c r="C14" s="656" t="s">
        <v>139</v>
      </c>
      <c r="E14" s="657"/>
      <c r="F14" s="657">
        <v>0</v>
      </c>
      <c r="G14" s="657">
        <v>0</v>
      </c>
      <c r="I14" s="657">
        <v>55254388</v>
      </c>
      <c r="J14" s="657">
        <v>0</v>
      </c>
      <c r="K14" s="657">
        <v>55254388</v>
      </c>
      <c r="M14" s="657">
        <v>-55254388</v>
      </c>
      <c r="N14" s="656" t="s">
        <v>3459</v>
      </c>
    </row>
    <row r="15" spans="1:14">
      <c r="A15" s="662">
        <v>0</v>
      </c>
      <c r="B15" s="658"/>
      <c r="C15" s="659" t="s">
        <v>12</v>
      </c>
      <c r="E15" s="660">
        <v>0</v>
      </c>
      <c r="F15" s="660">
        <v>0</v>
      </c>
      <c r="G15" s="660">
        <v>0</v>
      </c>
      <c r="I15" s="660">
        <v>0</v>
      </c>
      <c r="J15" s="660">
        <v>0</v>
      </c>
      <c r="K15" s="660">
        <v>0</v>
      </c>
      <c r="M15" s="660">
        <v>0</v>
      </c>
      <c r="N15" s="661"/>
    </row>
    <row r="16" spans="1:14">
      <c r="A16" s="662">
        <v>8</v>
      </c>
      <c r="B16" s="643">
        <v>8</v>
      </c>
      <c r="C16" s="642" t="s">
        <v>267</v>
      </c>
      <c r="E16" s="650"/>
      <c r="F16" s="650">
        <v>0</v>
      </c>
      <c r="G16" s="650">
        <v>0</v>
      </c>
      <c r="I16" s="650"/>
      <c r="J16" s="650">
        <v>0</v>
      </c>
      <c r="K16" s="650">
        <v>0</v>
      </c>
      <c r="M16" s="650">
        <v>0</v>
      </c>
    </row>
    <row r="17" spans="1:14">
      <c r="A17" s="662">
        <v>9</v>
      </c>
      <c r="B17" s="655">
        <v>9</v>
      </c>
      <c r="C17" s="656" t="s">
        <v>197</v>
      </c>
      <c r="E17" s="657"/>
      <c r="F17" s="657">
        <v>0</v>
      </c>
      <c r="G17" s="657">
        <v>0</v>
      </c>
      <c r="I17" s="657"/>
      <c r="J17" s="657">
        <v>0</v>
      </c>
      <c r="K17" s="657">
        <v>0</v>
      </c>
      <c r="M17" s="657">
        <v>0</v>
      </c>
      <c r="N17" s="656"/>
    </row>
    <row r="18" spans="1:14">
      <c r="A18" s="662"/>
      <c r="B18" s="643">
        <v>10</v>
      </c>
      <c r="C18" s="642" t="s">
        <v>378</v>
      </c>
      <c r="E18" s="650"/>
      <c r="F18" s="650">
        <v>0</v>
      </c>
      <c r="G18" s="650">
        <v>0</v>
      </c>
      <c r="I18" s="650"/>
      <c r="J18" s="650">
        <v>0</v>
      </c>
      <c r="K18" s="650">
        <v>0</v>
      </c>
      <c r="M18" s="650">
        <v>0</v>
      </c>
    </row>
    <row r="19" spans="1:14">
      <c r="A19" s="662">
        <v>11</v>
      </c>
      <c r="B19" s="655">
        <v>11</v>
      </c>
      <c r="C19" s="656" t="s">
        <v>140</v>
      </c>
      <c r="E19" s="657"/>
      <c r="F19" s="657">
        <v>0</v>
      </c>
      <c r="G19" s="657">
        <v>0</v>
      </c>
      <c r="I19" s="657"/>
      <c r="J19" s="657">
        <v>0</v>
      </c>
      <c r="K19" s="657">
        <v>0</v>
      </c>
      <c r="M19" s="657">
        <v>0</v>
      </c>
      <c r="N19" s="656"/>
    </row>
    <row r="20" spans="1:14">
      <c r="A20" s="662">
        <v>12</v>
      </c>
      <c r="B20" s="643">
        <v>12</v>
      </c>
      <c r="C20" s="642" t="s">
        <v>587</v>
      </c>
      <c r="E20" s="650"/>
      <c r="F20" s="650">
        <v>0</v>
      </c>
      <c r="G20" s="650">
        <v>0</v>
      </c>
      <c r="I20" s="650"/>
      <c r="J20" s="650">
        <v>0</v>
      </c>
      <c r="K20" s="650">
        <v>0</v>
      </c>
      <c r="M20" s="650">
        <v>0</v>
      </c>
    </row>
    <row r="21" spans="1:14">
      <c r="A21" s="662">
        <v>13</v>
      </c>
      <c r="B21" s="655">
        <v>13</v>
      </c>
      <c r="C21" s="656" t="s">
        <v>199</v>
      </c>
      <c r="E21" s="657"/>
      <c r="F21" s="657">
        <v>0</v>
      </c>
      <c r="G21" s="657">
        <v>0</v>
      </c>
      <c r="I21" s="657"/>
      <c r="J21" s="657">
        <v>0</v>
      </c>
      <c r="K21" s="657">
        <v>0</v>
      </c>
      <c r="M21" s="657">
        <v>0</v>
      </c>
      <c r="N21" s="656"/>
    </row>
    <row r="22" spans="1:14">
      <c r="A22" s="662">
        <v>14</v>
      </c>
      <c r="B22" s="643">
        <v>14</v>
      </c>
      <c r="C22" s="642" t="s">
        <v>268</v>
      </c>
      <c r="E22" s="650"/>
      <c r="F22" s="650">
        <v>0</v>
      </c>
      <c r="G22" s="650">
        <v>0</v>
      </c>
      <c r="I22" s="650"/>
      <c r="J22" s="650">
        <v>0</v>
      </c>
      <c r="K22" s="650">
        <v>0</v>
      </c>
      <c r="M22" s="650">
        <v>0</v>
      </c>
    </row>
    <row r="23" spans="1:14">
      <c r="A23" s="662">
        <v>15</v>
      </c>
      <c r="B23" s="655">
        <v>15</v>
      </c>
      <c r="C23" s="656" t="s">
        <v>141</v>
      </c>
      <c r="E23" s="657"/>
      <c r="F23" s="657">
        <v>0</v>
      </c>
      <c r="G23" s="657">
        <v>0</v>
      </c>
      <c r="I23" s="657"/>
      <c r="J23" s="657">
        <v>0</v>
      </c>
      <c r="K23" s="657">
        <v>0</v>
      </c>
      <c r="M23" s="657">
        <v>0</v>
      </c>
      <c r="N23" s="656"/>
    </row>
    <row r="24" spans="1:14">
      <c r="A24" s="662">
        <v>16</v>
      </c>
      <c r="B24" s="643">
        <v>16</v>
      </c>
      <c r="C24" s="642" t="s">
        <v>142</v>
      </c>
      <c r="E24" s="650"/>
      <c r="F24" s="650">
        <v>0</v>
      </c>
      <c r="G24" s="650">
        <v>0</v>
      </c>
      <c r="I24" s="650"/>
      <c r="J24" s="650">
        <v>0</v>
      </c>
      <c r="K24" s="650">
        <v>0</v>
      </c>
      <c r="M24" s="650">
        <v>0</v>
      </c>
    </row>
    <row r="25" spans="1:14">
      <c r="A25" s="662">
        <v>0</v>
      </c>
      <c r="B25" s="658"/>
      <c r="C25" s="659" t="s">
        <v>203</v>
      </c>
      <c r="E25" s="660">
        <v>0</v>
      </c>
      <c r="F25" s="660">
        <v>0</v>
      </c>
      <c r="G25" s="660">
        <v>0</v>
      </c>
      <c r="I25" s="660">
        <v>0</v>
      </c>
      <c r="J25" s="660">
        <v>0</v>
      </c>
      <c r="K25" s="660">
        <v>0</v>
      </c>
      <c r="M25" s="660">
        <v>0</v>
      </c>
      <c r="N25" s="661"/>
    </row>
    <row r="26" spans="1:14">
      <c r="A26" s="662">
        <v>17</v>
      </c>
      <c r="B26" s="655">
        <v>17</v>
      </c>
      <c r="C26" s="656" t="s">
        <v>190</v>
      </c>
      <c r="E26" s="657"/>
      <c r="F26" s="657">
        <v>0</v>
      </c>
      <c r="G26" s="657">
        <v>0</v>
      </c>
      <c r="I26" s="657"/>
      <c r="J26" s="657">
        <v>0</v>
      </c>
      <c r="K26" s="657">
        <v>0</v>
      </c>
      <c r="M26" s="657">
        <v>0</v>
      </c>
      <c r="N26" s="656"/>
    </row>
    <row r="27" spans="1:14">
      <c r="A27" s="662">
        <v>18</v>
      </c>
      <c r="B27" s="643">
        <v>18</v>
      </c>
      <c r="C27" s="642" t="s">
        <v>143</v>
      </c>
      <c r="E27" s="650"/>
      <c r="F27" s="650">
        <v>0</v>
      </c>
      <c r="G27" s="650">
        <v>0</v>
      </c>
      <c r="I27" s="650"/>
      <c r="J27" s="650">
        <v>0</v>
      </c>
      <c r="K27" s="650">
        <v>0</v>
      </c>
      <c r="M27" s="650">
        <v>0</v>
      </c>
    </row>
    <row r="28" spans="1:14">
      <c r="A28" s="662">
        <v>19</v>
      </c>
      <c r="B28" s="655">
        <v>19</v>
      </c>
      <c r="C28" s="656" t="s">
        <v>144</v>
      </c>
      <c r="E28" s="657"/>
      <c r="F28" s="657">
        <v>0</v>
      </c>
      <c r="G28" s="657">
        <v>0</v>
      </c>
      <c r="I28" s="657"/>
      <c r="J28" s="657">
        <v>0</v>
      </c>
      <c r="K28" s="657">
        <v>0</v>
      </c>
      <c r="M28" s="657">
        <v>0</v>
      </c>
      <c r="N28" s="656"/>
    </row>
    <row r="29" spans="1:14">
      <c r="A29" s="662">
        <v>20</v>
      </c>
      <c r="B29" s="643">
        <v>20</v>
      </c>
      <c r="C29" s="642" t="s">
        <v>145</v>
      </c>
      <c r="E29" s="650"/>
      <c r="F29" s="650">
        <v>0</v>
      </c>
      <c r="G29" s="650">
        <v>0</v>
      </c>
      <c r="I29" s="650"/>
      <c r="J29" s="650">
        <v>0</v>
      </c>
      <c r="K29" s="650">
        <v>0</v>
      </c>
      <c r="M29" s="650">
        <v>0</v>
      </c>
    </row>
    <row r="30" spans="1:14">
      <c r="A30" s="662">
        <v>21</v>
      </c>
      <c r="B30" s="655">
        <v>21</v>
      </c>
      <c r="C30" s="656" t="s">
        <v>269</v>
      </c>
      <c r="E30" s="657"/>
      <c r="F30" s="657">
        <v>0</v>
      </c>
      <c r="G30" s="657">
        <v>0</v>
      </c>
      <c r="I30" s="657"/>
      <c r="J30" s="657">
        <v>0</v>
      </c>
      <c r="K30" s="657">
        <v>0</v>
      </c>
      <c r="M30" s="657">
        <v>0</v>
      </c>
      <c r="N30" s="656"/>
    </row>
    <row r="31" spans="1:14">
      <c r="A31" s="662">
        <v>22</v>
      </c>
      <c r="B31" s="643">
        <v>22</v>
      </c>
      <c r="C31" s="642" t="s">
        <v>270</v>
      </c>
      <c r="E31" s="650"/>
      <c r="F31" s="650">
        <v>0</v>
      </c>
      <c r="G31" s="650">
        <v>0</v>
      </c>
      <c r="I31" s="650"/>
      <c r="J31" s="650">
        <v>0</v>
      </c>
      <c r="K31" s="650">
        <v>0</v>
      </c>
      <c r="M31" s="650">
        <v>0</v>
      </c>
    </row>
    <row r="32" spans="1:14">
      <c r="A32" s="662">
        <v>23</v>
      </c>
      <c r="B32" s="655">
        <v>23</v>
      </c>
      <c r="C32" s="656" t="s">
        <v>271</v>
      </c>
      <c r="E32" s="657"/>
      <c r="F32" s="657">
        <v>0</v>
      </c>
      <c r="G32" s="657">
        <v>0</v>
      </c>
      <c r="I32" s="657"/>
      <c r="J32" s="657">
        <v>0</v>
      </c>
      <c r="K32" s="657">
        <v>0</v>
      </c>
      <c r="M32" s="657">
        <v>0</v>
      </c>
      <c r="N32" s="656"/>
    </row>
    <row r="33" spans="1:14">
      <c r="A33" s="662">
        <v>24</v>
      </c>
      <c r="B33" s="643">
        <v>24</v>
      </c>
      <c r="C33" s="642" t="s">
        <v>146</v>
      </c>
      <c r="E33" s="650"/>
      <c r="F33" s="650">
        <v>0</v>
      </c>
      <c r="G33" s="650">
        <v>0</v>
      </c>
      <c r="I33" s="650"/>
      <c r="J33" s="650">
        <v>0</v>
      </c>
      <c r="K33" s="650">
        <v>0</v>
      </c>
      <c r="M33" s="650">
        <v>0</v>
      </c>
    </row>
    <row r="34" spans="1:14" s="663" customFormat="1">
      <c r="A34" s="662">
        <v>25</v>
      </c>
      <c r="B34" s="655">
        <v>25</v>
      </c>
      <c r="C34" s="656" t="s">
        <v>183</v>
      </c>
      <c r="D34" s="645"/>
      <c r="E34" s="657"/>
      <c r="F34" s="657">
        <v>0</v>
      </c>
      <c r="G34" s="657">
        <v>0</v>
      </c>
      <c r="H34" s="645"/>
      <c r="I34" s="657"/>
      <c r="J34" s="657">
        <v>0</v>
      </c>
      <c r="K34" s="657">
        <v>0</v>
      </c>
      <c r="L34" s="645"/>
      <c r="M34" s="657">
        <v>0</v>
      </c>
      <c r="N34" s="656"/>
    </row>
    <row r="35" spans="1:14">
      <c r="A35" s="662">
        <v>26</v>
      </c>
      <c r="B35" s="643">
        <v>26</v>
      </c>
      <c r="C35" s="642" t="s">
        <v>193</v>
      </c>
      <c r="E35" s="650"/>
      <c r="F35" s="650">
        <v>0</v>
      </c>
      <c r="G35" s="650">
        <v>0</v>
      </c>
      <c r="I35" s="650"/>
      <c r="J35" s="650">
        <v>0</v>
      </c>
      <c r="K35" s="650">
        <v>0</v>
      </c>
      <c r="M35" s="650">
        <v>0</v>
      </c>
    </row>
    <row r="36" spans="1:14">
      <c r="A36" s="662">
        <v>0</v>
      </c>
      <c r="B36" s="658"/>
      <c r="C36" s="659" t="s">
        <v>205</v>
      </c>
      <c r="E36" s="660">
        <v>0</v>
      </c>
      <c r="F36" s="660">
        <v>0</v>
      </c>
      <c r="G36" s="660">
        <v>0</v>
      </c>
      <c r="I36" s="660">
        <v>0</v>
      </c>
      <c r="J36" s="660">
        <v>0</v>
      </c>
      <c r="K36" s="660">
        <v>0</v>
      </c>
      <c r="M36" s="660">
        <v>0</v>
      </c>
      <c r="N36" s="661"/>
    </row>
    <row r="37" spans="1:14">
      <c r="A37" s="662">
        <v>27</v>
      </c>
      <c r="B37" s="655">
        <v>27</v>
      </c>
      <c r="C37" s="656" t="s">
        <v>147</v>
      </c>
      <c r="E37" s="657"/>
      <c r="F37" s="657">
        <v>0</v>
      </c>
      <c r="G37" s="657">
        <v>0</v>
      </c>
      <c r="I37" s="657"/>
      <c r="J37" s="657">
        <v>0</v>
      </c>
      <c r="K37" s="657">
        <v>0</v>
      </c>
      <c r="M37" s="657">
        <v>0</v>
      </c>
      <c r="N37" s="656"/>
    </row>
    <row r="38" spans="1:14">
      <c r="A38" s="662">
        <v>28</v>
      </c>
      <c r="B38" s="643">
        <v>28</v>
      </c>
      <c r="C38" s="642" t="s">
        <v>148</v>
      </c>
      <c r="E38" s="650"/>
      <c r="F38" s="650">
        <v>0</v>
      </c>
      <c r="G38" s="650">
        <v>0</v>
      </c>
      <c r="I38" s="650"/>
      <c r="J38" s="650">
        <v>0</v>
      </c>
      <c r="K38" s="650">
        <v>0</v>
      </c>
      <c r="M38" s="650">
        <v>0</v>
      </c>
    </row>
    <row r="39" spans="1:14">
      <c r="A39" s="662">
        <v>29</v>
      </c>
      <c r="B39" s="655">
        <v>29</v>
      </c>
      <c r="C39" s="656" t="s">
        <v>149</v>
      </c>
      <c r="E39" s="657"/>
      <c r="F39" s="657">
        <v>0</v>
      </c>
      <c r="G39" s="657">
        <v>0</v>
      </c>
      <c r="I39" s="657"/>
      <c r="J39" s="657">
        <v>0</v>
      </c>
      <c r="K39" s="657">
        <v>0</v>
      </c>
      <c r="M39" s="657">
        <v>0</v>
      </c>
      <c r="N39" s="656"/>
    </row>
    <row r="40" spans="1:14">
      <c r="A40" s="662">
        <v>30</v>
      </c>
      <c r="B40" s="643">
        <v>30</v>
      </c>
      <c r="C40" s="642" t="s">
        <v>150</v>
      </c>
      <c r="E40" s="650"/>
      <c r="F40" s="650">
        <v>0</v>
      </c>
      <c r="G40" s="650">
        <v>0</v>
      </c>
      <c r="I40" s="650"/>
      <c r="J40" s="650">
        <v>0</v>
      </c>
      <c r="K40" s="650">
        <v>0</v>
      </c>
      <c r="M40" s="650">
        <v>0</v>
      </c>
    </row>
    <row r="41" spans="1:14">
      <c r="A41" s="662">
        <v>31</v>
      </c>
      <c r="B41" s="655">
        <v>31</v>
      </c>
      <c r="C41" s="656" t="s">
        <v>151</v>
      </c>
      <c r="E41" s="657"/>
      <c r="F41" s="657">
        <v>0</v>
      </c>
      <c r="G41" s="657">
        <v>0</v>
      </c>
      <c r="I41" s="657"/>
      <c r="J41" s="657">
        <v>0</v>
      </c>
      <c r="K41" s="657">
        <v>0</v>
      </c>
      <c r="M41" s="657">
        <v>0</v>
      </c>
      <c r="N41" s="656"/>
    </row>
    <row r="42" spans="1:14">
      <c r="A42" s="662">
        <v>32</v>
      </c>
      <c r="B42" s="643">
        <v>32</v>
      </c>
      <c r="C42" s="642" t="s">
        <v>152</v>
      </c>
      <c r="E42" s="650"/>
      <c r="F42" s="650">
        <v>0</v>
      </c>
      <c r="G42" s="650">
        <v>0</v>
      </c>
      <c r="I42" s="650"/>
      <c r="J42" s="650">
        <v>0</v>
      </c>
      <c r="K42" s="650">
        <v>0</v>
      </c>
      <c r="M42" s="650">
        <v>0</v>
      </c>
    </row>
    <row r="43" spans="1:14">
      <c r="A43" s="662">
        <v>33</v>
      </c>
      <c r="B43" s="655">
        <v>33</v>
      </c>
      <c r="C43" s="656" t="s">
        <v>153</v>
      </c>
      <c r="E43" s="657"/>
      <c r="F43" s="657">
        <v>0</v>
      </c>
      <c r="G43" s="657">
        <v>0</v>
      </c>
      <c r="I43" s="657"/>
      <c r="J43" s="657">
        <v>0</v>
      </c>
      <c r="K43" s="657">
        <v>0</v>
      </c>
      <c r="M43" s="657">
        <v>0</v>
      </c>
      <c r="N43" s="656"/>
    </row>
    <row r="44" spans="1:14">
      <c r="A44" s="662">
        <v>34</v>
      </c>
      <c r="B44" s="643">
        <v>34</v>
      </c>
      <c r="C44" s="642" t="s">
        <v>154</v>
      </c>
      <c r="E44" s="650"/>
      <c r="F44" s="650">
        <v>0</v>
      </c>
      <c r="G44" s="650">
        <v>0</v>
      </c>
      <c r="I44" s="650"/>
      <c r="J44" s="650">
        <v>0</v>
      </c>
      <c r="K44" s="650">
        <v>0</v>
      </c>
      <c r="M44" s="650">
        <v>0</v>
      </c>
    </row>
    <row r="45" spans="1:14">
      <c r="A45" s="662">
        <v>35</v>
      </c>
      <c r="B45" s="655">
        <v>35</v>
      </c>
      <c r="C45" s="656" t="s">
        <v>155</v>
      </c>
      <c r="E45" s="657"/>
      <c r="F45" s="657">
        <v>0</v>
      </c>
      <c r="G45" s="657">
        <v>0</v>
      </c>
      <c r="I45" s="657"/>
      <c r="J45" s="657">
        <v>0</v>
      </c>
      <c r="K45" s="657">
        <v>0</v>
      </c>
      <c r="M45" s="657">
        <v>0</v>
      </c>
      <c r="N45" s="656"/>
    </row>
    <row r="46" spans="1:14">
      <c r="A46" s="662">
        <v>36</v>
      </c>
      <c r="B46" s="643">
        <v>36</v>
      </c>
      <c r="C46" s="642" t="s">
        <v>156</v>
      </c>
      <c r="E46" s="650"/>
      <c r="F46" s="650">
        <v>0</v>
      </c>
      <c r="G46" s="650">
        <v>0</v>
      </c>
      <c r="I46" s="650"/>
      <c r="J46" s="650">
        <v>0</v>
      </c>
      <c r="K46" s="650">
        <v>0</v>
      </c>
      <c r="M46" s="650">
        <v>0</v>
      </c>
    </row>
    <row r="47" spans="1:14">
      <c r="A47" s="662">
        <v>37</v>
      </c>
      <c r="B47" s="655">
        <v>37</v>
      </c>
      <c r="C47" s="656" t="s">
        <v>272</v>
      </c>
      <c r="E47" s="657"/>
      <c r="F47" s="657">
        <v>0</v>
      </c>
      <c r="G47" s="657">
        <v>0</v>
      </c>
      <c r="I47" s="657"/>
      <c r="J47" s="657">
        <v>0</v>
      </c>
      <c r="K47" s="657">
        <v>0</v>
      </c>
      <c r="M47" s="657">
        <v>0</v>
      </c>
      <c r="N47" s="656"/>
    </row>
    <row r="48" spans="1:14">
      <c r="A48" s="662">
        <v>38</v>
      </c>
      <c r="B48" s="643">
        <v>38</v>
      </c>
      <c r="C48" s="642" t="s">
        <v>273</v>
      </c>
      <c r="E48" s="650"/>
      <c r="F48" s="650">
        <v>0</v>
      </c>
      <c r="G48" s="650">
        <v>0</v>
      </c>
      <c r="I48" s="650"/>
      <c r="J48" s="650">
        <v>0</v>
      </c>
      <c r="K48" s="650">
        <v>0</v>
      </c>
      <c r="M48" s="650">
        <v>0</v>
      </c>
    </row>
    <row r="49" spans="1:14">
      <c r="A49" s="662">
        <v>39</v>
      </c>
      <c r="B49" s="655">
        <v>39</v>
      </c>
      <c r="C49" s="656" t="s">
        <v>157</v>
      </c>
      <c r="E49" s="657"/>
      <c r="F49" s="657">
        <v>0</v>
      </c>
      <c r="G49" s="657">
        <v>0</v>
      </c>
      <c r="I49" s="657"/>
      <c r="J49" s="657">
        <v>0</v>
      </c>
      <c r="K49" s="657">
        <v>0</v>
      </c>
      <c r="M49" s="657">
        <v>0</v>
      </c>
      <c r="N49" s="656"/>
    </row>
    <row r="50" spans="1:14">
      <c r="A50" s="662">
        <v>40</v>
      </c>
      <c r="B50" s="643">
        <v>40</v>
      </c>
      <c r="C50" s="642" t="s">
        <v>158</v>
      </c>
      <c r="E50" s="650"/>
      <c r="F50" s="650">
        <v>0</v>
      </c>
      <c r="G50" s="650">
        <v>0</v>
      </c>
      <c r="I50" s="650"/>
      <c r="J50" s="650">
        <v>0</v>
      </c>
      <c r="K50" s="650">
        <v>0</v>
      </c>
      <c r="M50" s="650">
        <v>0</v>
      </c>
    </row>
    <row r="51" spans="1:14">
      <c r="A51" s="662">
        <v>41</v>
      </c>
      <c r="B51" s="655">
        <v>41</v>
      </c>
      <c r="C51" s="656" t="s">
        <v>274</v>
      </c>
      <c r="E51" s="657"/>
      <c r="F51" s="657">
        <v>0</v>
      </c>
      <c r="G51" s="657">
        <v>0</v>
      </c>
      <c r="I51" s="657"/>
      <c r="J51" s="657">
        <v>0</v>
      </c>
      <c r="K51" s="657">
        <v>0</v>
      </c>
      <c r="M51" s="657">
        <v>0</v>
      </c>
      <c r="N51" s="656"/>
    </row>
    <row r="52" spans="1:14">
      <c r="A52" s="662"/>
      <c r="B52" s="643">
        <v>42</v>
      </c>
      <c r="C52" s="642" t="s">
        <v>472</v>
      </c>
      <c r="E52" s="650"/>
      <c r="F52" s="650">
        <v>0</v>
      </c>
      <c r="G52" s="650">
        <v>0</v>
      </c>
      <c r="I52" s="650"/>
      <c r="J52" s="650">
        <v>0</v>
      </c>
      <c r="K52" s="650">
        <v>0</v>
      </c>
      <c r="M52" s="650">
        <v>0</v>
      </c>
    </row>
    <row r="53" spans="1:14">
      <c r="A53" s="662">
        <v>0</v>
      </c>
      <c r="B53" s="658"/>
      <c r="C53" s="659" t="s">
        <v>204</v>
      </c>
      <c r="E53" s="660">
        <v>0</v>
      </c>
      <c r="F53" s="660">
        <v>0</v>
      </c>
      <c r="G53" s="660">
        <v>0</v>
      </c>
      <c r="I53" s="660">
        <v>0</v>
      </c>
      <c r="J53" s="660">
        <v>0</v>
      </c>
      <c r="K53" s="660">
        <v>0</v>
      </c>
      <c r="M53" s="660">
        <v>0</v>
      </c>
      <c r="N53" s="661"/>
    </row>
    <row r="54" spans="1:14">
      <c r="A54" s="662">
        <v>43</v>
      </c>
      <c r="B54" s="655">
        <v>43</v>
      </c>
      <c r="C54" s="656" t="s">
        <v>184</v>
      </c>
      <c r="E54" s="657"/>
      <c r="F54" s="657">
        <v>0</v>
      </c>
      <c r="G54" s="657">
        <v>0</v>
      </c>
      <c r="I54" s="657"/>
      <c r="J54" s="657">
        <v>0</v>
      </c>
      <c r="K54" s="657">
        <v>0</v>
      </c>
      <c r="M54" s="657">
        <v>0</v>
      </c>
      <c r="N54" s="656"/>
    </row>
    <row r="55" spans="1:14">
      <c r="A55" s="662">
        <v>44</v>
      </c>
      <c r="B55" s="643">
        <v>44</v>
      </c>
      <c r="C55" s="642" t="s">
        <v>187</v>
      </c>
      <c r="E55" s="650"/>
      <c r="F55" s="650">
        <v>0</v>
      </c>
      <c r="G55" s="650">
        <v>0</v>
      </c>
      <c r="I55" s="650"/>
      <c r="J55" s="650">
        <v>0</v>
      </c>
      <c r="K55" s="650">
        <v>0</v>
      </c>
      <c r="M55" s="650">
        <v>0</v>
      </c>
    </row>
    <row r="56" spans="1:14">
      <c r="A56" s="662"/>
      <c r="B56" s="655">
        <v>45</v>
      </c>
      <c r="C56" s="656" t="s">
        <v>186</v>
      </c>
      <c r="E56" s="657"/>
      <c r="F56" s="657">
        <v>0</v>
      </c>
      <c r="G56" s="657">
        <v>0</v>
      </c>
      <c r="I56" s="657"/>
      <c r="J56" s="657">
        <v>0</v>
      </c>
      <c r="K56" s="657">
        <v>0</v>
      </c>
      <c r="M56" s="657">
        <v>0</v>
      </c>
      <c r="N56" s="656"/>
    </row>
    <row r="57" spans="1:14">
      <c r="A57" s="662"/>
      <c r="B57" s="643">
        <v>46</v>
      </c>
      <c r="C57" s="642" t="s">
        <v>185</v>
      </c>
      <c r="E57" s="650"/>
      <c r="F57" s="650">
        <v>0</v>
      </c>
      <c r="G57" s="650">
        <v>0</v>
      </c>
      <c r="I57" s="650"/>
      <c r="J57" s="650">
        <v>0</v>
      </c>
      <c r="K57" s="650">
        <v>0</v>
      </c>
      <c r="M57" s="650">
        <v>0</v>
      </c>
    </row>
    <row r="58" spans="1:14">
      <c r="A58" s="662"/>
      <c r="B58" s="655">
        <v>47</v>
      </c>
      <c r="C58" s="656" t="s">
        <v>188</v>
      </c>
      <c r="E58" s="657"/>
      <c r="F58" s="657">
        <v>0</v>
      </c>
      <c r="G58" s="657">
        <v>0</v>
      </c>
      <c r="I58" s="657"/>
      <c r="J58" s="657">
        <v>0</v>
      </c>
      <c r="K58" s="657">
        <v>0</v>
      </c>
      <c r="M58" s="657">
        <v>0</v>
      </c>
      <c r="N58" s="656"/>
    </row>
    <row r="59" spans="1:14">
      <c r="A59" s="662"/>
      <c r="B59" s="643">
        <v>48</v>
      </c>
      <c r="C59" s="642" t="s">
        <v>192</v>
      </c>
      <c r="E59" s="650"/>
      <c r="F59" s="650">
        <v>0</v>
      </c>
      <c r="G59" s="650">
        <v>0</v>
      </c>
      <c r="I59" s="650"/>
      <c r="J59" s="650">
        <v>0</v>
      </c>
      <c r="K59" s="650">
        <v>0</v>
      </c>
      <c r="M59" s="650">
        <v>0</v>
      </c>
    </row>
    <row r="60" spans="1:14">
      <c r="A60" s="662"/>
      <c r="B60" s="655">
        <v>49</v>
      </c>
      <c r="C60" s="656" t="s">
        <v>195</v>
      </c>
      <c r="E60" s="657"/>
      <c r="F60" s="657">
        <v>0</v>
      </c>
      <c r="G60" s="657">
        <v>0</v>
      </c>
      <c r="I60" s="657"/>
      <c r="J60" s="657">
        <v>0</v>
      </c>
      <c r="K60" s="657">
        <v>0</v>
      </c>
      <c r="M60" s="657">
        <v>0</v>
      </c>
      <c r="N60" s="656"/>
    </row>
    <row r="61" spans="1:14">
      <c r="A61" s="662"/>
      <c r="B61" s="643">
        <v>50</v>
      </c>
      <c r="C61" s="642" t="s">
        <v>1023</v>
      </c>
      <c r="E61" s="650"/>
      <c r="F61" s="650">
        <v>0</v>
      </c>
      <c r="G61" s="650">
        <v>0</v>
      </c>
      <c r="I61" s="650"/>
      <c r="J61" s="650">
        <v>0</v>
      </c>
      <c r="K61" s="650">
        <v>0</v>
      </c>
      <c r="M61" s="650">
        <v>0</v>
      </c>
    </row>
    <row r="62" spans="1:14">
      <c r="A62" s="662"/>
      <c r="B62" s="655">
        <v>51</v>
      </c>
      <c r="C62" s="656" t="s">
        <v>159</v>
      </c>
      <c r="E62" s="657"/>
      <c r="F62" s="657">
        <v>0</v>
      </c>
      <c r="G62" s="657">
        <v>0</v>
      </c>
      <c r="I62" s="657"/>
      <c r="J62" s="657">
        <v>0</v>
      </c>
      <c r="K62" s="657">
        <v>0</v>
      </c>
      <c r="M62" s="657">
        <v>0</v>
      </c>
      <c r="N62" s="656"/>
    </row>
    <row r="63" spans="1:14">
      <c r="A63" s="662">
        <v>0</v>
      </c>
      <c r="B63" s="658"/>
      <c r="C63" s="659" t="s">
        <v>202</v>
      </c>
      <c r="E63" s="660">
        <v>0</v>
      </c>
      <c r="F63" s="660">
        <v>0</v>
      </c>
      <c r="G63" s="660">
        <v>0</v>
      </c>
      <c r="I63" s="660">
        <v>0</v>
      </c>
      <c r="J63" s="660">
        <v>0</v>
      </c>
      <c r="K63" s="660">
        <v>0</v>
      </c>
      <c r="M63" s="660">
        <v>0</v>
      </c>
      <c r="N63" s="661"/>
    </row>
    <row r="64" spans="1:14">
      <c r="A64" s="662">
        <v>52</v>
      </c>
      <c r="B64" s="643">
        <v>52</v>
      </c>
      <c r="C64" s="642" t="s">
        <v>160</v>
      </c>
      <c r="E64" s="650"/>
      <c r="F64" s="650">
        <v>0</v>
      </c>
      <c r="G64" s="650">
        <v>0</v>
      </c>
      <c r="I64" s="650"/>
      <c r="J64" s="650">
        <v>0</v>
      </c>
      <c r="K64" s="650">
        <v>0</v>
      </c>
      <c r="M64" s="650">
        <v>0</v>
      </c>
    </row>
    <row r="65" spans="1:14">
      <c r="A65" s="662">
        <v>53</v>
      </c>
      <c r="B65" s="655">
        <v>53</v>
      </c>
      <c r="C65" s="656" t="s">
        <v>161</v>
      </c>
      <c r="E65" s="657"/>
      <c r="F65" s="657">
        <v>0</v>
      </c>
      <c r="G65" s="657">
        <v>0</v>
      </c>
      <c r="I65" s="657"/>
      <c r="J65" s="657">
        <v>0</v>
      </c>
      <c r="K65" s="657">
        <v>0</v>
      </c>
      <c r="M65" s="657">
        <v>0</v>
      </c>
      <c r="N65" s="656"/>
    </row>
    <row r="66" spans="1:14">
      <c r="A66" s="662">
        <v>54</v>
      </c>
      <c r="B66" s="643">
        <v>54</v>
      </c>
      <c r="C66" s="642" t="s">
        <v>577</v>
      </c>
      <c r="E66" s="650"/>
      <c r="F66" s="650">
        <v>0</v>
      </c>
      <c r="G66" s="650">
        <v>0</v>
      </c>
      <c r="I66" s="650"/>
      <c r="J66" s="650">
        <v>0</v>
      </c>
      <c r="K66" s="650">
        <v>0</v>
      </c>
      <c r="M66" s="650">
        <v>0</v>
      </c>
    </row>
    <row r="67" spans="1:14">
      <c r="A67" s="662"/>
      <c r="B67" s="658"/>
      <c r="C67" s="659" t="s">
        <v>473</v>
      </c>
      <c r="E67" s="660">
        <v>0</v>
      </c>
      <c r="F67" s="660">
        <v>0</v>
      </c>
      <c r="G67" s="660">
        <v>0</v>
      </c>
      <c r="I67" s="660">
        <v>0</v>
      </c>
      <c r="J67" s="660">
        <v>0</v>
      </c>
      <c r="K67" s="660">
        <v>0</v>
      </c>
      <c r="M67" s="660">
        <v>0</v>
      </c>
      <c r="N67" s="661"/>
    </row>
    <row r="68" spans="1:14">
      <c r="A68" s="662"/>
      <c r="B68" s="655">
        <v>55</v>
      </c>
      <c r="C68" s="656" t="s">
        <v>162</v>
      </c>
      <c r="E68" s="657"/>
      <c r="F68" s="657">
        <v>0</v>
      </c>
      <c r="G68" s="657">
        <v>0</v>
      </c>
      <c r="I68" s="657"/>
      <c r="J68" s="657">
        <v>0</v>
      </c>
      <c r="K68" s="657">
        <v>0</v>
      </c>
      <c r="M68" s="657">
        <v>0</v>
      </c>
      <c r="N68" s="656"/>
    </row>
    <row r="69" spans="1:14">
      <c r="A69" s="662"/>
      <c r="B69" s="643">
        <v>56</v>
      </c>
      <c r="C69" s="642" t="s">
        <v>191</v>
      </c>
      <c r="E69" s="650"/>
      <c r="F69" s="650">
        <v>0</v>
      </c>
      <c r="G69" s="650">
        <v>0</v>
      </c>
      <c r="I69" s="650"/>
      <c r="J69" s="650">
        <v>0</v>
      </c>
      <c r="K69" s="650">
        <v>0</v>
      </c>
      <c r="M69" s="650">
        <v>0</v>
      </c>
    </row>
    <row r="70" spans="1:14">
      <c r="A70" s="662">
        <v>0</v>
      </c>
      <c r="B70" s="658"/>
      <c r="C70" s="659" t="s">
        <v>201</v>
      </c>
      <c r="E70" s="660">
        <v>0</v>
      </c>
      <c r="F70" s="660">
        <v>0</v>
      </c>
      <c r="G70" s="660">
        <v>0</v>
      </c>
      <c r="I70" s="660">
        <v>10570044</v>
      </c>
      <c r="J70" s="660">
        <v>0</v>
      </c>
      <c r="K70" s="660">
        <v>10570044</v>
      </c>
      <c r="M70" s="660">
        <v>-10570044</v>
      </c>
      <c r="N70" s="661"/>
    </row>
    <row r="71" spans="1:14">
      <c r="A71" s="662">
        <v>57</v>
      </c>
      <c r="B71" s="655">
        <v>57</v>
      </c>
      <c r="C71" s="656" t="s">
        <v>198</v>
      </c>
      <c r="E71" s="657"/>
      <c r="F71" s="657">
        <v>0</v>
      </c>
      <c r="G71" s="657">
        <v>0</v>
      </c>
      <c r="I71" s="657">
        <v>10570044</v>
      </c>
      <c r="J71" s="657">
        <v>0</v>
      </c>
      <c r="K71" s="657">
        <v>10570044</v>
      </c>
      <c r="M71" s="657">
        <v>-10570044</v>
      </c>
      <c r="N71" s="656" t="s">
        <v>3459</v>
      </c>
    </row>
    <row r="72" spans="1:14">
      <c r="A72" s="662">
        <v>0</v>
      </c>
      <c r="B72" s="658"/>
      <c r="C72" s="659" t="s">
        <v>207</v>
      </c>
      <c r="E72" s="660">
        <v>0</v>
      </c>
      <c r="F72" s="660">
        <v>0</v>
      </c>
      <c r="G72" s="660">
        <v>0</v>
      </c>
      <c r="I72" s="660">
        <v>24709006</v>
      </c>
      <c r="J72" s="660">
        <v>0</v>
      </c>
      <c r="K72" s="660">
        <v>24709006</v>
      </c>
      <c r="M72" s="660">
        <v>-24709006</v>
      </c>
      <c r="N72" s="661"/>
    </row>
    <row r="73" spans="1:14">
      <c r="A73" s="662">
        <v>58</v>
      </c>
      <c r="B73" s="643">
        <v>58</v>
      </c>
      <c r="C73" s="642" t="s">
        <v>196</v>
      </c>
      <c r="E73" s="650"/>
      <c r="F73" s="650">
        <v>0</v>
      </c>
      <c r="G73" s="650">
        <v>0</v>
      </c>
      <c r="I73" s="650">
        <v>24709006</v>
      </c>
      <c r="J73" s="650">
        <v>0</v>
      </c>
      <c r="K73" s="650">
        <v>24709006</v>
      </c>
      <c r="M73" s="650">
        <v>-24709006</v>
      </c>
      <c r="N73" s="642" t="s">
        <v>3459</v>
      </c>
    </row>
    <row r="74" spans="1:14">
      <c r="A74" s="662"/>
      <c r="B74" s="658"/>
      <c r="C74" s="659" t="s">
        <v>91</v>
      </c>
      <c r="E74" s="660">
        <v>0</v>
      </c>
      <c r="F74" s="660">
        <v>0</v>
      </c>
      <c r="G74" s="660">
        <v>0</v>
      </c>
      <c r="I74" s="660">
        <v>0</v>
      </c>
      <c r="J74" s="660">
        <v>0</v>
      </c>
      <c r="K74" s="660">
        <v>0</v>
      </c>
      <c r="M74" s="660">
        <v>0</v>
      </c>
      <c r="N74" s="661"/>
    </row>
    <row r="75" spans="1:14">
      <c r="A75" s="662"/>
      <c r="B75" s="655">
        <v>59</v>
      </c>
      <c r="C75" s="656" t="s">
        <v>189</v>
      </c>
      <c r="E75" s="657"/>
      <c r="F75" s="657">
        <v>0</v>
      </c>
      <c r="G75" s="657">
        <v>0</v>
      </c>
      <c r="I75" s="657"/>
      <c r="J75" s="657">
        <v>0</v>
      </c>
      <c r="K75" s="657">
        <v>0</v>
      </c>
      <c r="M75" s="657">
        <v>0</v>
      </c>
      <c r="N75" s="656"/>
    </row>
    <row r="76" spans="1:14">
      <c r="A76" s="662">
        <v>0</v>
      </c>
      <c r="B76" s="664"/>
      <c r="C76" s="665"/>
      <c r="D76" s="647"/>
      <c r="E76" s="666"/>
      <c r="F76" s="666"/>
      <c r="G76" s="666"/>
      <c r="H76" s="647"/>
      <c r="I76" s="666"/>
      <c r="J76" s="666"/>
      <c r="K76" s="666"/>
      <c r="L76" s="667"/>
      <c r="M76" s="666"/>
      <c r="N76" s="666"/>
    </row>
    <row r="77" spans="1:14">
      <c r="A77" s="662">
        <v>0</v>
      </c>
      <c r="B77" s="658"/>
      <c r="C77" s="659" t="s">
        <v>3466</v>
      </c>
      <c r="E77" s="660">
        <v>0</v>
      </c>
      <c r="F77" s="660">
        <v>0</v>
      </c>
      <c r="G77" s="660">
        <v>0</v>
      </c>
      <c r="I77" s="643"/>
      <c r="J77" s="643"/>
      <c r="K77" s="643"/>
      <c r="L77" s="643"/>
      <c r="M77" s="643"/>
      <c r="N77" s="643"/>
    </row>
    <row r="78" spans="1:14">
      <c r="A78" s="662">
        <v>60</v>
      </c>
      <c r="B78" s="655">
        <v>60</v>
      </c>
      <c r="C78" s="656" t="s">
        <v>467</v>
      </c>
      <c r="E78" s="657"/>
      <c r="F78" s="657">
        <v>0</v>
      </c>
      <c r="G78" s="657">
        <v>0</v>
      </c>
      <c r="I78" s="650"/>
      <c r="J78" s="650"/>
      <c r="K78" s="650"/>
      <c r="M78" s="650"/>
    </row>
    <row r="79" spans="1:14">
      <c r="A79" s="662">
        <v>61</v>
      </c>
      <c r="B79" s="643">
        <v>61</v>
      </c>
      <c r="C79" s="642" t="s">
        <v>469</v>
      </c>
      <c r="E79" s="650"/>
      <c r="F79" s="650">
        <v>0</v>
      </c>
      <c r="G79" s="650">
        <v>0</v>
      </c>
      <c r="I79" s="650"/>
      <c r="J79" s="650"/>
      <c r="K79" s="650"/>
      <c r="M79" s="650"/>
    </row>
    <row r="80" spans="1:14">
      <c r="B80" s="658"/>
      <c r="C80" s="659" t="s">
        <v>3467</v>
      </c>
      <c r="E80" s="660">
        <v>0</v>
      </c>
      <c r="F80" s="660">
        <v>0</v>
      </c>
      <c r="G80" s="660">
        <v>0</v>
      </c>
      <c r="I80" s="650"/>
      <c r="J80" s="650"/>
      <c r="K80" s="650"/>
      <c r="M80" s="650"/>
    </row>
    <row r="81" spans="2:13">
      <c r="B81" s="655">
        <v>62</v>
      </c>
      <c r="C81" s="656" t="s">
        <v>3467</v>
      </c>
      <c r="E81" s="657"/>
      <c r="F81" s="657">
        <v>0</v>
      </c>
      <c r="G81" s="657">
        <v>0</v>
      </c>
      <c r="I81" s="650"/>
      <c r="J81" s="650"/>
      <c r="K81" s="650"/>
      <c r="M81" s="650"/>
    </row>
  </sheetData>
  <mergeCells count="6">
    <mergeCell ref="N3:N4"/>
    <mergeCell ref="B3:B4"/>
    <mergeCell ref="C3:C4"/>
    <mergeCell ref="E3:G3"/>
    <mergeCell ref="I3:K3"/>
    <mergeCell ref="M3:M4"/>
  </mergeCells>
  <dataValidations count="1">
    <dataValidation type="list" allowBlank="1" showInputMessage="1" showErrorMessage="1" sqref="N77:N81 N5:N8 N73 N75 N10:N71" xr:uid="{555618E0-8B25-4776-89B9-56282454D652}">
      <formula1>FinalDiff</formula1>
    </dataValidation>
  </dataValidations>
  <pageMargins left="0.7" right="0.7"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ED989-A3CE-450D-A336-6F9248AC4F73}">
  <sheetPr>
    <tabColor rgb="FF00B0F0"/>
  </sheetPr>
  <dimension ref="A1:N81"/>
  <sheetViews>
    <sheetView showGridLines="0" zoomScaleNormal="100" workbookViewId="0">
      <selection activeCell="J28" sqref="J28"/>
    </sheetView>
  </sheetViews>
  <sheetFormatPr baseColWidth="10" defaultColWidth="11.5546875" defaultRowHeight="12"/>
  <cols>
    <col min="1" max="1" width="2.33203125" style="642" bestFit="1" customWidth="1"/>
    <col min="2" max="2" width="17.5546875" style="643" bestFit="1" customWidth="1"/>
    <col min="3" max="3" width="52.5546875" style="668" bestFit="1" customWidth="1"/>
    <col min="4" max="4" width="0.88671875" style="645" customWidth="1"/>
    <col min="5" max="5" width="14.44140625" style="645" bestFit="1" customWidth="1"/>
    <col min="6" max="6" width="10.21875" style="643" bestFit="1" customWidth="1"/>
    <col min="7" max="7" width="10.21875" style="645" bestFit="1" customWidth="1"/>
    <col min="8" max="8" width="0.88671875" style="645" customWidth="1"/>
    <col min="9" max="9" width="10.21875" style="645" bestFit="1" customWidth="1"/>
    <col min="10" max="10" width="9.21875" style="645" bestFit="1" customWidth="1"/>
    <col min="11" max="11" width="10.21875" style="645" bestFit="1" customWidth="1"/>
    <col min="12" max="12" width="0.88671875" style="645" customWidth="1"/>
    <col min="13" max="13" width="12.5546875" style="645" bestFit="1" customWidth="1"/>
    <col min="14" max="14" width="21.5546875" style="642" bestFit="1" customWidth="1"/>
    <col min="15" max="16384" width="11.5546875" style="645"/>
  </cols>
  <sheetData>
    <row r="1" spans="1:14" ht="36">
      <c r="C1" s="644" t="s">
        <v>256</v>
      </c>
      <c r="E1" s="646" t="s">
        <v>176</v>
      </c>
      <c r="F1" s="646" t="s">
        <v>276</v>
      </c>
      <c r="G1" s="647"/>
      <c r="J1" s="647" t="s">
        <v>257</v>
      </c>
      <c r="K1" s="647">
        <v>2022</v>
      </c>
    </row>
    <row r="2" spans="1:14">
      <c r="C2" s="648"/>
      <c r="F2" s="645"/>
      <c r="I2" s="645" t="s">
        <v>3465</v>
      </c>
      <c r="J2" s="380">
        <v>621.11801242236027</v>
      </c>
    </row>
    <row r="3" spans="1:14">
      <c r="B3" s="726" t="s">
        <v>15</v>
      </c>
      <c r="C3" s="727" t="s">
        <v>200</v>
      </c>
      <c r="E3" s="728" t="s">
        <v>258</v>
      </c>
      <c r="F3" s="728"/>
      <c r="G3" s="728"/>
      <c r="I3" s="728" t="s">
        <v>259</v>
      </c>
      <c r="J3" s="728"/>
      <c r="K3" s="728"/>
      <c r="M3" s="729" t="s">
        <v>260</v>
      </c>
      <c r="N3" s="725" t="s">
        <v>569</v>
      </c>
    </row>
    <row r="4" spans="1:14">
      <c r="B4" s="726"/>
      <c r="C4" s="727"/>
      <c r="E4" s="649" t="s">
        <v>261</v>
      </c>
      <c r="F4" s="649" t="s">
        <v>262</v>
      </c>
      <c r="G4" s="649" t="s">
        <v>263</v>
      </c>
      <c r="I4" s="649" t="s">
        <v>261</v>
      </c>
      <c r="J4" s="649" t="s">
        <v>262</v>
      </c>
      <c r="K4" s="649" t="s">
        <v>263</v>
      </c>
      <c r="M4" s="729"/>
      <c r="N4" s="725"/>
    </row>
    <row r="5" spans="1:14">
      <c r="B5" s="651" t="s">
        <v>137</v>
      </c>
      <c r="C5" s="652"/>
      <c r="E5" s="653">
        <v>0</v>
      </c>
      <c r="F5" s="653">
        <v>0</v>
      </c>
      <c r="G5" s="653">
        <v>0</v>
      </c>
      <c r="I5" s="653">
        <v>0</v>
      </c>
      <c r="J5" s="653">
        <v>0</v>
      </c>
      <c r="K5" s="653">
        <v>0</v>
      </c>
      <c r="M5" s="653">
        <v>0</v>
      </c>
      <c r="N5" s="654"/>
    </row>
    <row r="6" spans="1:14">
      <c r="B6" s="655">
        <v>1</v>
      </c>
      <c r="C6" s="656" t="s">
        <v>264</v>
      </c>
      <c r="E6" s="657"/>
      <c r="F6" s="657">
        <v>0</v>
      </c>
      <c r="G6" s="657">
        <v>0</v>
      </c>
      <c r="I6" s="657"/>
      <c r="J6" s="657">
        <v>0</v>
      </c>
      <c r="K6" s="657">
        <v>0</v>
      </c>
      <c r="M6" s="657">
        <v>0</v>
      </c>
      <c r="N6" s="656"/>
    </row>
    <row r="7" spans="1:14">
      <c r="B7" s="643">
        <v>2</v>
      </c>
      <c r="C7" s="642" t="s">
        <v>265</v>
      </c>
      <c r="E7" s="650"/>
      <c r="F7" s="650">
        <v>0</v>
      </c>
      <c r="G7" s="650">
        <v>0</v>
      </c>
      <c r="I7" s="650"/>
      <c r="J7" s="650">
        <v>0</v>
      </c>
      <c r="K7" s="650">
        <v>0</v>
      </c>
      <c r="M7" s="650">
        <v>0</v>
      </c>
    </row>
    <row r="8" spans="1:14">
      <c r="B8" s="651" t="s">
        <v>138</v>
      </c>
      <c r="C8" s="652"/>
      <c r="E8" s="653">
        <v>552937032</v>
      </c>
      <c r="F8" s="653">
        <v>390227886</v>
      </c>
      <c r="G8" s="653">
        <v>943164918</v>
      </c>
      <c r="I8" s="653">
        <v>937684751</v>
      </c>
      <c r="J8" s="653">
        <v>5000000</v>
      </c>
      <c r="K8" s="653">
        <v>942684751</v>
      </c>
      <c r="M8" s="653">
        <v>480167</v>
      </c>
      <c r="N8" s="654"/>
    </row>
    <row r="9" spans="1:14">
      <c r="B9" s="658"/>
      <c r="C9" s="659" t="s">
        <v>206</v>
      </c>
      <c r="E9" s="660">
        <v>0</v>
      </c>
      <c r="F9" s="660">
        <v>0</v>
      </c>
      <c r="G9" s="660">
        <v>0</v>
      </c>
      <c r="I9" s="660">
        <v>0</v>
      </c>
      <c r="J9" s="660">
        <v>0</v>
      </c>
      <c r="K9" s="660">
        <v>0</v>
      </c>
      <c r="M9" s="660">
        <v>0</v>
      </c>
      <c r="N9" s="661"/>
    </row>
    <row r="10" spans="1:14">
      <c r="A10" s="662">
        <v>3</v>
      </c>
      <c r="B10" s="655">
        <v>3</v>
      </c>
      <c r="C10" s="656" t="s">
        <v>182</v>
      </c>
      <c r="E10" s="657"/>
      <c r="F10" s="657">
        <v>0</v>
      </c>
      <c r="G10" s="657">
        <v>0</v>
      </c>
      <c r="I10" s="657"/>
      <c r="J10" s="657">
        <v>0</v>
      </c>
      <c r="K10" s="657">
        <v>0</v>
      </c>
      <c r="M10" s="657">
        <v>0</v>
      </c>
      <c r="N10" s="656"/>
    </row>
    <row r="11" spans="1:14">
      <c r="A11" s="662">
        <v>4</v>
      </c>
      <c r="B11" s="643">
        <v>4</v>
      </c>
      <c r="C11" s="642" t="s">
        <v>109</v>
      </c>
      <c r="E11" s="650"/>
      <c r="F11" s="650">
        <v>0</v>
      </c>
      <c r="G11" s="650">
        <v>0</v>
      </c>
      <c r="I11" s="650"/>
      <c r="J11" s="650">
        <v>0</v>
      </c>
      <c r="K11" s="650">
        <v>0</v>
      </c>
      <c r="M11" s="650">
        <v>0</v>
      </c>
    </row>
    <row r="12" spans="1:14">
      <c r="A12" s="662">
        <v>5</v>
      </c>
      <c r="B12" s="655">
        <v>5</v>
      </c>
      <c r="C12" s="656" t="s">
        <v>194</v>
      </c>
      <c r="E12" s="657"/>
      <c r="F12" s="657">
        <v>0</v>
      </c>
      <c r="G12" s="657">
        <v>0</v>
      </c>
      <c r="I12" s="657"/>
      <c r="J12" s="657">
        <v>0</v>
      </c>
      <c r="K12" s="657">
        <v>0</v>
      </c>
      <c r="M12" s="657">
        <v>0</v>
      </c>
      <c r="N12" s="656"/>
    </row>
    <row r="13" spans="1:14">
      <c r="A13" s="662">
        <v>6</v>
      </c>
      <c r="B13" s="643">
        <v>6</v>
      </c>
      <c r="C13" s="642" t="s">
        <v>266</v>
      </c>
      <c r="E13" s="650"/>
      <c r="F13" s="650">
        <v>0</v>
      </c>
      <c r="G13" s="650">
        <v>0</v>
      </c>
      <c r="I13" s="650"/>
      <c r="J13" s="650">
        <v>0</v>
      </c>
      <c r="K13" s="650">
        <v>0</v>
      </c>
      <c r="M13" s="650">
        <v>0</v>
      </c>
    </row>
    <row r="14" spans="1:14">
      <c r="A14" s="662">
        <v>7</v>
      </c>
      <c r="B14" s="655">
        <v>7</v>
      </c>
      <c r="C14" s="656" t="s">
        <v>139</v>
      </c>
      <c r="E14" s="657"/>
      <c r="F14" s="657">
        <v>0</v>
      </c>
      <c r="G14" s="657">
        <v>0</v>
      </c>
      <c r="I14" s="657"/>
      <c r="J14" s="657">
        <v>0</v>
      </c>
      <c r="K14" s="657">
        <v>0</v>
      </c>
      <c r="M14" s="657">
        <v>0</v>
      </c>
      <c r="N14" s="656"/>
    </row>
    <row r="15" spans="1:14">
      <c r="A15" s="662">
        <v>0</v>
      </c>
      <c r="B15" s="658"/>
      <c r="C15" s="659" t="s">
        <v>12</v>
      </c>
      <c r="E15" s="660">
        <v>0</v>
      </c>
      <c r="F15" s="660">
        <v>0</v>
      </c>
      <c r="G15" s="660">
        <v>0</v>
      </c>
      <c r="I15" s="660">
        <v>0</v>
      </c>
      <c r="J15" s="660">
        <v>0</v>
      </c>
      <c r="K15" s="660">
        <v>0</v>
      </c>
      <c r="M15" s="660">
        <v>0</v>
      </c>
      <c r="N15" s="661"/>
    </row>
    <row r="16" spans="1:14">
      <c r="A16" s="662">
        <v>8</v>
      </c>
      <c r="B16" s="643">
        <v>8</v>
      </c>
      <c r="C16" s="642" t="s">
        <v>267</v>
      </c>
      <c r="E16" s="650"/>
      <c r="F16" s="650">
        <v>0</v>
      </c>
      <c r="G16" s="650">
        <v>0</v>
      </c>
      <c r="I16" s="650"/>
      <c r="J16" s="650">
        <v>0</v>
      </c>
      <c r="K16" s="650">
        <v>0</v>
      </c>
      <c r="M16" s="650">
        <v>0</v>
      </c>
    </row>
    <row r="17" spans="1:14">
      <c r="A17" s="662">
        <v>9</v>
      </c>
      <c r="B17" s="655">
        <v>9</v>
      </c>
      <c r="C17" s="656" t="s">
        <v>197</v>
      </c>
      <c r="E17" s="657"/>
      <c r="F17" s="657">
        <v>0</v>
      </c>
      <c r="G17" s="657">
        <v>0</v>
      </c>
      <c r="I17" s="657"/>
      <c r="J17" s="657">
        <v>0</v>
      </c>
      <c r="K17" s="657">
        <v>0</v>
      </c>
      <c r="M17" s="657">
        <v>0</v>
      </c>
      <c r="N17" s="656"/>
    </row>
    <row r="18" spans="1:14">
      <c r="A18" s="662"/>
      <c r="B18" s="643">
        <v>10</v>
      </c>
      <c r="C18" s="642" t="s">
        <v>378</v>
      </c>
      <c r="E18" s="650"/>
      <c r="F18" s="650">
        <v>0</v>
      </c>
      <c r="G18" s="650">
        <v>0</v>
      </c>
      <c r="I18" s="650"/>
      <c r="J18" s="650">
        <v>0</v>
      </c>
      <c r="K18" s="650">
        <v>0</v>
      </c>
      <c r="M18" s="650">
        <v>0</v>
      </c>
    </row>
    <row r="19" spans="1:14">
      <c r="A19" s="662">
        <v>11</v>
      </c>
      <c r="B19" s="655">
        <v>11</v>
      </c>
      <c r="C19" s="656" t="s">
        <v>140</v>
      </c>
      <c r="E19" s="657"/>
      <c r="F19" s="657">
        <v>0</v>
      </c>
      <c r="G19" s="657">
        <v>0</v>
      </c>
      <c r="I19" s="657"/>
      <c r="J19" s="657">
        <v>0</v>
      </c>
      <c r="K19" s="657">
        <v>0</v>
      </c>
      <c r="M19" s="657">
        <v>0</v>
      </c>
      <c r="N19" s="656"/>
    </row>
    <row r="20" spans="1:14">
      <c r="A20" s="662">
        <v>12</v>
      </c>
      <c r="B20" s="643">
        <v>12</v>
      </c>
      <c r="C20" s="642" t="s">
        <v>587</v>
      </c>
      <c r="E20" s="650"/>
      <c r="F20" s="650">
        <v>0</v>
      </c>
      <c r="G20" s="650">
        <v>0</v>
      </c>
      <c r="I20" s="650"/>
      <c r="J20" s="650">
        <v>0</v>
      </c>
      <c r="K20" s="650">
        <v>0</v>
      </c>
      <c r="M20" s="650">
        <v>0</v>
      </c>
    </row>
    <row r="21" spans="1:14">
      <c r="A21" s="662">
        <v>13</v>
      </c>
      <c r="B21" s="655">
        <v>13</v>
      </c>
      <c r="C21" s="656" t="s">
        <v>199</v>
      </c>
      <c r="E21" s="657"/>
      <c r="F21" s="657">
        <v>0</v>
      </c>
      <c r="G21" s="657">
        <v>0</v>
      </c>
      <c r="I21" s="657"/>
      <c r="J21" s="657">
        <v>0</v>
      </c>
      <c r="K21" s="657">
        <v>0</v>
      </c>
      <c r="M21" s="657">
        <v>0</v>
      </c>
      <c r="N21" s="656"/>
    </row>
    <row r="22" spans="1:14">
      <c r="A22" s="662">
        <v>14</v>
      </c>
      <c r="B22" s="643">
        <v>14</v>
      </c>
      <c r="C22" s="642" t="s">
        <v>268</v>
      </c>
      <c r="E22" s="650"/>
      <c r="F22" s="650">
        <v>0</v>
      </c>
      <c r="G22" s="650">
        <v>0</v>
      </c>
      <c r="I22" s="650"/>
      <c r="J22" s="650">
        <v>0</v>
      </c>
      <c r="K22" s="650">
        <v>0</v>
      </c>
      <c r="M22" s="650">
        <v>0</v>
      </c>
    </row>
    <row r="23" spans="1:14">
      <c r="A23" s="662">
        <v>15</v>
      </c>
      <c r="B23" s="655">
        <v>15</v>
      </c>
      <c r="C23" s="656" t="s">
        <v>141</v>
      </c>
      <c r="E23" s="657"/>
      <c r="F23" s="657">
        <v>0</v>
      </c>
      <c r="G23" s="657">
        <v>0</v>
      </c>
      <c r="I23" s="657"/>
      <c r="J23" s="657">
        <v>0</v>
      </c>
      <c r="K23" s="657">
        <v>0</v>
      </c>
      <c r="M23" s="657">
        <v>0</v>
      </c>
      <c r="N23" s="656"/>
    </row>
    <row r="24" spans="1:14">
      <c r="A24" s="662">
        <v>16</v>
      </c>
      <c r="B24" s="643">
        <v>16</v>
      </c>
      <c r="C24" s="642" t="s">
        <v>142</v>
      </c>
      <c r="E24" s="650"/>
      <c r="F24" s="650">
        <v>0</v>
      </c>
      <c r="G24" s="650">
        <v>0</v>
      </c>
      <c r="I24" s="650"/>
      <c r="J24" s="650">
        <v>0</v>
      </c>
      <c r="K24" s="650">
        <v>0</v>
      </c>
      <c r="M24" s="650">
        <v>0</v>
      </c>
    </row>
    <row r="25" spans="1:14">
      <c r="A25" s="662">
        <v>0</v>
      </c>
      <c r="B25" s="658"/>
      <c r="C25" s="659" t="s">
        <v>203</v>
      </c>
      <c r="E25" s="660">
        <v>0</v>
      </c>
      <c r="F25" s="660">
        <v>0</v>
      </c>
      <c r="G25" s="660">
        <v>0</v>
      </c>
      <c r="I25" s="660">
        <v>0</v>
      </c>
      <c r="J25" s="660">
        <v>0</v>
      </c>
      <c r="K25" s="660">
        <v>0</v>
      </c>
      <c r="M25" s="660">
        <v>0</v>
      </c>
      <c r="N25" s="661"/>
    </row>
    <row r="26" spans="1:14">
      <c r="A26" s="662">
        <v>17</v>
      </c>
      <c r="B26" s="655">
        <v>17</v>
      </c>
      <c r="C26" s="656" t="s">
        <v>190</v>
      </c>
      <c r="E26" s="657"/>
      <c r="F26" s="657">
        <v>0</v>
      </c>
      <c r="G26" s="657">
        <v>0</v>
      </c>
      <c r="I26" s="657"/>
      <c r="J26" s="657">
        <v>0</v>
      </c>
      <c r="K26" s="657">
        <v>0</v>
      </c>
      <c r="M26" s="657">
        <v>0</v>
      </c>
      <c r="N26" s="656"/>
    </row>
    <row r="27" spans="1:14">
      <c r="A27" s="662">
        <v>18</v>
      </c>
      <c r="B27" s="643">
        <v>18</v>
      </c>
      <c r="C27" s="642" t="s">
        <v>143</v>
      </c>
      <c r="E27" s="650"/>
      <c r="F27" s="650">
        <v>0</v>
      </c>
      <c r="G27" s="650">
        <v>0</v>
      </c>
      <c r="I27" s="650"/>
      <c r="J27" s="650">
        <v>0</v>
      </c>
      <c r="K27" s="650">
        <v>0</v>
      </c>
      <c r="M27" s="650">
        <v>0</v>
      </c>
    </row>
    <row r="28" spans="1:14">
      <c r="A28" s="662">
        <v>19</v>
      </c>
      <c r="B28" s="655">
        <v>19</v>
      </c>
      <c r="C28" s="656" t="s">
        <v>144</v>
      </c>
      <c r="E28" s="657"/>
      <c r="F28" s="657">
        <v>0</v>
      </c>
      <c r="G28" s="657">
        <v>0</v>
      </c>
      <c r="I28" s="657"/>
      <c r="J28" s="657">
        <v>0</v>
      </c>
      <c r="K28" s="657">
        <v>0</v>
      </c>
      <c r="M28" s="657">
        <v>0</v>
      </c>
      <c r="N28" s="656"/>
    </row>
    <row r="29" spans="1:14">
      <c r="A29" s="662">
        <v>20</v>
      </c>
      <c r="B29" s="643">
        <v>20</v>
      </c>
      <c r="C29" s="642" t="s">
        <v>145</v>
      </c>
      <c r="E29" s="650"/>
      <c r="F29" s="650">
        <v>0</v>
      </c>
      <c r="G29" s="650">
        <v>0</v>
      </c>
      <c r="I29" s="650"/>
      <c r="J29" s="650">
        <v>0</v>
      </c>
      <c r="K29" s="650">
        <v>0</v>
      </c>
      <c r="M29" s="650">
        <v>0</v>
      </c>
    </row>
    <row r="30" spans="1:14">
      <c r="A30" s="662">
        <v>21</v>
      </c>
      <c r="B30" s="655">
        <v>21</v>
      </c>
      <c r="C30" s="656" t="s">
        <v>269</v>
      </c>
      <c r="E30" s="657"/>
      <c r="F30" s="657">
        <v>0</v>
      </c>
      <c r="G30" s="657">
        <v>0</v>
      </c>
      <c r="I30" s="657"/>
      <c r="J30" s="657">
        <v>0</v>
      </c>
      <c r="K30" s="657">
        <v>0</v>
      </c>
      <c r="M30" s="657">
        <v>0</v>
      </c>
      <c r="N30" s="656"/>
    </row>
    <row r="31" spans="1:14">
      <c r="A31" s="662">
        <v>22</v>
      </c>
      <c r="B31" s="643">
        <v>22</v>
      </c>
      <c r="C31" s="642" t="s">
        <v>270</v>
      </c>
      <c r="E31" s="650"/>
      <c r="F31" s="650">
        <v>0</v>
      </c>
      <c r="G31" s="650">
        <v>0</v>
      </c>
      <c r="I31" s="650"/>
      <c r="J31" s="650">
        <v>0</v>
      </c>
      <c r="K31" s="650">
        <v>0</v>
      </c>
      <c r="M31" s="650">
        <v>0</v>
      </c>
    </row>
    <row r="32" spans="1:14">
      <c r="A32" s="662">
        <v>23</v>
      </c>
      <c r="B32" s="655">
        <v>23</v>
      </c>
      <c r="C32" s="656" t="s">
        <v>271</v>
      </c>
      <c r="E32" s="657"/>
      <c r="F32" s="657">
        <v>0</v>
      </c>
      <c r="G32" s="657">
        <v>0</v>
      </c>
      <c r="I32" s="657"/>
      <c r="J32" s="657">
        <v>0</v>
      </c>
      <c r="K32" s="657">
        <v>0</v>
      </c>
      <c r="M32" s="657">
        <v>0</v>
      </c>
      <c r="N32" s="656"/>
    </row>
    <row r="33" spans="1:14">
      <c r="A33" s="662">
        <v>24</v>
      </c>
      <c r="B33" s="643">
        <v>24</v>
      </c>
      <c r="C33" s="642" t="s">
        <v>146</v>
      </c>
      <c r="E33" s="650"/>
      <c r="F33" s="650">
        <v>0</v>
      </c>
      <c r="G33" s="650">
        <v>0</v>
      </c>
      <c r="I33" s="650"/>
      <c r="J33" s="650">
        <v>0</v>
      </c>
      <c r="K33" s="650">
        <v>0</v>
      </c>
      <c r="M33" s="650">
        <v>0</v>
      </c>
    </row>
    <row r="34" spans="1:14" s="663" customFormat="1">
      <c r="A34" s="662">
        <v>25</v>
      </c>
      <c r="B34" s="655">
        <v>25</v>
      </c>
      <c r="C34" s="656" t="s">
        <v>183</v>
      </c>
      <c r="D34" s="645"/>
      <c r="E34" s="657"/>
      <c r="F34" s="657">
        <v>0</v>
      </c>
      <c r="G34" s="657">
        <v>0</v>
      </c>
      <c r="H34" s="645"/>
      <c r="I34" s="657"/>
      <c r="J34" s="657">
        <v>0</v>
      </c>
      <c r="K34" s="657">
        <v>0</v>
      </c>
      <c r="L34" s="645"/>
      <c r="M34" s="657">
        <v>0</v>
      </c>
      <c r="N34" s="656"/>
    </row>
    <row r="35" spans="1:14">
      <c r="A35" s="662">
        <v>26</v>
      </c>
      <c r="B35" s="643">
        <v>26</v>
      </c>
      <c r="C35" s="642" t="s">
        <v>193</v>
      </c>
      <c r="E35" s="650"/>
      <c r="F35" s="650">
        <v>0</v>
      </c>
      <c r="G35" s="650">
        <v>0</v>
      </c>
      <c r="I35" s="650"/>
      <c r="J35" s="650">
        <v>0</v>
      </c>
      <c r="K35" s="650">
        <v>0</v>
      </c>
      <c r="M35" s="650">
        <v>0</v>
      </c>
    </row>
    <row r="36" spans="1:14">
      <c r="A36" s="662">
        <v>0</v>
      </c>
      <c r="B36" s="658"/>
      <c r="C36" s="659" t="s">
        <v>205</v>
      </c>
      <c r="E36" s="660">
        <v>516703607</v>
      </c>
      <c r="F36" s="660">
        <v>290459637</v>
      </c>
      <c r="G36" s="660">
        <v>807163244</v>
      </c>
      <c r="I36" s="660">
        <v>801859877</v>
      </c>
      <c r="J36" s="660">
        <v>5000000</v>
      </c>
      <c r="K36" s="660">
        <v>806859877</v>
      </c>
      <c r="M36" s="660">
        <v>303367</v>
      </c>
      <c r="N36" s="661"/>
    </row>
    <row r="37" spans="1:14">
      <c r="A37" s="662">
        <v>27</v>
      </c>
      <c r="B37" s="655">
        <v>27</v>
      </c>
      <c r="C37" s="656" t="s">
        <v>147</v>
      </c>
      <c r="E37" s="657">
        <v>13822673</v>
      </c>
      <c r="F37" s="657">
        <v>479481923</v>
      </c>
      <c r="G37" s="657">
        <v>493304596</v>
      </c>
      <c r="I37" s="657">
        <v>493304596</v>
      </c>
      <c r="J37" s="657">
        <v>-314518</v>
      </c>
      <c r="K37" s="657">
        <v>492990078</v>
      </c>
      <c r="M37" s="657">
        <v>314518</v>
      </c>
      <c r="N37" s="656" t="s">
        <v>3464</v>
      </c>
    </row>
    <row r="38" spans="1:14">
      <c r="A38" s="662">
        <v>28</v>
      </c>
      <c r="B38" s="643">
        <v>28</v>
      </c>
      <c r="C38" s="642" t="s">
        <v>148</v>
      </c>
      <c r="E38" s="650">
        <v>200148045</v>
      </c>
      <c r="F38" s="650">
        <v>0</v>
      </c>
      <c r="G38" s="650">
        <v>200148045</v>
      </c>
      <c r="I38" s="650">
        <v>276162869</v>
      </c>
      <c r="J38" s="650">
        <v>-76012939</v>
      </c>
      <c r="K38" s="650">
        <v>200149930</v>
      </c>
      <c r="M38" s="650">
        <v>-1885</v>
      </c>
      <c r="N38" s="642" t="s">
        <v>3464</v>
      </c>
    </row>
    <row r="39" spans="1:14">
      <c r="A39" s="662">
        <v>29</v>
      </c>
      <c r="B39" s="655">
        <v>29</v>
      </c>
      <c r="C39" s="656" t="s">
        <v>149</v>
      </c>
      <c r="E39" s="657">
        <v>269602322</v>
      </c>
      <c r="F39" s="657">
        <v>-184342163</v>
      </c>
      <c r="G39" s="657">
        <v>85260159</v>
      </c>
      <c r="I39" s="657"/>
      <c r="J39" s="657">
        <v>85260159</v>
      </c>
      <c r="K39" s="657">
        <v>85260159</v>
      </c>
      <c r="M39" s="657">
        <v>0</v>
      </c>
      <c r="N39" s="656"/>
    </row>
    <row r="40" spans="1:14">
      <c r="A40" s="662">
        <v>30</v>
      </c>
      <c r="B40" s="643">
        <v>30</v>
      </c>
      <c r="C40" s="642" t="s">
        <v>150</v>
      </c>
      <c r="E40" s="650">
        <v>5000000</v>
      </c>
      <c r="F40" s="650">
        <v>0</v>
      </c>
      <c r="G40" s="650">
        <v>5000000</v>
      </c>
      <c r="I40" s="650"/>
      <c r="J40" s="650">
        <v>5000000</v>
      </c>
      <c r="K40" s="650">
        <v>5000000</v>
      </c>
      <c r="M40" s="650">
        <v>0</v>
      </c>
    </row>
    <row r="41" spans="1:14">
      <c r="A41" s="662">
        <v>31</v>
      </c>
      <c r="B41" s="655">
        <v>31</v>
      </c>
      <c r="C41" s="656" t="s">
        <v>151</v>
      </c>
      <c r="E41" s="657"/>
      <c r="F41" s="657">
        <v>0</v>
      </c>
      <c r="G41" s="657">
        <v>0</v>
      </c>
      <c r="I41" s="657"/>
      <c r="J41" s="657">
        <v>0</v>
      </c>
      <c r="K41" s="657">
        <v>0</v>
      </c>
      <c r="M41" s="657">
        <v>0</v>
      </c>
      <c r="N41" s="656"/>
    </row>
    <row r="42" spans="1:14">
      <c r="A42" s="662">
        <v>32</v>
      </c>
      <c r="B42" s="643">
        <v>32</v>
      </c>
      <c r="C42" s="642" t="s">
        <v>152</v>
      </c>
      <c r="E42" s="650"/>
      <c r="F42" s="650">
        <v>0</v>
      </c>
      <c r="G42" s="650">
        <v>0</v>
      </c>
      <c r="I42" s="650">
        <v>262098</v>
      </c>
      <c r="J42" s="650">
        <v>-262098</v>
      </c>
      <c r="K42" s="650">
        <v>0</v>
      </c>
      <c r="M42" s="650">
        <v>0</v>
      </c>
    </row>
    <row r="43" spans="1:14">
      <c r="A43" s="662">
        <v>33</v>
      </c>
      <c r="B43" s="655">
        <v>33</v>
      </c>
      <c r="C43" s="656" t="s">
        <v>153</v>
      </c>
      <c r="E43" s="657"/>
      <c r="F43" s="657">
        <v>0</v>
      </c>
      <c r="G43" s="657">
        <v>0</v>
      </c>
      <c r="I43" s="657"/>
      <c r="J43" s="657">
        <v>0</v>
      </c>
      <c r="K43" s="657">
        <v>0</v>
      </c>
      <c r="M43" s="657">
        <v>0</v>
      </c>
      <c r="N43" s="656"/>
    </row>
    <row r="44" spans="1:14">
      <c r="A44" s="662">
        <v>34</v>
      </c>
      <c r="B44" s="643">
        <v>34</v>
      </c>
      <c r="C44" s="642" t="s">
        <v>154</v>
      </c>
      <c r="E44" s="650">
        <v>1941085</v>
      </c>
      <c r="F44" s="650">
        <v>0</v>
      </c>
      <c r="G44" s="650">
        <v>1941085</v>
      </c>
      <c r="I44" s="650">
        <v>2165019</v>
      </c>
      <c r="J44" s="650">
        <v>-223932</v>
      </c>
      <c r="K44" s="650">
        <v>1941087</v>
      </c>
      <c r="M44" s="650">
        <v>-2</v>
      </c>
      <c r="N44" s="642" t="s">
        <v>3464</v>
      </c>
    </row>
    <row r="45" spans="1:14">
      <c r="A45" s="662">
        <v>35</v>
      </c>
      <c r="B45" s="655">
        <v>35</v>
      </c>
      <c r="C45" s="656" t="s">
        <v>155</v>
      </c>
      <c r="E45" s="657">
        <v>19565902</v>
      </c>
      <c r="F45" s="657">
        <v>-4680123</v>
      </c>
      <c r="G45" s="657">
        <v>14885779</v>
      </c>
      <c r="I45" s="657">
        <v>21455996</v>
      </c>
      <c r="J45" s="657">
        <v>-6560953</v>
      </c>
      <c r="K45" s="657">
        <v>14895043</v>
      </c>
      <c r="M45" s="657">
        <v>-9264</v>
      </c>
      <c r="N45" s="656" t="s">
        <v>3464</v>
      </c>
    </row>
    <row r="46" spans="1:14">
      <c r="A46" s="662">
        <v>36</v>
      </c>
      <c r="B46" s="643">
        <v>36</v>
      </c>
      <c r="C46" s="642" t="s">
        <v>156</v>
      </c>
      <c r="E46" s="650"/>
      <c r="F46" s="650">
        <v>0</v>
      </c>
      <c r="G46" s="650">
        <v>0</v>
      </c>
      <c r="I46" s="650"/>
      <c r="J46" s="650">
        <v>0</v>
      </c>
      <c r="K46" s="650">
        <v>0</v>
      </c>
      <c r="M46" s="650">
        <v>0</v>
      </c>
    </row>
    <row r="47" spans="1:14">
      <c r="A47" s="662">
        <v>37</v>
      </c>
      <c r="B47" s="655">
        <v>37</v>
      </c>
      <c r="C47" s="656" t="s">
        <v>272</v>
      </c>
      <c r="E47" s="657"/>
      <c r="F47" s="657">
        <v>0</v>
      </c>
      <c r="G47" s="657">
        <v>0</v>
      </c>
      <c r="I47" s="657"/>
      <c r="J47" s="657">
        <v>0</v>
      </c>
      <c r="K47" s="657">
        <v>0</v>
      </c>
      <c r="M47" s="657">
        <v>0</v>
      </c>
      <c r="N47" s="656"/>
    </row>
    <row r="48" spans="1:14">
      <c r="A48" s="662">
        <v>38</v>
      </c>
      <c r="B48" s="643">
        <v>38</v>
      </c>
      <c r="C48" s="642" t="s">
        <v>273</v>
      </c>
      <c r="E48" s="650"/>
      <c r="F48" s="650">
        <v>0</v>
      </c>
      <c r="G48" s="650">
        <v>0</v>
      </c>
      <c r="I48" s="650"/>
      <c r="J48" s="650">
        <v>0</v>
      </c>
      <c r="K48" s="650">
        <v>0</v>
      </c>
      <c r="M48" s="650">
        <v>0</v>
      </c>
    </row>
    <row r="49" spans="1:14">
      <c r="A49" s="662">
        <v>39</v>
      </c>
      <c r="B49" s="655">
        <v>39</v>
      </c>
      <c r="C49" s="656" t="s">
        <v>157</v>
      </c>
      <c r="E49" s="657">
        <v>6623580</v>
      </c>
      <c r="F49" s="657">
        <v>0</v>
      </c>
      <c r="G49" s="657">
        <v>6623580</v>
      </c>
      <c r="I49" s="657">
        <v>8509299</v>
      </c>
      <c r="J49" s="657">
        <v>-1885719</v>
      </c>
      <c r="K49" s="657">
        <v>6623580</v>
      </c>
      <c r="M49" s="657">
        <v>0</v>
      </c>
      <c r="N49" s="656"/>
    </row>
    <row r="50" spans="1:14">
      <c r="A50" s="662">
        <v>40</v>
      </c>
      <c r="B50" s="643">
        <v>40</v>
      </c>
      <c r="C50" s="642" t="s">
        <v>158</v>
      </c>
      <c r="E50" s="650"/>
      <c r="F50" s="650">
        <v>0</v>
      </c>
      <c r="G50" s="650">
        <v>0</v>
      </c>
      <c r="I50" s="650"/>
      <c r="J50" s="650">
        <v>0</v>
      </c>
      <c r="K50" s="650">
        <v>0</v>
      </c>
      <c r="M50" s="650">
        <v>0</v>
      </c>
    </row>
    <row r="51" spans="1:14">
      <c r="A51" s="662">
        <v>41</v>
      </c>
      <c r="B51" s="655">
        <v>41</v>
      </c>
      <c r="C51" s="656" t="s">
        <v>274</v>
      </c>
      <c r="E51" s="657"/>
      <c r="F51" s="657">
        <v>0</v>
      </c>
      <c r="G51" s="657">
        <v>0</v>
      </c>
      <c r="I51" s="657"/>
      <c r="J51" s="657">
        <v>0</v>
      </c>
      <c r="K51" s="657">
        <v>0</v>
      </c>
      <c r="M51" s="657">
        <v>0</v>
      </c>
      <c r="N51" s="656"/>
    </row>
    <row r="52" spans="1:14">
      <c r="A52" s="662"/>
      <c r="B52" s="643">
        <v>42</v>
      </c>
      <c r="C52" s="642" t="s">
        <v>472</v>
      </c>
      <c r="E52" s="650"/>
      <c r="F52" s="650">
        <v>0</v>
      </c>
      <c r="G52" s="650">
        <v>0</v>
      </c>
      <c r="I52" s="650"/>
      <c r="J52" s="650">
        <v>0</v>
      </c>
      <c r="K52" s="650">
        <v>0</v>
      </c>
      <c r="M52" s="650">
        <v>0</v>
      </c>
    </row>
    <row r="53" spans="1:14">
      <c r="A53" s="662">
        <v>0</v>
      </c>
      <c r="B53" s="658"/>
      <c r="C53" s="659" t="s">
        <v>204</v>
      </c>
      <c r="E53" s="660">
        <v>0</v>
      </c>
      <c r="F53" s="660">
        <v>31157883</v>
      </c>
      <c r="G53" s="660">
        <v>31157883</v>
      </c>
      <c r="I53" s="660">
        <v>31157883</v>
      </c>
      <c r="J53" s="660">
        <v>0</v>
      </c>
      <c r="K53" s="660">
        <v>31157883</v>
      </c>
      <c r="M53" s="660">
        <v>0</v>
      </c>
      <c r="N53" s="661"/>
    </row>
    <row r="54" spans="1:14">
      <c r="A54" s="662">
        <v>43</v>
      </c>
      <c r="B54" s="655">
        <v>43</v>
      </c>
      <c r="C54" s="656" t="s">
        <v>184</v>
      </c>
      <c r="E54" s="657"/>
      <c r="F54" s="657">
        <v>13057911</v>
      </c>
      <c r="G54" s="657">
        <v>13057911</v>
      </c>
      <c r="I54" s="657">
        <v>13057911</v>
      </c>
      <c r="J54" s="657">
        <v>0</v>
      </c>
      <c r="K54" s="657">
        <v>13057911</v>
      </c>
      <c r="M54" s="657">
        <v>0</v>
      </c>
      <c r="N54" s="656"/>
    </row>
    <row r="55" spans="1:14">
      <c r="A55" s="662">
        <v>44</v>
      </c>
      <c r="B55" s="643">
        <v>44</v>
      </c>
      <c r="C55" s="642" t="s">
        <v>187</v>
      </c>
      <c r="E55" s="650"/>
      <c r="F55" s="650">
        <v>462237</v>
      </c>
      <c r="G55" s="650">
        <v>462237</v>
      </c>
      <c r="I55" s="650">
        <v>462237</v>
      </c>
      <c r="J55" s="650">
        <v>0</v>
      </c>
      <c r="K55" s="650">
        <v>462237</v>
      </c>
      <c r="M55" s="650">
        <v>0</v>
      </c>
    </row>
    <row r="56" spans="1:14">
      <c r="A56" s="662"/>
      <c r="B56" s="655">
        <v>45</v>
      </c>
      <c r="C56" s="656" t="s">
        <v>186</v>
      </c>
      <c r="E56" s="657"/>
      <c r="F56" s="657">
        <v>577795</v>
      </c>
      <c r="G56" s="657">
        <v>577795</v>
      </c>
      <c r="I56" s="657">
        <v>577795</v>
      </c>
      <c r="J56" s="657">
        <v>0</v>
      </c>
      <c r="K56" s="657">
        <v>577795</v>
      </c>
      <c r="M56" s="657">
        <v>0</v>
      </c>
      <c r="N56" s="656"/>
    </row>
    <row r="57" spans="1:14">
      <c r="A57" s="662"/>
      <c r="B57" s="643">
        <v>46</v>
      </c>
      <c r="C57" s="642" t="s">
        <v>185</v>
      </c>
      <c r="E57" s="650"/>
      <c r="F57" s="650">
        <v>14186600</v>
      </c>
      <c r="G57" s="650">
        <v>14186600</v>
      </c>
      <c r="I57" s="650">
        <v>14186600</v>
      </c>
      <c r="J57" s="650">
        <v>0</v>
      </c>
      <c r="K57" s="650">
        <v>14186600</v>
      </c>
      <c r="M57" s="650">
        <v>0</v>
      </c>
    </row>
    <row r="58" spans="1:14">
      <c r="A58" s="662"/>
      <c r="B58" s="655">
        <v>47</v>
      </c>
      <c r="C58" s="656" t="s">
        <v>188</v>
      </c>
      <c r="E58" s="657"/>
      <c r="F58" s="657">
        <v>288898</v>
      </c>
      <c r="G58" s="657">
        <v>288898</v>
      </c>
      <c r="I58" s="657">
        <v>288898</v>
      </c>
      <c r="J58" s="657">
        <v>0</v>
      </c>
      <c r="K58" s="657">
        <v>288898</v>
      </c>
      <c r="M58" s="657">
        <v>0</v>
      </c>
      <c r="N58" s="656"/>
    </row>
    <row r="59" spans="1:14">
      <c r="A59" s="662"/>
      <c r="B59" s="643">
        <v>48</v>
      </c>
      <c r="C59" s="642" t="s">
        <v>192</v>
      </c>
      <c r="E59" s="650"/>
      <c r="F59" s="650">
        <v>0</v>
      </c>
      <c r="G59" s="650">
        <v>0</v>
      </c>
      <c r="I59" s="650"/>
      <c r="J59" s="650">
        <v>0</v>
      </c>
      <c r="K59" s="650">
        <v>0</v>
      </c>
      <c r="M59" s="650">
        <v>0</v>
      </c>
    </row>
    <row r="60" spans="1:14">
      <c r="A60" s="662"/>
      <c r="B60" s="655">
        <v>49</v>
      </c>
      <c r="C60" s="656" t="s">
        <v>195</v>
      </c>
      <c r="E60" s="657"/>
      <c r="F60" s="657">
        <v>1113131</v>
      </c>
      <c r="G60" s="657">
        <v>1113131</v>
      </c>
      <c r="I60" s="657">
        <v>1113131</v>
      </c>
      <c r="J60" s="657">
        <v>0</v>
      </c>
      <c r="K60" s="657">
        <v>1113131</v>
      </c>
      <c r="M60" s="657">
        <v>0</v>
      </c>
      <c r="N60" s="656"/>
    </row>
    <row r="61" spans="1:14">
      <c r="A61" s="662"/>
      <c r="B61" s="643">
        <v>50</v>
      </c>
      <c r="C61" s="642" t="s">
        <v>1023</v>
      </c>
      <c r="E61" s="650"/>
      <c r="F61" s="650">
        <v>1155591</v>
      </c>
      <c r="G61" s="650">
        <v>1155591</v>
      </c>
      <c r="I61" s="650">
        <v>1155591</v>
      </c>
      <c r="J61" s="650">
        <v>0</v>
      </c>
      <c r="K61" s="650">
        <v>1155591</v>
      </c>
      <c r="M61" s="650">
        <v>0</v>
      </c>
    </row>
    <row r="62" spans="1:14">
      <c r="A62" s="662"/>
      <c r="B62" s="655">
        <v>51</v>
      </c>
      <c r="C62" s="656" t="s">
        <v>159</v>
      </c>
      <c r="E62" s="657"/>
      <c r="F62" s="657">
        <v>315720</v>
      </c>
      <c r="G62" s="657">
        <v>315720</v>
      </c>
      <c r="I62" s="657">
        <v>315720</v>
      </c>
      <c r="J62" s="657">
        <v>0</v>
      </c>
      <c r="K62" s="657">
        <v>315720</v>
      </c>
      <c r="M62" s="657">
        <v>0</v>
      </c>
      <c r="N62" s="656"/>
    </row>
    <row r="63" spans="1:14">
      <c r="A63" s="662">
        <v>0</v>
      </c>
      <c r="B63" s="658"/>
      <c r="C63" s="659" t="s">
        <v>202</v>
      </c>
      <c r="E63" s="660">
        <v>0</v>
      </c>
      <c r="F63" s="660">
        <v>0</v>
      </c>
      <c r="G63" s="660">
        <v>0</v>
      </c>
      <c r="I63" s="660">
        <v>0</v>
      </c>
      <c r="J63" s="660">
        <v>0</v>
      </c>
      <c r="K63" s="660">
        <v>0</v>
      </c>
      <c r="M63" s="660">
        <v>0</v>
      </c>
      <c r="N63" s="661"/>
    </row>
    <row r="64" spans="1:14">
      <c r="A64" s="662">
        <v>52</v>
      </c>
      <c r="B64" s="643">
        <v>52</v>
      </c>
      <c r="C64" s="642" t="s">
        <v>160</v>
      </c>
      <c r="E64" s="650"/>
      <c r="F64" s="650">
        <v>0</v>
      </c>
      <c r="G64" s="650">
        <v>0</v>
      </c>
      <c r="I64" s="650"/>
      <c r="J64" s="650">
        <v>0</v>
      </c>
      <c r="K64" s="650">
        <v>0</v>
      </c>
      <c r="M64" s="650">
        <v>0</v>
      </c>
    </row>
    <row r="65" spans="1:14">
      <c r="A65" s="662">
        <v>53</v>
      </c>
      <c r="B65" s="655">
        <v>53</v>
      </c>
      <c r="C65" s="656" t="s">
        <v>161</v>
      </c>
      <c r="E65" s="657"/>
      <c r="F65" s="657">
        <v>0</v>
      </c>
      <c r="G65" s="657">
        <v>0</v>
      </c>
      <c r="I65" s="657"/>
      <c r="J65" s="657">
        <v>0</v>
      </c>
      <c r="K65" s="657">
        <v>0</v>
      </c>
      <c r="M65" s="657">
        <v>0</v>
      </c>
      <c r="N65" s="656"/>
    </row>
    <row r="66" spans="1:14">
      <c r="A66" s="662">
        <v>54</v>
      </c>
      <c r="B66" s="643">
        <v>54</v>
      </c>
      <c r="C66" s="642" t="s">
        <v>577</v>
      </c>
      <c r="E66" s="650"/>
      <c r="F66" s="650">
        <v>0</v>
      </c>
      <c r="G66" s="650">
        <v>0</v>
      </c>
      <c r="I66" s="650"/>
      <c r="J66" s="650">
        <v>0</v>
      </c>
      <c r="K66" s="650">
        <v>0</v>
      </c>
      <c r="M66" s="650">
        <v>0</v>
      </c>
    </row>
    <row r="67" spans="1:14">
      <c r="A67" s="662"/>
      <c r="B67" s="658"/>
      <c r="C67" s="659" t="s">
        <v>473</v>
      </c>
      <c r="E67" s="660">
        <v>0</v>
      </c>
      <c r="F67" s="660">
        <v>0</v>
      </c>
      <c r="G67" s="660">
        <v>0</v>
      </c>
      <c r="I67" s="660">
        <v>0</v>
      </c>
      <c r="J67" s="660">
        <v>0</v>
      </c>
      <c r="K67" s="660">
        <v>0</v>
      </c>
      <c r="M67" s="660">
        <v>0</v>
      </c>
      <c r="N67" s="661"/>
    </row>
    <row r="68" spans="1:14">
      <c r="A68" s="662"/>
      <c r="B68" s="655">
        <v>55</v>
      </c>
      <c r="C68" s="656" t="s">
        <v>162</v>
      </c>
      <c r="E68" s="657"/>
      <c r="F68" s="657">
        <v>0</v>
      </c>
      <c r="G68" s="657">
        <v>0</v>
      </c>
      <c r="I68" s="657"/>
      <c r="J68" s="657">
        <v>0</v>
      </c>
      <c r="K68" s="657">
        <v>0</v>
      </c>
      <c r="M68" s="657">
        <v>0</v>
      </c>
      <c r="N68" s="656"/>
    </row>
    <row r="69" spans="1:14">
      <c r="A69" s="662"/>
      <c r="B69" s="643">
        <v>56</v>
      </c>
      <c r="C69" s="642" t="s">
        <v>191</v>
      </c>
      <c r="E69" s="650"/>
      <c r="F69" s="650">
        <v>0</v>
      </c>
      <c r="G69" s="650">
        <v>0</v>
      </c>
      <c r="I69" s="650"/>
      <c r="J69" s="650">
        <v>0</v>
      </c>
      <c r="K69" s="650">
        <v>0</v>
      </c>
      <c r="M69" s="650">
        <v>0</v>
      </c>
    </row>
    <row r="70" spans="1:14">
      <c r="A70" s="662">
        <v>0</v>
      </c>
      <c r="B70" s="658"/>
      <c r="C70" s="659" t="s">
        <v>201</v>
      </c>
      <c r="E70" s="660">
        <v>2981560</v>
      </c>
      <c r="F70" s="660">
        <v>4755240</v>
      </c>
      <c r="G70" s="660">
        <v>7736800</v>
      </c>
      <c r="I70" s="660">
        <v>7560001</v>
      </c>
      <c r="J70" s="660">
        <v>0</v>
      </c>
      <c r="K70" s="660">
        <v>7560001</v>
      </c>
      <c r="M70" s="660">
        <v>176799</v>
      </c>
      <c r="N70" s="661"/>
    </row>
    <row r="71" spans="1:14">
      <c r="A71" s="662">
        <v>57</v>
      </c>
      <c r="B71" s="655">
        <v>57</v>
      </c>
      <c r="C71" s="656" t="s">
        <v>198</v>
      </c>
      <c r="E71" s="657">
        <v>2981560</v>
      </c>
      <c r="F71" s="657">
        <v>4755240</v>
      </c>
      <c r="G71" s="657">
        <v>7736800</v>
      </c>
      <c r="I71" s="657">
        <v>7560001</v>
      </c>
      <c r="J71" s="657">
        <v>0</v>
      </c>
      <c r="K71" s="657">
        <v>7560001</v>
      </c>
      <c r="M71" s="657">
        <v>176799</v>
      </c>
      <c r="N71" s="656" t="s">
        <v>3464</v>
      </c>
    </row>
    <row r="72" spans="1:14">
      <c r="A72" s="662">
        <v>0</v>
      </c>
      <c r="B72" s="658"/>
      <c r="C72" s="659" t="s">
        <v>207</v>
      </c>
      <c r="E72" s="660">
        <v>33251865</v>
      </c>
      <c r="F72" s="660">
        <v>63855126</v>
      </c>
      <c r="G72" s="660">
        <v>97106991</v>
      </c>
      <c r="I72" s="660">
        <v>97106990</v>
      </c>
      <c r="J72" s="660">
        <v>0</v>
      </c>
      <c r="K72" s="660">
        <v>97106990</v>
      </c>
      <c r="M72" s="660">
        <v>1</v>
      </c>
      <c r="N72" s="661"/>
    </row>
    <row r="73" spans="1:14">
      <c r="A73" s="662">
        <v>58</v>
      </c>
      <c r="B73" s="643">
        <v>58</v>
      </c>
      <c r="C73" s="642" t="s">
        <v>196</v>
      </c>
      <c r="E73" s="650">
        <v>33251865</v>
      </c>
      <c r="F73" s="650">
        <v>63855126</v>
      </c>
      <c r="G73" s="650">
        <v>97106991</v>
      </c>
      <c r="I73" s="650">
        <v>97106990</v>
      </c>
      <c r="J73" s="650">
        <v>0</v>
      </c>
      <c r="K73" s="650">
        <v>97106990</v>
      </c>
      <c r="M73" s="650">
        <v>1</v>
      </c>
      <c r="N73" s="642" t="s">
        <v>3464</v>
      </c>
    </row>
    <row r="74" spans="1:14">
      <c r="A74" s="662"/>
      <c r="B74" s="658"/>
      <c r="C74" s="659" t="s">
        <v>91</v>
      </c>
      <c r="E74" s="660">
        <v>0</v>
      </c>
      <c r="F74" s="660">
        <v>0</v>
      </c>
      <c r="G74" s="660">
        <v>0</v>
      </c>
      <c r="I74" s="660">
        <v>0</v>
      </c>
      <c r="J74" s="660">
        <v>0</v>
      </c>
      <c r="K74" s="660">
        <v>0</v>
      </c>
      <c r="M74" s="660">
        <v>0</v>
      </c>
      <c r="N74" s="661"/>
    </row>
    <row r="75" spans="1:14">
      <c r="A75" s="662"/>
      <c r="B75" s="655">
        <v>59</v>
      </c>
      <c r="C75" s="656" t="s">
        <v>189</v>
      </c>
      <c r="E75" s="657"/>
      <c r="F75" s="657">
        <v>0</v>
      </c>
      <c r="G75" s="657">
        <v>0</v>
      </c>
      <c r="I75" s="657"/>
      <c r="J75" s="657">
        <v>0</v>
      </c>
      <c r="K75" s="657">
        <v>0</v>
      </c>
      <c r="M75" s="657">
        <v>0</v>
      </c>
      <c r="N75" s="656"/>
    </row>
    <row r="76" spans="1:14">
      <c r="A76" s="662">
        <v>0</v>
      </c>
      <c r="B76" s="664"/>
      <c r="C76" s="665"/>
      <c r="D76" s="647"/>
      <c r="E76" s="666"/>
      <c r="F76" s="666"/>
      <c r="G76" s="666"/>
      <c r="H76" s="647"/>
      <c r="I76" s="666"/>
      <c r="J76" s="666"/>
      <c r="K76" s="666"/>
      <c r="L76" s="667"/>
      <c r="M76" s="666"/>
      <c r="N76" s="666"/>
    </row>
    <row r="77" spans="1:14">
      <c r="A77" s="662">
        <v>0</v>
      </c>
      <c r="B77" s="658"/>
      <c r="C77" s="659" t="s">
        <v>3466</v>
      </c>
      <c r="E77" s="660">
        <v>0</v>
      </c>
      <c r="F77" s="660">
        <v>0</v>
      </c>
      <c r="G77" s="660">
        <v>0</v>
      </c>
      <c r="I77" s="643"/>
      <c r="J77" s="643"/>
      <c r="K77" s="643"/>
      <c r="L77" s="643"/>
      <c r="M77" s="643"/>
      <c r="N77" s="643"/>
    </row>
    <row r="78" spans="1:14">
      <c r="A78" s="662">
        <v>60</v>
      </c>
      <c r="B78" s="655">
        <v>60</v>
      </c>
      <c r="C78" s="656" t="s">
        <v>467</v>
      </c>
      <c r="E78" s="657"/>
      <c r="F78" s="657">
        <v>0</v>
      </c>
      <c r="G78" s="657">
        <v>0</v>
      </c>
      <c r="I78" s="650"/>
      <c r="J78" s="650"/>
      <c r="K78" s="650"/>
      <c r="M78" s="650"/>
    </row>
    <row r="79" spans="1:14">
      <c r="A79" s="662">
        <v>61</v>
      </c>
      <c r="B79" s="643">
        <v>61</v>
      </c>
      <c r="C79" s="642" t="s">
        <v>469</v>
      </c>
      <c r="E79" s="650"/>
      <c r="F79" s="650">
        <v>0</v>
      </c>
      <c r="G79" s="650">
        <v>0</v>
      </c>
      <c r="I79" s="650"/>
      <c r="J79" s="650"/>
      <c r="K79" s="650"/>
      <c r="M79" s="650"/>
    </row>
    <row r="80" spans="1:14">
      <c r="B80" s="658"/>
      <c r="C80" s="659" t="s">
        <v>3467</v>
      </c>
      <c r="E80" s="660">
        <v>0</v>
      </c>
      <c r="F80" s="660">
        <v>0</v>
      </c>
      <c r="G80" s="660">
        <v>0</v>
      </c>
      <c r="I80" s="650"/>
      <c r="J80" s="650"/>
      <c r="K80" s="650"/>
      <c r="M80" s="650"/>
    </row>
    <row r="81" spans="2:13">
      <c r="B81" s="655">
        <v>62</v>
      </c>
      <c r="C81" s="656" t="s">
        <v>3467</v>
      </c>
      <c r="E81" s="657"/>
      <c r="F81" s="657">
        <v>0</v>
      </c>
      <c r="G81" s="657">
        <v>0</v>
      </c>
      <c r="I81" s="650"/>
      <c r="J81" s="650"/>
      <c r="K81" s="650"/>
      <c r="M81" s="650"/>
    </row>
  </sheetData>
  <mergeCells count="6">
    <mergeCell ref="N3:N4"/>
    <mergeCell ref="B3:B4"/>
    <mergeCell ref="C3:C4"/>
    <mergeCell ref="E3:G3"/>
    <mergeCell ref="I3:K3"/>
    <mergeCell ref="M3:M4"/>
  </mergeCells>
  <dataValidations count="1">
    <dataValidation type="list" allowBlank="1" showInputMessage="1" showErrorMessage="1" sqref="N77:N81 N5:N8 N73 N75 N10:N71" xr:uid="{14D34A56-3049-409E-8560-44F57F250146}">
      <formula1>FinalDiff</formula1>
    </dataValidation>
  </dataValidations>
  <pageMargins left="0.7" right="0.7" top="0.75" bottom="0.75"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222B6-5CA8-425D-8525-02145F7E9225}">
  <sheetPr>
    <tabColor rgb="FF00B0F0"/>
  </sheetPr>
  <dimension ref="A1:N81"/>
  <sheetViews>
    <sheetView showGridLines="0" zoomScaleNormal="100" workbookViewId="0">
      <selection activeCell="J28" sqref="J28"/>
    </sheetView>
  </sheetViews>
  <sheetFormatPr baseColWidth="10" defaultColWidth="11.5546875" defaultRowHeight="12"/>
  <cols>
    <col min="1" max="1" width="2.33203125" style="642" bestFit="1" customWidth="1"/>
    <col min="2" max="2" width="17.5546875" style="643" bestFit="1" customWidth="1"/>
    <col min="3" max="3" width="52.5546875" style="668" bestFit="1" customWidth="1"/>
    <col min="4" max="4" width="0.88671875" style="645" customWidth="1"/>
    <col min="5" max="5" width="15.21875" style="645" bestFit="1" customWidth="1"/>
    <col min="6" max="6" width="10.21875" style="643" bestFit="1" customWidth="1"/>
    <col min="7" max="7" width="10.21875" style="645" bestFit="1" customWidth="1"/>
    <col min="8" max="8" width="0.88671875" style="645" customWidth="1"/>
    <col min="9" max="9" width="10.21875" style="645" bestFit="1" customWidth="1"/>
    <col min="10" max="10" width="9.21875" style="645" bestFit="1" customWidth="1"/>
    <col min="11" max="11" width="10.21875" style="645" bestFit="1" customWidth="1"/>
    <col min="12" max="12" width="0.88671875" style="645" customWidth="1"/>
    <col min="13" max="13" width="12.5546875" style="645" bestFit="1" customWidth="1"/>
    <col min="14" max="14" width="20.44140625" style="642" bestFit="1" customWidth="1"/>
    <col min="15" max="16384" width="11.5546875" style="645"/>
  </cols>
  <sheetData>
    <row r="1" spans="1:14" ht="24">
      <c r="C1" s="644" t="s">
        <v>256</v>
      </c>
      <c r="E1" s="646" t="s">
        <v>6</v>
      </c>
      <c r="F1" s="646" t="s">
        <v>277</v>
      </c>
      <c r="G1" s="647"/>
      <c r="J1" s="647" t="s">
        <v>257</v>
      </c>
      <c r="K1" s="647">
        <v>2022</v>
      </c>
    </row>
    <row r="2" spans="1:14">
      <c r="C2" s="648"/>
      <c r="F2" s="645"/>
      <c r="I2" s="645" t="s">
        <v>3465</v>
      </c>
      <c r="J2" s="380">
        <v>621.11801242236027</v>
      </c>
    </row>
    <row r="3" spans="1:14">
      <c r="B3" s="726" t="s">
        <v>15</v>
      </c>
      <c r="C3" s="727" t="s">
        <v>200</v>
      </c>
      <c r="E3" s="728" t="s">
        <v>258</v>
      </c>
      <c r="F3" s="728"/>
      <c r="G3" s="728"/>
      <c r="I3" s="728" t="s">
        <v>259</v>
      </c>
      <c r="J3" s="728"/>
      <c r="K3" s="728"/>
      <c r="M3" s="729" t="s">
        <v>260</v>
      </c>
      <c r="N3" s="725" t="s">
        <v>569</v>
      </c>
    </row>
    <row r="4" spans="1:14">
      <c r="B4" s="726"/>
      <c r="C4" s="727"/>
      <c r="E4" s="649" t="s">
        <v>261</v>
      </c>
      <c r="F4" s="649" t="s">
        <v>262</v>
      </c>
      <c r="G4" s="649" t="s">
        <v>263</v>
      </c>
      <c r="I4" s="649" t="s">
        <v>261</v>
      </c>
      <c r="J4" s="649" t="s">
        <v>262</v>
      </c>
      <c r="K4" s="649" t="s">
        <v>263</v>
      </c>
      <c r="M4" s="729"/>
      <c r="N4" s="725"/>
    </row>
    <row r="5" spans="1:14">
      <c r="B5" s="651" t="s">
        <v>137</v>
      </c>
      <c r="C5" s="652"/>
      <c r="E5" s="653">
        <v>0</v>
      </c>
      <c r="F5" s="653">
        <v>0</v>
      </c>
      <c r="G5" s="653">
        <v>0</v>
      </c>
      <c r="I5" s="653">
        <v>0</v>
      </c>
      <c r="J5" s="653">
        <v>0</v>
      </c>
      <c r="K5" s="653">
        <v>0</v>
      </c>
      <c r="M5" s="653">
        <v>0</v>
      </c>
      <c r="N5" s="654"/>
    </row>
    <row r="6" spans="1:14">
      <c r="B6" s="655">
        <v>1</v>
      </c>
      <c r="C6" s="656" t="s">
        <v>264</v>
      </c>
      <c r="E6" s="657"/>
      <c r="F6" s="657">
        <v>0</v>
      </c>
      <c r="G6" s="657">
        <v>0</v>
      </c>
      <c r="I6" s="657"/>
      <c r="J6" s="657">
        <v>0</v>
      </c>
      <c r="K6" s="657">
        <v>0</v>
      </c>
      <c r="M6" s="657">
        <v>0</v>
      </c>
      <c r="N6" s="656"/>
    </row>
    <row r="7" spans="1:14">
      <c r="B7" s="643">
        <v>2</v>
      </c>
      <c r="C7" s="642" t="s">
        <v>265</v>
      </c>
      <c r="E7" s="650"/>
      <c r="F7" s="650">
        <v>0</v>
      </c>
      <c r="G7" s="650">
        <v>0</v>
      </c>
      <c r="I7" s="650"/>
      <c r="J7" s="650">
        <v>0</v>
      </c>
      <c r="K7" s="650">
        <v>0</v>
      </c>
      <c r="M7" s="650">
        <v>0</v>
      </c>
    </row>
    <row r="8" spans="1:14">
      <c r="B8" s="651" t="s">
        <v>138</v>
      </c>
      <c r="C8" s="652"/>
      <c r="E8" s="653">
        <v>149806504</v>
      </c>
      <c r="F8" s="653">
        <v>31020126</v>
      </c>
      <c r="G8" s="653">
        <v>180826630</v>
      </c>
      <c r="I8" s="653">
        <v>160065274</v>
      </c>
      <c r="J8" s="653">
        <v>0</v>
      </c>
      <c r="K8" s="653">
        <v>160065274</v>
      </c>
      <c r="M8" s="653">
        <v>20761356</v>
      </c>
      <c r="N8" s="654"/>
    </row>
    <row r="9" spans="1:14">
      <c r="B9" s="658"/>
      <c r="C9" s="659" t="s">
        <v>206</v>
      </c>
      <c r="E9" s="660">
        <v>0</v>
      </c>
      <c r="F9" s="660">
        <v>0</v>
      </c>
      <c r="G9" s="660">
        <v>0</v>
      </c>
      <c r="I9" s="660">
        <v>0</v>
      </c>
      <c r="J9" s="660">
        <v>0</v>
      </c>
      <c r="K9" s="660">
        <v>0</v>
      </c>
      <c r="M9" s="660">
        <v>0</v>
      </c>
      <c r="N9" s="661"/>
    </row>
    <row r="10" spans="1:14">
      <c r="A10" s="662">
        <v>3</v>
      </c>
      <c r="B10" s="655">
        <v>3</v>
      </c>
      <c r="C10" s="656" t="s">
        <v>182</v>
      </c>
      <c r="E10" s="657"/>
      <c r="F10" s="657">
        <v>0</v>
      </c>
      <c r="G10" s="657">
        <v>0</v>
      </c>
      <c r="I10" s="657"/>
      <c r="J10" s="657">
        <v>0</v>
      </c>
      <c r="K10" s="657">
        <v>0</v>
      </c>
      <c r="M10" s="657">
        <v>0</v>
      </c>
      <c r="N10" s="656"/>
    </row>
    <row r="11" spans="1:14">
      <c r="A11" s="662">
        <v>4</v>
      </c>
      <c r="B11" s="643">
        <v>4</v>
      </c>
      <c r="C11" s="642" t="s">
        <v>109</v>
      </c>
      <c r="E11" s="650"/>
      <c r="F11" s="650">
        <v>0</v>
      </c>
      <c r="G11" s="650">
        <v>0</v>
      </c>
      <c r="I11" s="650"/>
      <c r="J11" s="650">
        <v>0</v>
      </c>
      <c r="K11" s="650">
        <v>0</v>
      </c>
      <c r="M11" s="650">
        <v>0</v>
      </c>
    </row>
    <row r="12" spans="1:14">
      <c r="A12" s="662">
        <v>5</v>
      </c>
      <c r="B12" s="655">
        <v>5</v>
      </c>
      <c r="C12" s="656" t="s">
        <v>194</v>
      </c>
      <c r="E12" s="657"/>
      <c r="F12" s="657">
        <v>0</v>
      </c>
      <c r="G12" s="657">
        <v>0</v>
      </c>
      <c r="I12" s="657"/>
      <c r="J12" s="657">
        <v>0</v>
      </c>
      <c r="K12" s="657">
        <v>0</v>
      </c>
      <c r="M12" s="657">
        <v>0</v>
      </c>
      <c r="N12" s="656"/>
    </row>
    <row r="13" spans="1:14">
      <c r="A13" s="662">
        <v>6</v>
      </c>
      <c r="B13" s="643">
        <v>6</v>
      </c>
      <c r="C13" s="642" t="s">
        <v>266</v>
      </c>
      <c r="E13" s="650"/>
      <c r="F13" s="650">
        <v>0</v>
      </c>
      <c r="G13" s="650">
        <v>0</v>
      </c>
      <c r="I13" s="650"/>
      <c r="J13" s="650">
        <v>0</v>
      </c>
      <c r="K13" s="650">
        <v>0</v>
      </c>
      <c r="M13" s="650">
        <v>0</v>
      </c>
    </row>
    <row r="14" spans="1:14">
      <c r="A14" s="662">
        <v>7</v>
      </c>
      <c r="B14" s="655">
        <v>7</v>
      </c>
      <c r="C14" s="656" t="s">
        <v>139</v>
      </c>
      <c r="E14" s="657"/>
      <c r="F14" s="657">
        <v>0</v>
      </c>
      <c r="G14" s="657">
        <v>0</v>
      </c>
      <c r="I14" s="657"/>
      <c r="J14" s="657">
        <v>0</v>
      </c>
      <c r="K14" s="657">
        <v>0</v>
      </c>
      <c r="M14" s="657">
        <v>0</v>
      </c>
      <c r="N14" s="656"/>
    </row>
    <row r="15" spans="1:14">
      <c r="A15" s="662">
        <v>0</v>
      </c>
      <c r="B15" s="658"/>
      <c r="C15" s="659" t="s">
        <v>12</v>
      </c>
      <c r="E15" s="660">
        <v>0</v>
      </c>
      <c r="F15" s="660">
        <v>0</v>
      </c>
      <c r="G15" s="660">
        <v>0</v>
      </c>
      <c r="I15" s="660">
        <v>0</v>
      </c>
      <c r="J15" s="660">
        <v>0</v>
      </c>
      <c r="K15" s="660">
        <v>0</v>
      </c>
      <c r="M15" s="660">
        <v>0</v>
      </c>
      <c r="N15" s="661"/>
    </row>
    <row r="16" spans="1:14">
      <c r="A16" s="662">
        <v>8</v>
      </c>
      <c r="B16" s="643">
        <v>8</v>
      </c>
      <c r="C16" s="642" t="s">
        <v>267</v>
      </c>
      <c r="E16" s="650"/>
      <c r="F16" s="650">
        <v>0</v>
      </c>
      <c r="G16" s="650">
        <v>0</v>
      </c>
      <c r="I16" s="650"/>
      <c r="J16" s="650">
        <v>0</v>
      </c>
      <c r="K16" s="650">
        <v>0</v>
      </c>
      <c r="M16" s="650">
        <v>0</v>
      </c>
    </row>
    <row r="17" spans="1:14">
      <c r="A17" s="662">
        <v>9</v>
      </c>
      <c r="B17" s="655">
        <v>9</v>
      </c>
      <c r="C17" s="656" t="s">
        <v>197</v>
      </c>
      <c r="E17" s="657"/>
      <c r="F17" s="657">
        <v>0</v>
      </c>
      <c r="G17" s="657">
        <v>0</v>
      </c>
      <c r="I17" s="657"/>
      <c r="J17" s="657">
        <v>0</v>
      </c>
      <c r="K17" s="657">
        <v>0</v>
      </c>
      <c r="M17" s="657">
        <v>0</v>
      </c>
      <c r="N17" s="656"/>
    </row>
    <row r="18" spans="1:14">
      <c r="A18" s="662"/>
      <c r="B18" s="643">
        <v>10</v>
      </c>
      <c r="C18" s="642" t="s">
        <v>378</v>
      </c>
      <c r="E18" s="650"/>
      <c r="F18" s="650">
        <v>0</v>
      </c>
      <c r="G18" s="650">
        <v>0</v>
      </c>
      <c r="I18" s="650"/>
      <c r="J18" s="650">
        <v>0</v>
      </c>
      <c r="K18" s="650">
        <v>0</v>
      </c>
      <c r="M18" s="650">
        <v>0</v>
      </c>
    </row>
    <row r="19" spans="1:14">
      <c r="A19" s="662">
        <v>11</v>
      </c>
      <c r="B19" s="655">
        <v>11</v>
      </c>
      <c r="C19" s="656" t="s">
        <v>140</v>
      </c>
      <c r="E19" s="657"/>
      <c r="F19" s="657">
        <v>0</v>
      </c>
      <c r="G19" s="657">
        <v>0</v>
      </c>
      <c r="I19" s="657"/>
      <c r="J19" s="657">
        <v>0</v>
      </c>
      <c r="K19" s="657">
        <v>0</v>
      </c>
      <c r="M19" s="657">
        <v>0</v>
      </c>
      <c r="N19" s="656"/>
    </row>
    <row r="20" spans="1:14">
      <c r="A20" s="662">
        <v>12</v>
      </c>
      <c r="B20" s="643">
        <v>12</v>
      </c>
      <c r="C20" s="642" t="s">
        <v>587</v>
      </c>
      <c r="E20" s="650"/>
      <c r="F20" s="650">
        <v>0</v>
      </c>
      <c r="G20" s="650">
        <v>0</v>
      </c>
      <c r="I20" s="650"/>
      <c r="J20" s="650">
        <v>0</v>
      </c>
      <c r="K20" s="650">
        <v>0</v>
      </c>
      <c r="M20" s="650">
        <v>0</v>
      </c>
    </row>
    <row r="21" spans="1:14">
      <c r="A21" s="662">
        <v>13</v>
      </c>
      <c r="B21" s="655">
        <v>13</v>
      </c>
      <c r="C21" s="656" t="s">
        <v>199</v>
      </c>
      <c r="E21" s="657"/>
      <c r="F21" s="657">
        <v>0</v>
      </c>
      <c r="G21" s="657">
        <v>0</v>
      </c>
      <c r="I21" s="657"/>
      <c r="J21" s="657">
        <v>0</v>
      </c>
      <c r="K21" s="657">
        <v>0</v>
      </c>
      <c r="M21" s="657">
        <v>0</v>
      </c>
      <c r="N21" s="656"/>
    </row>
    <row r="22" spans="1:14">
      <c r="A22" s="662">
        <v>14</v>
      </c>
      <c r="B22" s="643">
        <v>14</v>
      </c>
      <c r="C22" s="642" t="s">
        <v>268</v>
      </c>
      <c r="E22" s="650"/>
      <c r="F22" s="650">
        <v>0</v>
      </c>
      <c r="G22" s="650">
        <v>0</v>
      </c>
      <c r="I22" s="650"/>
      <c r="J22" s="650">
        <v>0</v>
      </c>
      <c r="K22" s="650">
        <v>0</v>
      </c>
      <c r="M22" s="650">
        <v>0</v>
      </c>
    </row>
    <row r="23" spans="1:14">
      <c r="A23" s="662">
        <v>15</v>
      </c>
      <c r="B23" s="655">
        <v>15</v>
      </c>
      <c r="C23" s="656" t="s">
        <v>141</v>
      </c>
      <c r="E23" s="657"/>
      <c r="F23" s="657">
        <v>0</v>
      </c>
      <c r="G23" s="657">
        <v>0</v>
      </c>
      <c r="I23" s="657"/>
      <c r="J23" s="657">
        <v>0</v>
      </c>
      <c r="K23" s="657">
        <v>0</v>
      </c>
      <c r="M23" s="657">
        <v>0</v>
      </c>
      <c r="N23" s="656"/>
    </row>
    <row r="24" spans="1:14">
      <c r="A24" s="662">
        <v>16</v>
      </c>
      <c r="B24" s="643">
        <v>16</v>
      </c>
      <c r="C24" s="642" t="s">
        <v>142</v>
      </c>
      <c r="E24" s="650"/>
      <c r="F24" s="650">
        <v>0</v>
      </c>
      <c r="G24" s="650">
        <v>0</v>
      </c>
      <c r="I24" s="650"/>
      <c r="J24" s="650">
        <v>0</v>
      </c>
      <c r="K24" s="650">
        <v>0</v>
      </c>
      <c r="M24" s="650">
        <v>0</v>
      </c>
    </row>
    <row r="25" spans="1:14">
      <c r="A25" s="662">
        <v>0</v>
      </c>
      <c r="B25" s="658"/>
      <c r="C25" s="659" t="s">
        <v>203</v>
      </c>
      <c r="E25" s="660">
        <v>0</v>
      </c>
      <c r="F25" s="660">
        <v>0</v>
      </c>
      <c r="G25" s="660">
        <v>0</v>
      </c>
      <c r="I25" s="660">
        <v>0</v>
      </c>
      <c r="J25" s="660">
        <v>0</v>
      </c>
      <c r="K25" s="660">
        <v>0</v>
      </c>
      <c r="M25" s="660">
        <v>0</v>
      </c>
      <c r="N25" s="661"/>
    </row>
    <row r="26" spans="1:14">
      <c r="A26" s="662">
        <v>17</v>
      </c>
      <c r="B26" s="655">
        <v>17</v>
      </c>
      <c r="C26" s="656" t="s">
        <v>190</v>
      </c>
      <c r="E26" s="657"/>
      <c r="F26" s="657">
        <v>0</v>
      </c>
      <c r="G26" s="657">
        <v>0</v>
      </c>
      <c r="I26" s="657"/>
      <c r="J26" s="657">
        <v>0</v>
      </c>
      <c r="K26" s="657">
        <v>0</v>
      </c>
      <c r="M26" s="657">
        <v>0</v>
      </c>
      <c r="N26" s="656"/>
    </row>
    <row r="27" spans="1:14">
      <c r="A27" s="662">
        <v>18</v>
      </c>
      <c r="B27" s="643">
        <v>18</v>
      </c>
      <c r="C27" s="642" t="s">
        <v>143</v>
      </c>
      <c r="E27" s="650"/>
      <c r="F27" s="650">
        <v>0</v>
      </c>
      <c r="G27" s="650">
        <v>0</v>
      </c>
      <c r="I27" s="650"/>
      <c r="J27" s="650">
        <v>0</v>
      </c>
      <c r="K27" s="650">
        <v>0</v>
      </c>
      <c r="M27" s="650">
        <v>0</v>
      </c>
    </row>
    <row r="28" spans="1:14">
      <c r="A28" s="662">
        <v>19</v>
      </c>
      <c r="B28" s="655">
        <v>19</v>
      </c>
      <c r="C28" s="656" t="s">
        <v>144</v>
      </c>
      <c r="E28" s="657"/>
      <c r="F28" s="657">
        <v>0</v>
      </c>
      <c r="G28" s="657">
        <v>0</v>
      </c>
      <c r="I28" s="657"/>
      <c r="J28" s="657">
        <v>0</v>
      </c>
      <c r="K28" s="657">
        <v>0</v>
      </c>
      <c r="M28" s="657">
        <v>0</v>
      </c>
      <c r="N28" s="656"/>
    </row>
    <row r="29" spans="1:14">
      <c r="A29" s="662">
        <v>20</v>
      </c>
      <c r="B29" s="643">
        <v>20</v>
      </c>
      <c r="C29" s="642" t="s">
        <v>145</v>
      </c>
      <c r="E29" s="650"/>
      <c r="F29" s="650">
        <v>0</v>
      </c>
      <c r="G29" s="650">
        <v>0</v>
      </c>
      <c r="I29" s="650"/>
      <c r="J29" s="650">
        <v>0</v>
      </c>
      <c r="K29" s="650">
        <v>0</v>
      </c>
      <c r="M29" s="650">
        <v>0</v>
      </c>
    </row>
    <row r="30" spans="1:14">
      <c r="A30" s="662">
        <v>21</v>
      </c>
      <c r="B30" s="655">
        <v>21</v>
      </c>
      <c r="C30" s="656" t="s">
        <v>269</v>
      </c>
      <c r="E30" s="657"/>
      <c r="F30" s="657">
        <v>0</v>
      </c>
      <c r="G30" s="657">
        <v>0</v>
      </c>
      <c r="I30" s="657"/>
      <c r="J30" s="657">
        <v>0</v>
      </c>
      <c r="K30" s="657">
        <v>0</v>
      </c>
      <c r="M30" s="657">
        <v>0</v>
      </c>
      <c r="N30" s="656"/>
    </row>
    <row r="31" spans="1:14">
      <c r="A31" s="662">
        <v>22</v>
      </c>
      <c r="B31" s="643">
        <v>22</v>
      </c>
      <c r="C31" s="642" t="s">
        <v>270</v>
      </c>
      <c r="E31" s="650"/>
      <c r="F31" s="650">
        <v>0</v>
      </c>
      <c r="G31" s="650">
        <v>0</v>
      </c>
      <c r="I31" s="650"/>
      <c r="J31" s="650">
        <v>0</v>
      </c>
      <c r="K31" s="650">
        <v>0</v>
      </c>
      <c r="M31" s="650">
        <v>0</v>
      </c>
    </row>
    <row r="32" spans="1:14">
      <c r="A32" s="662">
        <v>23</v>
      </c>
      <c r="B32" s="655">
        <v>23</v>
      </c>
      <c r="C32" s="656" t="s">
        <v>271</v>
      </c>
      <c r="E32" s="657"/>
      <c r="F32" s="657">
        <v>0</v>
      </c>
      <c r="G32" s="657">
        <v>0</v>
      </c>
      <c r="I32" s="657"/>
      <c r="J32" s="657">
        <v>0</v>
      </c>
      <c r="K32" s="657">
        <v>0</v>
      </c>
      <c r="M32" s="657">
        <v>0</v>
      </c>
      <c r="N32" s="656"/>
    </row>
    <row r="33" spans="1:14">
      <c r="A33" s="662">
        <v>24</v>
      </c>
      <c r="B33" s="643">
        <v>24</v>
      </c>
      <c r="C33" s="642" t="s">
        <v>146</v>
      </c>
      <c r="E33" s="650"/>
      <c r="F33" s="650">
        <v>0</v>
      </c>
      <c r="G33" s="650">
        <v>0</v>
      </c>
      <c r="I33" s="650"/>
      <c r="J33" s="650">
        <v>0</v>
      </c>
      <c r="K33" s="650">
        <v>0</v>
      </c>
      <c r="M33" s="650">
        <v>0</v>
      </c>
    </row>
    <row r="34" spans="1:14" s="663" customFormat="1">
      <c r="A34" s="662">
        <v>25</v>
      </c>
      <c r="B34" s="655">
        <v>25</v>
      </c>
      <c r="C34" s="656" t="s">
        <v>183</v>
      </c>
      <c r="D34" s="645"/>
      <c r="E34" s="657"/>
      <c r="F34" s="657">
        <v>0</v>
      </c>
      <c r="G34" s="657">
        <v>0</v>
      </c>
      <c r="H34" s="645"/>
      <c r="I34" s="657"/>
      <c r="J34" s="657">
        <v>0</v>
      </c>
      <c r="K34" s="657">
        <v>0</v>
      </c>
      <c r="L34" s="645"/>
      <c r="M34" s="657">
        <v>0</v>
      </c>
      <c r="N34" s="656"/>
    </row>
    <row r="35" spans="1:14">
      <c r="A35" s="662">
        <v>26</v>
      </c>
      <c r="B35" s="643">
        <v>26</v>
      </c>
      <c r="C35" s="642" t="s">
        <v>193</v>
      </c>
      <c r="E35" s="650"/>
      <c r="F35" s="650">
        <v>0</v>
      </c>
      <c r="G35" s="650">
        <v>0</v>
      </c>
      <c r="I35" s="650"/>
      <c r="J35" s="650">
        <v>0</v>
      </c>
      <c r="K35" s="650">
        <v>0</v>
      </c>
      <c r="M35" s="650">
        <v>0</v>
      </c>
    </row>
    <row r="36" spans="1:14">
      <c r="A36" s="662">
        <v>0</v>
      </c>
      <c r="B36" s="658"/>
      <c r="C36" s="659" t="s">
        <v>205</v>
      </c>
      <c r="E36" s="660">
        <v>0</v>
      </c>
      <c r="F36" s="660">
        <v>25539376</v>
      </c>
      <c r="G36" s="660">
        <v>25539376</v>
      </c>
      <c r="I36" s="660">
        <v>25539376</v>
      </c>
      <c r="J36" s="660">
        <v>0</v>
      </c>
      <c r="K36" s="660">
        <v>25539376</v>
      </c>
      <c r="M36" s="660">
        <v>0</v>
      </c>
      <c r="N36" s="661"/>
    </row>
    <row r="37" spans="1:14">
      <c r="A37" s="662">
        <v>27</v>
      </c>
      <c r="B37" s="655">
        <v>27</v>
      </c>
      <c r="C37" s="656" t="s">
        <v>147</v>
      </c>
      <c r="E37" s="657"/>
      <c r="F37" s="657">
        <v>0</v>
      </c>
      <c r="G37" s="657">
        <v>0</v>
      </c>
      <c r="I37" s="657"/>
      <c r="J37" s="657">
        <v>0</v>
      </c>
      <c r="K37" s="657">
        <v>0</v>
      </c>
      <c r="M37" s="657">
        <v>0</v>
      </c>
      <c r="N37" s="656"/>
    </row>
    <row r="38" spans="1:14">
      <c r="A38" s="662">
        <v>28</v>
      </c>
      <c r="B38" s="643">
        <v>28</v>
      </c>
      <c r="C38" s="642" t="s">
        <v>148</v>
      </c>
      <c r="E38" s="650"/>
      <c r="F38" s="650">
        <v>3039376</v>
      </c>
      <c r="G38" s="650">
        <v>3039376</v>
      </c>
      <c r="I38" s="650">
        <v>3039376</v>
      </c>
      <c r="J38" s="650">
        <v>0</v>
      </c>
      <c r="K38" s="650">
        <v>3039376</v>
      </c>
      <c r="M38" s="650">
        <v>0</v>
      </c>
    </row>
    <row r="39" spans="1:14">
      <c r="A39" s="662">
        <v>29</v>
      </c>
      <c r="B39" s="655">
        <v>29</v>
      </c>
      <c r="C39" s="656" t="s">
        <v>149</v>
      </c>
      <c r="E39" s="657"/>
      <c r="F39" s="657">
        <v>0</v>
      </c>
      <c r="G39" s="657">
        <v>0</v>
      </c>
      <c r="I39" s="657"/>
      <c r="J39" s="657">
        <v>0</v>
      </c>
      <c r="K39" s="657">
        <v>0</v>
      </c>
      <c r="M39" s="657">
        <v>0</v>
      </c>
      <c r="N39" s="656"/>
    </row>
    <row r="40" spans="1:14">
      <c r="A40" s="662">
        <v>30</v>
      </c>
      <c r="B40" s="643">
        <v>30</v>
      </c>
      <c r="C40" s="642" t="s">
        <v>150</v>
      </c>
      <c r="E40" s="650"/>
      <c r="F40" s="650">
        <v>2500000</v>
      </c>
      <c r="G40" s="650">
        <v>2500000</v>
      </c>
      <c r="I40" s="650">
        <v>2500000</v>
      </c>
      <c r="J40" s="650">
        <v>0</v>
      </c>
      <c r="K40" s="650">
        <v>2500000</v>
      </c>
      <c r="M40" s="650">
        <v>0</v>
      </c>
    </row>
    <row r="41" spans="1:14">
      <c r="A41" s="662">
        <v>31</v>
      </c>
      <c r="B41" s="655">
        <v>31</v>
      </c>
      <c r="C41" s="656" t="s">
        <v>151</v>
      </c>
      <c r="E41" s="657"/>
      <c r="F41" s="657">
        <v>0</v>
      </c>
      <c r="G41" s="657">
        <v>0</v>
      </c>
      <c r="I41" s="657"/>
      <c r="J41" s="657">
        <v>0</v>
      </c>
      <c r="K41" s="657">
        <v>0</v>
      </c>
      <c r="M41" s="657">
        <v>0</v>
      </c>
      <c r="N41" s="656"/>
    </row>
    <row r="42" spans="1:14">
      <c r="A42" s="662">
        <v>32</v>
      </c>
      <c r="B42" s="643">
        <v>32</v>
      </c>
      <c r="C42" s="642" t="s">
        <v>152</v>
      </c>
      <c r="E42" s="650"/>
      <c r="F42" s="650">
        <v>15000000</v>
      </c>
      <c r="G42" s="650">
        <v>15000000</v>
      </c>
      <c r="I42" s="650">
        <v>15000000</v>
      </c>
      <c r="J42" s="650">
        <v>0</v>
      </c>
      <c r="K42" s="650">
        <v>15000000</v>
      </c>
      <c r="M42" s="650">
        <v>0</v>
      </c>
    </row>
    <row r="43" spans="1:14">
      <c r="A43" s="662">
        <v>33</v>
      </c>
      <c r="B43" s="655">
        <v>33</v>
      </c>
      <c r="C43" s="656" t="s">
        <v>153</v>
      </c>
      <c r="E43" s="657"/>
      <c r="F43" s="657">
        <v>0</v>
      </c>
      <c r="G43" s="657">
        <v>0</v>
      </c>
      <c r="I43" s="657"/>
      <c r="J43" s="657">
        <v>0</v>
      </c>
      <c r="K43" s="657">
        <v>0</v>
      </c>
      <c r="M43" s="657">
        <v>0</v>
      </c>
      <c r="N43" s="656"/>
    </row>
    <row r="44" spans="1:14">
      <c r="A44" s="662">
        <v>34</v>
      </c>
      <c r="B44" s="643">
        <v>34</v>
      </c>
      <c r="C44" s="642" t="s">
        <v>154</v>
      </c>
      <c r="E44" s="650"/>
      <c r="F44" s="650">
        <v>0</v>
      </c>
      <c r="G44" s="650">
        <v>0</v>
      </c>
      <c r="I44" s="650"/>
      <c r="J44" s="650">
        <v>0</v>
      </c>
      <c r="K44" s="650">
        <v>0</v>
      </c>
      <c r="M44" s="650">
        <v>0</v>
      </c>
    </row>
    <row r="45" spans="1:14">
      <c r="A45" s="662">
        <v>35</v>
      </c>
      <c r="B45" s="655">
        <v>35</v>
      </c>
      <c r="C45" s="656" t="s">
        <v>155</v>
      </c>
      <c r="E45" s="657"/>
      <c r="F45" s="657">
        <v>0</v>
      </c>
      <c r="G45" s="657">
        <v>0</v>
      </c>
      <c r="I45" s="657"/>
      <c r="J45" s="657">
        <v>0</v>
      </c>
      <c r="K45" s="657">
        <v>0</v>
      </c>
      <c r="M45" s="657">
        <v>0</v>
      </c>
      <c r="N45" s="656"/>
    </row>
    <row r="46" spans="1:14">
      <c r="A46" s="662">
        <v>36</v>
      </c>
      <c r="B46" s="643">
        <v>36</v>
      </c>
      <c r="C46" s="642" t="s">
        <v>156</v>
      </c>
      <c r="E46" s="650"/>
      <c r="F46" s="650">
        <v>0</v>
      </c>
      <c r="G46" s="650">
        <v>0</v>
      </c>
      <c r="I46" s="650"/>
      <c r="J46" s="650">
        <v>0</v>
      </c>
      <c r="K46" s="650">
        <v>0</v>
      </c>
      <c r="M46" s="650">
        <v>0</v>
      </c>
    </row>
    <row r="47" spans="1:14">
      <c r="A47" s="662">
        <v>37</v>
      </c>
      <c r="B47" s="655">
        <v>37</v>
      </c>
      <c r="C47" s="656" t="s">
        <v>272</v>
      </c>
      <c r="E47" s="657"/>
      <c r="F47" s="657">
        <v>0</v>
      </c>
      <c r="G47" s="657">
        <v>0</v>
      </c>
      <c r="I47" s="657"/>
      <c r="J47" s="657">
        <v>0</v>
      </c>
      <c r="K47" s="657">
        <v>0</v>
      </c>
      <c r="M47" s="657">
        <v>0</v>
      </c>
      <c r="N47" s="656"/>
    </row>
    <row r="48" spans="1:14">
      <c r="A48" s="662">
        <v>38</v>
      </c>
      <c r="B48" s="643">
        <v>38</v>
      </c>
      <c r="C48" s="642" t="s">
        <v>273</v>
      </c>
      <c r="E48" s="650"/>
      <c r="F48" s="650">
        <v>0</v>
      </c>
      <c r="G48" s="650">
        <v>0</v>
      </c>
      <c r="I48" s="650"/>
      <c r="J48" s="650">
        <v>0</v>
      </c>
      <c r="K48" s="650">
        <v>0</v>
      </c>
      <c r="M48" s="650">
        <v>0</v>
      </c>
    </row>
    <row r="49" spans="1:14">
      <c r="A49" s="662">
        <v>39</v>
      </c>
      <c r="B49" s="655">
        <v>39</v>
      </c>
      <c r="C49" s="656" t="s">
        <v>157</v>
      </c>
      <c r="E49" s="657"/>
      <c r="F49" s="657">
        <v>5000000</v>
      </c>
      <c r="G49" s="657">
        <v>5000000</v>
      </c>
      <c r="I49" s="657">
        <v>5000000</v>
      </c>
      <c r="J49" s="657">
        <v>0</v>
      </c>
      <c r="K49" s="657">
        <v>5000000</v>
      </c>
      <c r="M49" s="657">
        <v>0</v>
      </c>
      <c r="N49" s="656"/>
    </row>
    <row r="50" spans="1:14">
      <c r="A50" s="662">
        <v>40</v>
      </c>
      <c r="B50" s="643">
        <v>40</v>
      </c>
      <c r="C50" s="642" t="s">
        <v>158</v>
      </c>
      <c r="E50" s="650"/>
      <c r="F50" s="650">
        <v>0</v>
      </c>
      <c r="G50" s="650">
        <v>0</v>
      </c>
      <c r="I50" s="650"/>
      <c r="J50" s="650">
        <v>0</v>
      </c>
      <c r="K50" s="650">
        <v>0</v>
      </c>
      <c r="M50" s="650">
        <v>0</v>
      </c>
    </row>
    <row r="51" spans="1:14">
      <c r="A51" s="662">
        <v>41</v>
      </c>
      <c r="B51" s="655">
        <v>41</v>
      </c>
      <c r="C51" s="656" t="s">
        <v>274</v>
      </c>
      <c r="E51" s="657"/>
      <c r="F51" s="657">
        <v>0</v>
      </c>
      <c r="G51" s="657">
        <v>0</v>
      </c>
      <c r="I51" s="657"/>
      <c r="J51" s="657">
        <v>0</v>
      </c>
      <c r="K51" s="657">
        <v>0</v>
      </c>
      <c r="M51" s="657">
        <v>0</v>
      </c>
      <c r="N51" s="656"/>
    </row>
    <row r="52" spans="1:14">
      <c r="A52" s="662"/>
      <c r="B52" s="643">
        <v>42</v>
      </c>
      <c r="C52" s="642" t="s">
        <v>472</v>
      </c>
      <c r="E52" s="650"/>
      <c r="F52" s="650">
        <v>0</v>
      </c>
      <c r="G52" s="650">
        <v>0</v>
      </c>
      <c r="I52" s="650"/>
      <c r="J52" s="650">
        <v>0</v>
      </c>
      <c r="K52" s="650">
        <v>0</v>
      </c>
      <c r="M52" s="650">
        <v>0</v>
      </c>
    </row>
    <row r="53" spans="1:14">
      <c r="A53" s="662">
        <v>0</v>
      </c>
      <c r="B53" s="658"/>
      <c r="C53" s="659" t="s">
        <v>204</v>
      </c>
      <c r="E53" s="660">
        <v>0</v>
      </c>
      <c r="F53" s="660">
        <v>5480750</v>
      </c>
      <c r="G53" s="660">
        <v>5480750</v>
      </c>
      <c r="I53" s="660">
        <v>5480750</v>
      </c>
      <c r="J53" s="660">
        <v>0</v>
      </c>
      <c r="K53" s="660">
        <v>5480750</v>
      </c>
      <c r="M53" s="660">
        <v>0</v>
      </c>
      <c r="N53" s="661"/>
    </row>
    <row r="54" spans="1:14">
      <c r="A54" s="662">
        <v>43</v>
      </c>
      <c r="B54" s="655">
        <v>43</v>
      </c>
      <c r="C54" s="656" t="s">
        <v>184</v>
      </c>
      <c r="E54" s="657"/>
      <c r="F54" s="657">
        <v>0</v>
      </c>
      <c r="G54" s="657">
        <v>0</v>
      </c>
      <c r="I54" s="657"/>
      <c r="J54" s="657">
        <v>0</v>
      </c>
      <c r="K54" s="657">
        <v>0</v>
      </c>
      <c r="M54" s="657">
        <v>0</v>
      </c>
      <c r="N54" s="656"/>
    </row>
    <row r="55" spans="1:14">
      <c r="A55" s="662">
        <v>44</v>
      </c>
      <c r="B55" s="643">
        <v>44</v>
      </c>
      <c r="C55" s="642" t="s">
        <v>187</v>
      </c>
      <c r="E55" s="650"/>
      <c r="F55" s="650">
        <v>1906348</v>
      </c>
      <c r="G55" s="650">
        <v>1906348</v>
      </c>
      <c r="I55" s="650">
        <v>1906348</v>
      </c>
      <c r="J55" s="650">
        <v>0</v>
      </c>
      <c r="K55" s="650">
        <v>1906348</v>
      </c>
      <c r="M55" s="650">
        <v>0</v>
      </c>
    </row>
    <row r="56" spans="1:14">
      <c r="A56" s="662"/>
      <c r="B56" s="655">
        <v>45</v>
      </c>
      <c r="C56" s="656" t="s">
        <v>186</v>
      </c>
      <c r="E56" s="657"/>
      <c r="F56" s="657">
        <v>2382935</v>
      </c>
      <c r="G56" s="657">
        <v>2382935</v>
      </c>
      <c r="I56" s="657">
        <v>2382935</v>
      </c>
      <c r="J56" s="657">
        <v>0</v>
      </c>
      <c r="K56" s="657">
        <v>2382935</v>
      </c>
      <c r="M56" s="657">
        <v>0</v>
      </c>
      <c r="N56" s="656"/>
    </row>
    <row r="57" spans="1:14">
      <c r="A57" s="662"/>
      <c r="B57" s="643">
        <v>46</v>
      </c>
      <c r="C57" s="642" t="s">
        <v>185</v>
      </c>
      <c r="E57" s="650"/>
      <c r="F57" s="650">
        <v>0</v>
      </c>
      <c r="G57" s="650">
        <v>0</v>
      </c>
      <c r="I57" s="650"/>
      <c r="J57" s="650">
        <v>0</v>
      </c>
      <c r="K57" s="650">
        <v>0</v>
      </c>
      <c r="M57" s="650">
        <v>0</v>
      </c>
    </row>
    <row r="58" spans="1:14">
      <c r="A58" s="662"/>
      <c r="B58" s="655">
        <v>47</v>
      </c>
      <c r="C58" s="656" t="s">
        <v>188</v>
      </c>
      <c r="E58" s="657"/>
      <c r="F58" s="657">
        <v>1191467</v>
      </c>
      <c r="G58" s="657">
        <v>1191467</v>
      </c>
      <c r="I58" s="657">
        <v>1191467</v>
      </c>
      <c r="J58" s="657">
        <v>0</v>
      </c>
      <c r="K58" s="657">
        <v>1191467</v>
      </c>
      <c r="M58" s="657">
        <v>0</v>
      </c>
      <c r="N58" s="656"/>
    </row>
    <row r="59" spans="1:14">
      <c r="A59" s="662"/>
      <c r="B59" s="643">
        <v>48</v>
      </c>
      <c r="C59" s="642" t="s">
        <v>192</v>
      </c>
      <c r="E59" s="650"/>
      <c r="F59" s="650">
        <v>0</v>
      </c>
      <c r="G59" s="650">
        <v>0</v>
      </c>
      <c r="I59" s="650"/>
      <c r="J59" s="650">
        <v>0</v>
      </c>
      <c r="K59" s="650">
        <v>0</v>
      </c>
      <c r="M59" s="650">
        <v>0</v>
      </c>
    </row>
    <row r="60" spans="1:14">
      <c r="A60" s="662"/>
      <c r="B60" s="655">
        <v>49</v>
      </c>
      <c r="C60" s="656" t="s">
        <v>195</v>
      </c>
      <c r="E60" s="657"/>
      <c r="F60" s="657">
        <v>0</v>
      </c>
      <c r="G60" s="657">
        <v>0</v>
      </c>
      <c r="I60" s="657"/>
      <c r="J60" s="657">
        <v>0</v>
      </c>
      <c r="K60" s="657">
        <v>0</v>
      </c>
      <c r="M60" s="657">
        <v>0</v>
      </c>
      <c r="N60" s="656"/>
    </row>
    <row r="61" spans="1:14">
      <c r="A61" s="662"/>
      <c r="B61" s="643">
        <v>50</v>
      </c>
      <c r="C61" s="642" t="s">
        <v>1023</v>
      </c>
      <c r="E61" s="650"/>
      <c r="F61" s="650">
        <v>0</v>
      </c>
      <c r="G61" s="650">
        <v>0</v>
      </c>
      <c r="I61" s="650"/>
      <c r="J61" s="650">
        <v>0</v>
      </c>
      <c r="K61" s="650">
        <v>0</v>
      </c>
      <c r="M61" s="650">
        <v>0</v>
      </c>
    </row>
    <row r="62" spans="1:14">
      <c r="A62" s="662"/>
      <c r="B62" s="655">
        <v>51</v>
      </c>
      <c r="C62" s="656" t="s">
        <v>159</v>
      </c>
      <c r="E62" s="657"/>
      <c r="F62" s="657">
        <v>0</v>
      </c>
      <c r="G62" s="657">
        <v>0</v>
      </c>
      <c r="I62" s="657"/>
      <c r="J62" s="657">
        <v>0</v>
      </c>
      <c r="K62" s="657">
        <v>0</v>
      </c>
      <c r="M62" s="657">
        <v>0</v>
      </c>
      <c r="N62" s="656"/>
    </row>
    <row r="63" spans="1:14">
      <c r="A63" s="662">
        <v>0</v>
      </c>
      <c r="B63" s="658"/>
      <c r="C63" s="659" t="s">
        <v>202</v>
      </c>
      <c r="E63" s="660">
        <v>0</v>
      </c>
      <c r="F63" s="660">
        <v>0</v>
      </c>
      <c r="G63" s="660">
        <v>0</v>
      </c>
      <c r="I63" s="660">
        <v>0</v>
      </c>
      <c r="J63" s="660">
        <v>0</v>
      </c>
      <c r="K63" s="660">
        <v>0</v>
      </c>
      <c r="M63" s="660">
        <v>0</v>
      </c>
      <c r="N63" s="661"/>
    </row>
    <row r="64" spans="1:14">
      <c r="A64" s="662">
        <v>52</v>
      </c>
      <c r="B64" s="643">
        <v>52</v>
      </c>
      <c r="C64" s="642" t="s">
        <v>160</v>
      </c>
      <c r="E64" s="650"/>
      <c r="F64" s="650">
        <v>0</v>
      </c>
      <c r="G64" s="650">
        <v>0</v>
      </c>
      <c r="I64" s="650"/>
      <c r="J64" s="650">
        <v>0</v>
      </c>
      <c r="K64" s="650">
        <v>0</v>
      </c>
      <c r="M64" s="650">
        <v>0</v>
      </c>
    </row>
    <row r="65" spans="1:14">
      <c r="A65" s="662">
        <v>53</v>
      </c>
      <c r="B65" s="655">
        <v>53</v>
      </c>
      <c r="C65" s="656" t="s">
        <v>161</v>
      </c>
      <c r="E65" s="657"/>
      <c r="F65" s="657">
        <v>0</v>
      </c>
      <c r="G65" s="657">
        <v>0</v>
      </c>
      <c r="I65" s="657"/>
      <c r="J65" s="657">
        <v>0</v>
      </c>
      <c r="K65" s="657">
        <v>0</v>
      </c>
      <c r="M65" s="657">
        <v>0</v>
      </c>
      <c r="N65" s="656"/>
    </row>
    <row r="66" spans="1:14">
      <c r="A66" s="662">
        <v>54</v>
      </c>
      <c r="B66" s="643">
        <v>54</v>
      </c>
      <c r="C66" s="642" t="s">
        <v>577</v>
      </c>
      <c r="E66" s="650"/>
      <c r="F66" s="650">
        <v>0</v>
      </c>
      <c r="G66" s="650">
        <v>0</v>
      </c>
      <c r="I66" s="650"/>
      <c r="J66" s="650">
        <v>0</v>
      </c>
      <c r="K66" s="650">
        <v>0</v>
      </c>
      <c r="M66" s="650">
        <v>0</v>
      </c>
    </row>
    <row r="67" spans="1:14">
      <c r="A67" s="662"/>
      <c r="B67" s="658"/>
      <c r="C67" s="659" t="s">
        <v>473</v>
      </c>
      <c r="E67" s="660">
        <v>0</v>
      </c>
      <c r="F67" s="660">
        <v>0</v>
      </c>
      <c r="G67" s="660">
        <v>0</v>
      </c>
      <c r="I67" s="660">
        <v>0</v>
      </c>
      <c r="J67" s="660">
        <v>0</v>
      </c>
      <c r="K67" s="660">
        <v>0</v>
      </c>
      <c r="M67" s="660">
        <v>0</v>
      </c>
      <c r="N67" s="661"/>
    </row>
    <row r="68" spans="1:14">
      <c r="A68" s="662"/>
      <c r="B68" s="655">
        <v>55</v>
      </c>
      <c r="C68" s="656" t="s">
        <v>162</v>
      </c>
      <c r="E68" s="657"/>
      <c r="F68" s="657">
        <v>0</v>
      </c>
      <c r="G68" s="657">
        <v>0</v>
      </c>
      <c r="I68" s="657"/>
      <c r="J68" s="657">
        <v>0</v>
      </c>
      <c r="K68" s="657">
        <v>0</v>
      </c>
      <c r="M68" s="657">
        <v>0</v>
      </c>
      <c r="N68" s="656"/>
    </row>
    <row r="69" spans="1:14">
      <c r="A69" s="662"/>
      <c r="B69" s="643">
        <v>56</v>
      </c>
      <c r="C69" s="642" t="s">
        <v>191</v>
      </c>
      <c r="E69" s="650"/>
      <c r="F69" s="650">
        <v>0</v>
      </c>
      <c r="G69" s="650">
        <v>0</v>
      </c>
      <c r="I69" s="650"/>
      <c r="J69" s="650">
        <v>0</v>
      </c>
      <c r="K69" s="650">
        <v>0</v>
      </c>
      <c r="M69" s="650">
        <v>0</v>
      </c>
    </row>
    <row r="70" spans="1:14">
      <c r="A70" s="662">
        <v>0</v>
      </c>
      <c r="B70" s="658"/>
      <c r="C70" s="659" t="s">
        <v>201</v>
      </c>
      <c r="E70" s="660">
        <v>0</v>
      </c>
      <c r="F70" s="660">
        <v>0</v>
      </c>
      <c r="G70" s="660">
        <v>0</v>
      </c>
      <c r="I70" s="660">
        <v>0</v>
      </c>
      <c r="J70" s="660">
        <v>0</v>
      </c>
      <c r="K70" s="660">
        <v>0</v>
      </c>
      <c r="M70" s="660">
        <v>0</v>
      </c>
      <c r="N70" s="661"/>
    </row>
    <row r="71" spans="1:14">
      <c r="A71" s="662">
        <v>57</v>
      </c>
      <c r="B71" s="655">
        <v>57</v>
      </c>
      <c r="C71" s="656" t="s">
        <v>198</v>
      </c>
      <c r="E71" s="657"/>
      <c r="F71" s="657">
        <v>0</v>
      </c>
      <c r="G71" s="657">
        <v>0</v>
      </c>
      <c r="I71" s="657"/>
      <c r="J71" s="657">
        <v>0</v>
      </c>
      <c r="K71" s="657">
        <v>0</v>
      </c>
      <c r="M71" s="657">
        <v>0</v>
      </c>
      <c r="N71" s="656"/>
    </row>
    <row r="72" spans="1:14">
      <c r="A72" s="662">
        <v>0</v>
      </c>
      <c r="B72" s="658"/>
      <c r="C72" s="659" t="s">
        <v>207</v>
      </c>
      <c r="E72" s="660">
        <v>0</v>
      </c>
      <c r="F72" s="660">
        <v>0</v>
      </c>
      <c r="G72" s="660">
        <v>0</v>
      </c>
      <c r="I72" s="660">
        <v>0</v>
      </c>
      <c r="J72" s="660">
        <v>0</v>
      </c>
      <c r="K72" s="660">
        <v>0</v>
      </c>
      <c r="M72" s="660">
        <v>0</v>
      </c>
      <c r="N72" s="661"/>
    </row>
    <row r="73" spans="1:14">
      <c r="A73" s="662">
        <v>58</v>
      </c>
      <c r="B73" s="643">
        <v>58</v>
      </c>
      <c r="C73" s="642" t="s">
        <v>196</v>
      </c>
      <c r="E73" s="650"/>
      <c r="F73" s="650">
        <v>0</v>
      </c>
      <c r="G73" s="650">
        <v>0</v>
      </c>
      <c r="I73" s="650"/>
      <c r="J73" s="650">
        <v>0</v>
      </c>
      <c r="K73" s="650">
        <v>0</v>
      </c>
      <c r="M73" s="650">
        <v>0</v>
      </c>
    </row>
    <row r="74" spans="1:14">
      <c r="A74" s="662"/>
      <c r="B74" s="658"/>
      <c r="C74" s="659" t="s">
        <v>91</v>
      </c>
      <c r="E74" s="660">
        <v>149806504</v>
      </c>
      <c r="F74" s="660">
        <v>0</v>
      </c>
      <c r="G74" s="660">
        <v>149806504</v>
      </c>
      <c r="I74" s="660">
        <v>129045148</v>
      </c>
      <c r="J74" s="660">
        <v>0</v>
      </c>
      <c r="K74" s="660">
        <v>129045148</v>
      </c>
      <c r="M74" s="660">
        <v>20761356</v>
      </c>
      <c r="N74" s="661"/>
    </row>
    <row r="75" spans="1:14">
      <c r="A75" s="662"/>
      <c r="B75" s="655">
        <v>59</v>
      </c>
      <c r="C75" s="656" t="s">
        <v>189</v>
      </c>
      <c r="E75" s="657">
        <v>149806504</v>
      </c>
      <c r="F75" s="657">
        <v>0</v>
      </c>
      <c r="G75" s="657">
        <v>149806504</v>
      </c>
      <c r="I75" s="657">
        <v>129045148</v>
      </c>
      <c r="J75" s="657">
        <v>0</v>
      </c>
      <c r="K75" s="657">
        <v>129045148</v>
      </c>
      <c r="M75" s="657">
        <v>20761356</v>
      </c>
      <c r="N75" s="656" t="s">
        <v>3461</v>
      </c>
    </row>
    <row r="76" spans="1:14">
      <c r="A76" s="662">
        <v>0</v>
      </c>
      <c r="B76" s="664"/>
      <c r="C76" s="665"/>
      <c r="D76" s="647"/>
      <c r="E76" s="666"/>
      <c r="F76" s="666"/>
      <c r="G76" s="666"/>
      <c r="H76" s="647"/>
      <c r="I76" s="666"/>
      <c r="J76" s="666"/>
      <c r="K76" s="643"/>
      <c r="L76" s="667"/>
      <c r="M76" s="666"/>
      <c r="N76" s="666"/>
    </row>
    <row r="77" spans="1:14">
      <c r="A77" s="662">
        <v>0</v>
      </c>
      <c r="B77" s="658"/>
      <c r="C77" s="659" t="s">
        <v>3466</v>
      </c>
      <c r="E77" s="660">
        <v>0</v>
      </c>
      <c r="F77" s="660">
        <v>0</v>
      </c>
      <c r="G77" s="660">
        <v>0</v>
      </c>
      <c r="I77" s="643"/>
      <c r="J77" s="643"/>
      <c r="K77" s="643"/>
      <c r="L77" s="643"/>
      <c r="M77" s="643"/>
      <c r="N77" s="643"/>
    </row>
    <row r="78" spans="1:14">
      <c r="A78" s="662">
        <v>60</v>
      </c>
      <c r="B78" s="655">
        <v>60</v>
      </c>
      <c r="C78" s="656" t="s">
        <v>467</v>
      </c>
      <c r="E78" s="657"/>
      <c r="F78" s="657">
        <v>0</v>
      </c>
      <c r="G78" s="657">
        <v>0</v>
      </c>
      <c r="I78" s="650"/>
      <c r="J78" s="650"/>
      <c r="K78" s="650"/>
      <c r="M78" s="650"/>
    </row>
    <row r="79" spans="1:14">
      <c r="A79" s="662">
        <v>61</v>
      </c>
      <c r="B79" s="643">
        <v>61</v>
      </c>
      <c r="C79" s="642" t="s">
        <v>469</v>
      </c>
      <c r="E79" s="650"/>
      <c r="F79" s="650">
        <v>0</v>
      </c>
      <c r="G79" s="650">
        <v>0</v>
      </c>
      <c r="I79" s="650"/>
      <c r="J79" s="650"/>
      <c r="K79" s="650"/>
      <c r="M79" s="650"/>
    </row>
    <row r="80" spans="1:14">
      <c r="B80" s="658"/>
      <c r="C80" s="659" t="s">
        <v>3467</v>
      </c>
      <c r="E80" s="660">
        <v>0</v>
      </c>
      <c r="F80" s="660">
        <v>0</v>
      </c>
      <c r="G80" s="660">
        <v>0</v>
      </c>
      <c r="I80" s="650"/>
      <c r="J80" s="650"/>
      <c r="K80" s="650"/>
      <c r="M80" s="650"/>
    </row>
    <row r="81" spans="2:13">
      <c r="B81" s="655">
        <v>62</v>
      </c>
      <c r="C81" s="656" t="s">
        <v>3467</v>
      </c>
      <c r="E81" s="657"/>
      <c r="F81" s="657">
        <v>0</v>
      </c>
      <c r="G81" s="657">
        <v>0</v>
      </c>
      <c r="I81" s="650"/>
      <c r="J81" s="650"/>
      <c r="K81" s="650"/>
      <c r="M81" s="650"/>
    </row>
  </sheetData>
  <mergeCells count="6">
    <mergeCell ref="N3:N4"/>
    <mergeCell ref="B3:B4"/>
    <mergeCell ref="C3:C4"/>
    <mergeCell ref="E3:G3"/>
    <mergeCell ref="I3:K3"/>
    <mergeCell ref="M3:M4"/>
  </mergeCells>
  <dataValidations count="1">
    <dataValidation type="list" allowBlank="1" showInputMessage="1" showErrorMessage="1" sqref="N77:N81 N5:N8 N73 N75 N10:N71" xr:uid="{536B3074-00FB-48FD-85D6-5CC3BA910F02}">
      <formula1>FinalDiff</formula1>
    </dataValidation>
  </dataValidations>
  <pageMargins left="0.7" right="0.7" top="0.75" bottom="0.75"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93742-611E-4F28-8778-1822A94C681D}">
  <sheetPr>
    <tabColor rgb="FF00B0F0"/>
  </sheetPr>
  <dimension ref="A1:N81"/>
  <sheetViews>
    <sheetView showGridLines="0" zoomScaleNormal="100" workbookViewId="0">
      <selection activeCell="J28" sqref="J28"/>
    </sheetView>
  </sheetViews>
  <sheetFormatPr baseColWidth="10" defaultColWidth="11.5546875" defaultRowHeight="12"/>
  <cols>
    <col min="1" max="1" width="2.33203125" style="642" bestFit="1" customWidth="1"/>
    <col min="2" max="2" width="17.5546875" style="643" bestFit="1" customWidth="1"/>
    <col min="3" max="3" width="52.5546875" style="668" bestFit="1" customWidth="1"/>
    <col min="4" max="4" width="0.88671875" style="645" customWidth="1"/>
    <col min="5" max="5" width="10.88671875" style="645" bestFit="1" customWidth="1"/>
    <col min="6" max="6" width="12.44140625" style="643" bestFit="1" customWidth="1"/>
    <col min="7" max="7" width="10.21875" style="645" bestFit="1" customWidth="1"/>
    <col min="8" max="8" width="0.88671875" style="645" customWidth="1"/>
    <col min="9" max="9" width="8.44140625" style="645" bestFit="1" customWidth="1"/>
    <col min="10" max="11" width="10.21875" style="645" bestFit="1" customWidth="1"/>
    <col min="12" max="12" width="0.88671875" style="645" customWidth="1"/>
    <col min="13" max="13" width="12.5546875" style="645" bestFit="1" customWidth="1"/>
    <col min="14" max="14" width="10.44140625" style="642" bestFit="1" customWidth="1"/>
    <col min="15" max="16384" width="11.5546875" style="645"/>
  </cols>
  <sheetData>
    <row r="1" spans="1:14" ht="24">
      <c r="C1" s="644" t="s">
        <v>256</v>
      </c>
      <c r="E1" s="646" t="s">
        <v>170</v>
      </c>
      <c r="F1" s="646" t="s">
        <v>278</v>
      </c>
      <c r="G1" s="647"/>
      <c r="J1" s="647" t="s">
        <v>257</v>
      </c>
      <c r="K1" s="647">
        <v>2022</v>
      </c>
    </row>
    <row r="2" spans="1:14">
      <c r="C2" s="648"/>
      <c r="F2" s="645"/>
      <c r="I2" s="645" t="s">
        <v>3465</v>
      </c>
      <c r="J2" s="380">
        <v>621.11801242236027</v>
      </c>
    </row>
    <row r="3" spans="1:14">
      <c r="B3" s="726" t="s">
        <v>15</v>
      </c>
      <c r="C3" s="727" t="s">
        <v>200</v>
      </c>
      <c r="E3" s="728" t="s">
        <v>258</v>
      </c>
      <c r="F3" s="728"/>
      <c r="G3" s="728"/>
      <c r="I3" s="728" t="s">
        <v>259</v>
      </c>
      <c r="J3" s="728"/>
      <c r="K3" s="728"/>
      <c r="M3" s="729" t="s">
        <v>260</v>
      </c>
      <c r="N3" s="725" t="s">
        <v>569</v>
      </c>
    </row>
    <row r="4" spans="1:14">
      <c r="B4" s="726"/>
      <c r="C4" s="727"/>
      <c r="E4" s="649" t="s">
        <v>261</v>
      </c>
      <c r="F4" s="649" t="s">
        <v>262</v>
      </c>
      <c r="G4" s="649" t="s">
        <v>263</v>
      </c>
      <c r="I4" s="649" t="s">
        <v>261</v>
      </c>
      <c r="J4" s="649" t="s">
        <v>262</v>
      </c>
      <c r="K4" s="649" t="s">
        <v>263</v>
      </c>
      <c r="M4" s="729"/>
      <c r="N4" s="725"/>
    </row>
    <row r="5" spans="1:14">
      <c r="B5" s="651" t="s">
        <v>137</v>
      </c>
      <c r="C5" s="652"/>
      <c r="E5" s="653">
        <v>0</v>
      </c>
      <c r="F5" s="653">
        <v>0</v>
      </c>
      <c r="G5" s="653">
        <v>0</v>
      </c>
      <c r="I5" s="653">
        <v>0</v>
      </c>
      <c r="J5" s="653">
        <v>0</v>
      </c>
      <c r="K5" s="653">
        <v>0</v>
      </c>
      <c r="M5" s="653">
        <v>0</v>
      </c>
      <c r="N5" s="654"/>
    </row>
    <row r="6" spans="1:14">
      <c r="B6" s="655">
        <v>1</v>
      </c>
      <c r="C6" s="656" t="s">
        <v>264</v>
      </c>
      <c r="E6" s="657"/>
      <c r="F6" s="657">
        <v>0</v>
      </c>
      <c r="G6" s="657">
        <v>0</v>
      </c>
      <c r="I6" s="657"/>
      <c r="J6" s="657">
        <v>0</v>
      </c>
      <c r="K6" s="657">
        <v>0</v>
      </c>
      <c r="M6" s="657">
        <v>0</v>
      </c>
      <c r="N6" s="656"/>
    </row>
    <row r="7" spans="1:14">
      <c r="B7" s="643">
        <v>2</v>
      </c>
      <c r="C7" s="642" t="s">
        <v>265</v>
      </c>
      <c r="E7" s="650"/>
      <c r="F7" s="650">
        <v>0</v>
      </c>
      <c r="G7" s="650">
        <v>0</v>
      </c>
      <c r="I7" s="650"/>
      <c r="J7" s="650">
        <v>0</v>
      </c>
      <c r="K7" s="650">
        <v>0</v>
      </c>
      <c r="M7" s="650">
        <v>0</v>
      </c>
    </row>
    <row r="8" spans="1:14">
      <c r="B8" s="651" t="s">
        <v>138</v>
      </c>
      <c r="C8" s="652"/>
      <c r="E8" s="653">
        <v>373391362</v>
      </c>
      <c r="F8" s="653">
        <v>0</v>
      </c>
      <c r="G8" s="653">
        <v>373391362</v>
      </c>
      <c r="I8" s="653">
        <v>7746007</v>
      </c>
      <c r="J8" s="653">
        <v>365645355</v>
      </c>
      <c r="K8" s="653">
        <v>373391362</v>
      </c>
      <c r="M8" s="653">
        <v>0</v>
      </c>
      <c r="N8" s="654"/>
    </row>
    <row r="9" spans="1:14">
      <c r="B9" s="658"/>
      <c r="C9" s="659" t="s">
        <v>206</v>
      </c>
      <c r="E9" s="660">
        <v>0</v>
      </c>
      <c r="F9" s="660">
        <v>0</v>
      </c>
      <c r="G9" s="660">
        <v>0</v>
      </c>
      <c r="I9" s="660">
        <v>0</v>
      </c>
      <c r="J9" s="660">
        <v>0</v>
      </c>
      <c r="K9" s="660">
        <v>0</v>
      </c>
      <c r="M9" s="660">
        <v>0</v>
      </c>
      <c r="N9" s="661"/>
    </row>
    <row r="10" spans="1:14">
      <c r="A10" s="662">
        <v>3</v>
      </c>
      <c r="B10" s="655">
        <v>3</v>
      </c>
      <c r="C10" s="656" t="s">
        <v>182</v>
      </c>
      <c r="E10" s="657"/>
      <c r="F10" s="657">
        <v>0</v>
      </c>
      <c r="G10" s="657">
        <v>0</v>
      </c>
      <c r="I10" s="657"/>
      <c r="J10" s="657">
        <v>0</v>
      </c>
      <c r="K10" s="657">
        <v>0</v>
      </c>
      <c r="M10" s="657">
        <v>0</v>
      </c>
      <c r="N10" s="656"/>
    </row>
    <row r="11" spans="1:14">
      <c r="A11" s="662">
        <v>4</v>
      </c>
      <c r="B11" s="643">
        <v>4</v>
      </c>
      <c r="C11" s="642" t="s">
        <v>109</v>
      </c>
      <c r="E11" s="650"/>
      <c r="F11" s="650">
        <v>0</v>
      </c>
      <c r="G11" s="650">
        <v>0</v>
      </c>
      <c r="I11" s="650"/>
      <c r="J11" s="650">
        <v>0</v>
      </c>
      <c r="K11" s="650">
        <v>0</v>
      </c>
      <c r="M11" s="650">
        <v>0</v>
      </c>
    </row>
    <row r="12" spans="1:14">
      <c r="A12" s="662">
        <v>5</v>
      </c>
      <c r="B12" s="655">
        <v>5</v>
      </c>
      <c r="C12" s="656" t="s">
        <v>194</v>
      </c>
      <c r="E12" s="657"/>
      <c r="F12" s="657">
        <v>0</v>
      </c>
      <c r="G12" s="657">
        <v>0</v>
      </c>
      <c r="I12" s="657"/>
      <c r="J12" s="657">
        <v>0</v>
      </c>
      <c r="K12" s="657">
        <v>0</v>
      </c>
      <c r="M12" s="657">
        <v>0</v>
      </c>
      <c r="N12" s="656"/>
    </row>
    <row r="13" spans="1:14">
      <c r="A13" s="662">
        <v>6</v>
      </c>
      <c r="B13" s="643">
        <v>6</v>
      </c>
      <c r="C13" s="642" t="s">
        <v>266</v>
      </c>
      <c r="E13" s="650"/>
      <c r="F13" s="650">
        <v>0</v>
      </c>
      <c r="G13" s="650">
        <v>0</v>
      </c>
      <c r="I13" s="650"/>
      <c r="J13" s="650">
        <v>0</v>
      </c>
      <c r="K13" s="650">
        <v>0</v>
      </c>
      <c r="M13" s="650">
        <v>0</v>
      </c>
    </row>
    <row r="14" spans="1:14">
      <c r="A14" s="662">
        <v>7</v>
      </c>
      <c r="B14" s="655">
        <v>7</v>
      </c>
      <c r="C14" s="656" t="s">
        <v>139</v>
      </c>
      <c r="E14" s="657"/>
      <c r="F14" s="657">
        <v>0</v>
      </c>
      <c r="G14" s="657">
        <v>0</v>
      </c>
      <c r="I14" s="657"/>
      <c r="J14" s="657">
        <v>0</v>
      </c>
      <c r="K14" s="657">
        <v>0</v>
      </c>
      <c r="M14" s="657">
        <v>0</v>
      </c>
      <c r="N14" s="656"/>
    </row>
    <row r="15" spans="1:14">
      <c r="A15" s="662">
        <v>0</v>
      </c>
      <c r="B15" s="658"/>
      <c r="C15" s="659" t="s">
        <v>12</v>
      </c>
      <c r="E15" s="660">
        <v>0</v>
      </c>
      <c r="F15" s="660">
        <v>0</v>
      </c>
      <c r="G15" s="660">
        <v>0</v>
      </c>
      <c r="I15" s="660">
        <v>0</v>
      </c>
      <c r="J15" s="660">
        <v>0</v>
      </c>
      <c r="K15" s="660">
        <v>0</v>
      </c>
      <c r="M15" s="660">
        <v>0</v>
      </c>
      <c r="N15" s="661"/>
    </row>
    <row r="16" spans="1:14">
      <c r="A16" s="662">
        <v>8</v>
      </c>
      <c r="B16" s="643">
        <v>8</v>
      </c>
      <c r="C16" s="642" t="s">
        <v>267</v>
      </c>
      <c r="E16" s="650"/>
      <c r="F16" s="650">
        <v>0</v>
      </c>
      <c r="G16" s="650">
        <v>0</v>
      </c>
      <c r="I16" s="650"/>
      <c r="J16" s="650">
        <v>0</v>
      </c>
      <c r="K16" s="650">
        <v>0</v>
      </c>
      <c r="M16" s="650">
        <v>0</v>
      </c>
    </row>
    <row r="17" spans="1:14">
      <c r="A17" s="662">
        <v>9</v>
      </c>
      <c r="B17" s="655">
        <v>9</v>
      </c>
      <c r="C17" s="656" t="s">
        <v>197</v>
      </c>
      <c r="E17" s="657"/>
      <c r="F17" s="657">
        <v>0</v>
      </c>
      <c r="G17" s="657">
        <v>0</v>
      </c>
      <c r="I17" s="657"/>
      <c r="J17" s="657">
        <v>0</v>
      </c>
      <c r="K17" s="657">
        <v>0</v>
      </c>
      <c r="M17" s="657">
        <v>0</v>
      </c>
      <c r="N17" s="656"/>
    </row>
    <row r="18" spans="1:14">
      <c r="A18" s="662"/>
      <c r="B18" s="643">
        <v>10</v>
      </c>
      <c r="C18" s="642" t="s">
        <v>378</v>
      </c>
      <c r="E18" s="650"/>
      <c r="F18" s="650">
        <v>0</v>
      </c>
      <c r="G18" s="650">
        <v>0</v>
      </c>
      <c r="I18" s="650"/>
      <c r="J18" s="650">
        <v>0</v>
      </c>
      <c r="K18" s="650">
        <v>0</v>
      </c>
      <c r="M18" s="650">
        <v>0</v>
      </c>
    </row>
    <row r="19" spans="1:14">
      <c r="A19" s="662">
        <v>11</v>
      </c>
      <c r="B19" s="655">
        <v>11</v>
      </c>
      <c r="C19" s="656" t="s">
        <v>140</v>
      </c>
      <c r="E19" s="657"/>
      <c r="F19" s="657">
        <v>0</v>
      </c>
      <c r="G19" s="657">
        <v>0</v>
      </c>
      <c r="I19" s="657"/>
      <c r="J19" s="657">
        <v>0</v>
      </c>
      <c r="K19" s="657">
        <v>0</v>
      </c>
      <c r="M19" s="657">
        <v>0</v>
      </c>
      <c r="N19" s="656"/>
    </row>
    <row r="20" spans="1:14">
      <c r="A20" s="662">
        <v>12</v>
      </c>
      <c r="B20" s="643">
        <v>12</v>
      </c>
      <c r="C20" s="642" t="s">
        <v>587</v>
      </c>
      <c r="E20" s="650"/>
      <c r="F20" s="650">
        <v>0</v>
      </c>
      <c r="G20" s="650">
        <v>0</v>
      </c>
      <c r="I20" s="650"/>
      <c r="J20" s="650">
        <v>0</v>
      </c>
      <c r="K20" s="650">
        <v>0</v>
      </c>
      <c r="M20" s="650">
        <v>0</v>
      </c>
    </row>
    <row r="21" spans="1:14">
      <c r="A21" s="662">
        <v>13</v>
      </c>
      <c r="B21" s="655">
        <v>13</v>
      </c>
      <c r="C21" s="656" t="s">
        <v>199</v>
      </c>
      <c r="E21" s="657"/>
      <c r="F21" s="657">
        <v>0</v>
      </c>
      <c r="G21" s="657">
        <v>0</v>
      </c>
      <c r="I21" s="657"/>
      <c r="J21" s="657">
        <v>0</v>
      </c>
      <c r="K21" s="657">
        <v>0</v>
      </c>
      <c r="M21" s="657">
        <v>0</v>
      </c>
      <c r="N21" s="656"/>
    </row>
    <row r="22" spans="1:14">
      <c r="A22" s="662">
        <v>14</v>
      </c>
      <c r="B22" s="643">
        <v>14</v>
      </c>
      <c r="C22" s="642" t="s">
        <v>268</v>
      </c>
      <c r="E22" s="650"/>
      <c r="F22" s="650">
        <v>0</v>
      </c>
      <c r="G22" s="650">
        <v>0</v>
      </c>
      <c r="I22" s="650"/>
      <c r="J22" s="650">
        <v>0</v>
      </c>
      <c r="K22" s="650">
        <v>0</v>
      </c>
      <c r="M22" s="650">
        <v>0</v>
      </c>
    </row>
    <row r="23" spans="1:14">
      <c r="A23" s="662">
        <v>15</v>
      </c>
      <c r="B23" s="655">
        <v>15</v>
      </c>
      <c r="C23" s="656" t="s">
        <v>141</v>
      </c>
      <c r="E23" s="657"/>
      <c r="F23" s="657">
        <v>0</v>
      </c>
      <c r="G23" s="657">
        <v>0</v>
      </c>
      <c r="I23" s="657"/>
      <c r="J23" s="657">
        <v>0</v>
      </c>
      <c r="K23" s="657">
        <v>0</v>
      </c>
      <c r="M23" s="657">
        <v>0</v>
      </c>
      <c r="N23" s="656"/>
    </row>
    <row r="24" spans="1:14">
      <c r="A24" s="662">
        <v>16</v>
      </c>
      <c r="B24" s="643">
        <v>16</v>
      </c>
      <c r="C24" s="642" t="s">
        <v>142</v>
      </c>
      <c r="E24" s="650"/>
      <c r="F24" s="650">
        <v>0</v>
      </c>
      <c r="G24" s="650">
        <v>0</v>
      </c>
      <c r="I24" s="650"/>
      <c r="J24" s="650">
        <v>0</v>
      </c>
      <c r="K24" s="650">
        <v>0</v>
      </c>
      <c r="M24" s="650">
        <v>0</v>
      </c>
    </row>
    <row r="25" spans="1:14">
      <c r="A25" s="662">
        <v>0</v>
      </c>
      <c r="B25" s="658"/>
      <c r="C25" s="659" t="s">
        <v>203</v>
      </c>
      <c r="E25" s="660">
        <v>0</v>
      </c>
      <c r="F25" s="660">
        <v>0</v>
      </c>
      <c r="G25" s="660">
        <v>0</v>
      </c>
      <c r="I25" s="660">
        <v>0</v>
      </c>
      <c r="J25" s="660">
        <v>0</v>
      </c>
      <c r="K25" s="660">
        <v>0</v>
      </c>
      <c r="M25" s="660">
        <v>0</v>
      </c>
      <c r="N25" s="661"/>
    </row>
    <row r="26" spans="1:14">
      <c r="A26" s="662">
        <v>17</v>
      </c>
      <c r="B26" s="655">
        <v>17</v>
      </c>
      <c r="C26" s="656" t="s">
        <v>190</v>
      </c>
      <c r="E26" s="657"/>
      <c r="F26" s="657">
        <v>0</v>
      </c>
      <c r="G26" s="657">
        <v>0</v>
      </c>
      <c r="I26" s="657"/>
      <c r="J26" s="657">
        <v>0</v>
      </c>
      <c r="K26" s="657">
        <v>0</v>
      </c>
      <c r="M26" s="657">
        <v>0</v>
      </c>
      <c r="N26" s="656"/>
    </row>
    <row r="27" spans="1:14">
      <c r="A27" s="662">
        <v>18</v>
      </c>
      <c r="B27" s="643">
        <v>18</v>
      </c>
      <c r="C27" s="642" t="s">
        <v>143</v>
      </c>
      <c r="E27" s="650"/>
      <c r="F27" s="650">
        <v>0</v>
      </c>
      <c r="G27" s="650">
        <v>0</v>
      </c>
      <c r="I27" s="650"/>
      <c r="J27" s="650">
        <v>0</v>
      </c>
      <c r="K27" s="650">
        <v>0</v>
      </c>
      <c r="M27" s="650">
        <v>0</v>
      </c>
    </row>
    <row r="28" spans="1:14">
      <c r="A28" s="662">
        <v>19</v>
      </c>
      <c r="B28" s="655">
        <v>19</v>
      </c>
      <c r="C28" s="656" t="s">
        <v>144</v>
      </c>
      <c r="E28" s="657"/>
      <c r="F28" s="657">
        <v>0</v>
      </c>
      <c r="G28" s="657">
        <v>0</v>
      </c>
      <c r="I28" s="657"/>
      <c r="J28" s="657">
        <v>0</v>
      </c>
      <c r="K28" s="657">
        <v>0</v>
      </c>
      <c r="M28" s="657">
        <v>0</v>
      </c>
      <c r="N28" s="656"/>
    </row>
    <row r="29" spans="1:14">
      <c r="A29" s="662">
        <v>20</v>
      </c>
      <c r="B29" s="643">
        <v>20</v>
      </c>
      <c r="C29" s="642" t="s">
        <v>145</v>
      </c>
      <c r="E29" s="650"/>
      <c r="F29" s="650">
        <v>0</v>
      </c>
      <c r="G29" s="650">
        <v>0</v>
      </c>
      <c r="I29" s="650"/>
      <c r="J29" s="650">
        <v>0</v>
      </c>
      <c r="K29" s="650">
        <v>0</v>
      </c>
      <c r="M29" s="650">
        <v>0</v>
      </c>
    </row>
    <row r="30" spans="1:14">
      <c r="A30" s="662">
        <v>21</v>
      </c>
      <c r="B30" s="655">
        <v>21</v>
      </c>
      <c r="C30" s="656" t="s">
        <v>269</v>
      </c>
      <c r="E30" s="657"/>
      <c r="F30" s="657">
        <v>0</v>
      </c>
      <c r="G30" s="657">
        <v>0</v>
      </c>
      <c r="I30" s="657"/>
      <c r="J30" s="657">
        <v>0</v>
      </c>
      <c r="K30" s="657">
        <v>0</v>
      </c>
      <c r="M30" s="657">
        <v>0</v>
      </c>
      <c r="N30" s="656"/>
    </row>
    <row r="31" spans="1:14">
      <c r="A31" s="662">
        <v>22</v>
      </c>
      <c r="B31" s="643">
        <v>22</v>
      </c>
      <c r="C31" s="642" t="s">
        <v>270</v>
      </c>
      <c r="E31" s="650"/>
      <c r="F31" s="650">
        <v>0</v>
      </c>
      <c r="G31" s="650">
        <v>0</v>
      </c>
      <c r="I31" s="650"/>
      <c r="J31" s="650">
        <v>0</v>
      </c>
      <c r="K31" s="650">
        <v>0</v>
      </c>
      <c r="M31" s="650">
        <v>0</v>
      </c>
    </row>
    <row r="32" spans="1:14">
      <c r="A32" s="662">
        <v>23</v>
      </c>
      <c r="B32" s="655">
        <v>23</v>
      </c>
      <c r="C32" s="656" t="s">
        <v>271</v>
      </c>
      <c r="E32" s="657"/>
      <c r="F32" s="657">
        <v>0</v>
      </c>
      <c r="G32" s="657">
        <v>0</v>
      </c>
      <c r="I32" s="657"/>
      <c r="J32" s="657">
        <v>0</v>
      </c>
      <c r="K32" s="657">
        <v>0</v>
      </c>
      <c r="M32" s="657">
        <v>0</v>
      </c>
      <c r="N32" s="656"/>
    </row>
    <row r="33" spans="1:14">
      <c r="A33" s="662">
        <v>24</v>
      </c>
      <c r="B33" s="643">
        <v>24</v>
      </c>
      <c r="C33" s="642" t="s">
        <v>146</v>
      </c>
      <c r="E33" s="650"/>
      <c r="F33" s="650">
        <v>0</v>
      </c>
      <c r="G33" s="650">
        <v>0</v>
      </c>
      <c r="I33" s="650"/>
      <c r="J33" s="650">
        <v>0</v>
      </c>
      <c r="K33" s="650">
        <v>0</v>
      </c>
      <c r="M33" s="650">
        <v>0</v>
      </c>
    </row>
    <row r="34" spans="1:14" s="663" customFormat="1">
      <c r="A34" s="662">
        <v>25</v>
      </c>
      <c r="B34" s="655">
        <v>25</v>
      </c>
      <c r="C34" s="656" t="s">
        <v>183</v>
      </c>
      <c r="D34" s="645"/>
      <c r="E34" s="657"/>
      <c r="F34" s="657">
        <v>0</v>
      </c>
      <c r="G34" s="657">
        <v>0</v>
      </c>
      <c r="H34" s="645"/>
      <c r="I34" s="657"/>
      <c r="J34" s="657">
        <v>0</v>
      </c>
      <c r="K34" s="657">
        <v>0</v>
      </c>
      <c r="L34" s="645"/>
      <c r="M34" s="657">
        <v>0</v>
      </c>
      <c r="N34" s="656"/>
    </row>
    <row r="35" spans="1:14">
      <c r="A35" s="662">
        <v>26</v>
      </c>
      <c r="B35" s="643">
        <v>26</v>
      </c>
      <c r="C35" s="642" t="s">
        <v>193</v>
      </c>
      <c r="E35" s="650"/>
      <c r="F35" s="650">
        <v>0</v>
      </c>
      <c r="G35" s="650">
        <v>0</v>
      </c>
      <c r="I35" s="650"/>
      <c r="J35" s="650">
        <v>0</v>
      </c>
      <c r="K35" s="650">
        <v>0</v>
      </c>
      <c r="M35" s="650">
        <v>0</v>
      </c>
    </row>
    <row r="36" spans="1:14">
      <c r="A36" s="662">
        <v>0</v>
      </c>
      <c r="B36" s="658"/>
      <c r="C36" s="659" t="s">
        <v>205</v>
      </c>
      <c r="E36" s="660">
        <v>365215402</v>
      </c>
      <c r="F36" s="660">
        <v>0</v>
      </c>
      <c r="G36" s="660">
        <v>365215402</v>
      </c>
      <c r="I36" s="660">
        <v>1000000</v>
      </c>
      <c r="J36" s="660">
        <v>364215402</v>
      </c>
      <c r="K36" s="660">
        <v>365215402</v>
      </c>
      <c r="M36" s="660">
        <v>0</v>
      </c>
      <c r="N36" s="661"/>
    </row>
    <row r="37" spans="1:14">
      <c r="A37" s="662">
        <v>27</v>
      </c>
      <c r="B37" s="655">
        <v>27</v>
      </c>
      <c r="C37" s="656" t="s">
        <v>147</v>
      </c>
      <c r="E37" s="657"/>
      <c r="F37" s="657">
        <v>0</v>
      </c>
      <c r="G37" s="657">
        <v>0</v>
      </c>
      <c r="I37" s="657"/>
      <c r="J37" s="657">
        <v>0</v>
      </c>
      <c r="K37" s="657">
        <v>0</v>
      </c>
      <c r="M37" s="657">
        <v>0</v>
      </c>
      <c r="N37" s="656"/>
    </row>
    <row r="38" spans="1:14">
      <c r="A38" s="662">
        <v>28</v>
      </c>
      <c r="B38" s="643">
        <v>28</v>
      </c>
      <c r="C38" s="642" t="s">
        <v>148</v>
      </c>
      <c r="E38" s="650">
        <v>365215402</v>
      </c>
      <c r="F38" s="650">
        <v>0</v>
      </c>
      <c r="G38" s="650">
        <v>365215402</v>
      </c>
      <c r="I38" s="650"/>
      <c r="J38" s="650">
        <v>365215402</v>
      </c>
      <c r="K38" s="650">
        <v>365215402</v>
      </c>
      <c r="M38" s="650">
        <v>0</v>
      </c>
    </row>
    <row r="39" spans="1:14">
      <c r="A39" s="662">
        <v>29</v>
      </c>
      <c r="B39" s="655">
        <v>29</v>
      </c>
      <c r="C39" s="656" t="s">
        <v>149</v>
      </c>
      <c r="E39" s="657"/>
      <c r="F39" s="657">
        <v>0</v>
      </c>
      <c r="G39" s="657">
        <v>0</v>
      </c>
      <c r="I39" s="657"/>
      <c r="J39" s="657">
        <v>0</v>
      </c>
      <c r="K39" s="657">
        <v>0</v>
      </c>
      <c r="M39" s="657">
        <v>0</v>
      </c>
      <c r="N39" s="656"/>
    </row>
    <row r="40" spans="1:14">
      <c r="A40" s="662">
        <v>30</v>
      </c>
      <c r="B40" s="643">
        <v>30</v>
      </c>
      <c r="C40" s="642" t="s">
        <v>150</v>
      </c>
      <c r="E40" s="650"/>
      <c r="F40" s="650">
        <v>0</v>
      </c>
      <c r="G40" s="650">
        <v>0</v>
      </c>
      <c r="I40" s="650">
        <v>1000000</v>
      </c>
      <c r="J40" s="650">
        <v>-1000000</v>
      </c>
      <c r="K40" s="650">
        <v>0</v>
      </c>
      <c r="M40" s="650">
        <v>0</v>
      </c>
    </row>
    <row r="41" spans="1:14">
      <c r="A41" s="662">
        <v>31</v>
      </c>
      <c r="B41" s="655">
        <v>31</v>
      </c>
      <c r="C41" s="656" t="s">
        <v>151</v>
      </c>
      <c r="E41" s="657"/>
      <c r="F41" s="657">
        <v>0</v>
      </c>
      <c r="G41" s="657">
        <v>0</v>
      </c>
      <c r="I41" s="657"/>
      <c r="J41" s="657">
        <v>0</v>
      </c>
      <c r="K41" s="657">
        <v>0</v>
      </c>
      <c r="M41" s="657">
        <v>0</v>
      </c>
      <c r="N41" s="656"/>
    </row>
    <row r="42" spans="1:14">
      <c r="A42" s="662">
        <v>32</v>
      </c>
      <c r="B42" s="643">
        <v>32</v>
      </c>
      <c r="C42" s="642" t="s">
        <v>152</v>
      </c>
      <c r="E42" s="650"/>
      <c r="F42" s="650">
        <v>0</v>
      </c>
      <c r="G42" s="650">
        <v>0</v>
      </c>
      <c r="I42" s="650"/>
      <c r="J42" s="650">
        <v>0</v>
      </c>
      <c r="K42" s="650">
        <v>0</v>
      </c>
      <c r="M42" s="650">
        <v>0</v>
      </c>
    </row>
    <row r="43" spans="1:14">
      <c r="A43" s="662">
        <v>33</v>
      </c>
      <c r="B43" s="655">
        <v>33</v>
      </c>
      <c r="C43" s="656" t="s">
        <v>153</v>
      </c>
      <c r="E43" s="657"/>
      <c r="F43" s="657">
        <v>0</v>
      </c>
      <c r="G43" s="657">
        <v>0</v>
      </c>
      <c r="I43" s="657"/>
      <c r="J43" s="657">
        <v>0</v>
      </c>
      <c r="K43" s="657">
        <v>0</v>
      </c>
      <c r="M43" s="657">
        <v>0</v>
      </c>
      <c r="N43" s="656"/>
    </row>
    <row r="44" spans="1:14">
      <c r="A44" s="662">
        <v>34</v>
      </c>
      <c r="B44" s="643">
        <v>34</v>
      </c>
      <c r="C44" s="642" t="s">
        <v>154</v>
      </c>
      <c r="E44" s="650"/>
      <c r="F44" s="650">
        <v>0</v>
      </c>
      <c r="G44" s="650">
        <v>0</v>
      </c>
      <c r="I44" s="650"/>
      <c r="J44" s="650">
        <v>0</v>
      </c>
      <c r="K44" s="650">
        <v>0</v>
      </c>
      <c r="M44" s="650">
        <v>0</v>
      </c>
    </row>
    <row r="45" spans="1:14">
      <c r="A45" s="662">
        <v>35</v>
      </c>
      <c r="B45" s="655">
        <v>35</v>
      </c>
      <c r="C45" s="656" t="s">
        <v>155</v>
      </c>
      <c r="E45" s="657"/>
      <c r="F45" s="657">
        <v>0</v>
      </c>
      <c r="G45" s="657">
        <v>0</v>
      </c>
      <c r="I45" s="657"/>
      <c r="J45" s="657">
        <v>0</v>
      </c>
      <c r="K45" s="657">
        <v>0</v>
      </c>
      <c r="M45" s="657">
        <v>0</v>
      </c>
      <c r="N45" s="656"/>
    </row>
    <row r="46" spans="1:14">
      <c r="A46" s="662">
        <v>36</v>
      </c>
      <c r="B46" s="643">
        <v>36</v>
      </c>
      <c r="C46" s="642" t="s">
        <v>156</v>
      </c>
      <c r="E46" s="650"/>
      <c r="F46" s="650">
        <v>0</v>
      </c>
      <c r="G46" s="650">
        <v>0</v>
      </c>
      <c r="I46" s="650"/>
      <c r="J46" s="650">
        <v>0</v>
      </c>
      <c r="K46" s="650">
        <v>0</v>
      </c>
      <c r="M46" s="650">
        <v>0</v>
      </c>
    </row>
    <row r="47" spans="1:14">
      <c r="A47" s="662">
        <v>37</v>
      </c>
      <c r="B47" s="655">
        <v>37</v>
      </c>
      <c r="C47" s="656" t="s">
        <v>272</v>
      </c>
      <c r="E47" s="657"/>
      <c r="F47" s="657">
        <v>0</v>
      </c>
      <c r="G47" s="657">
        <v>0</v>
      </c>
      <c r="I47" s="657"/>
      <c r="J47" s="657">
        <v>0</v>
      </c>
      <c r="K47" s="657">
        <v>0</v>
      </c>
      <c r="M47" s="657">
        <v>0</v>
      </c>
      <c r="N47" s="656"/>
    </row>
    <row r="48" spans="1:14">
      <c r="A48" s="662">
        <v>38</v>
      </c>
      <c r="B48" s="643">
        <v>38</v>
      </c>
      <c r="C48" s="642" t="s">
        <v>273</v>
      </c>
      <c r="E48" s="650"/>
      <c r="F48" s="650">
        <v>0</v>
      </c>
      <c r="G48" s="650">
        <v>0</v>
      </c>
      <c r="I48" s="650"/>
      <c r="J48" s="650">
        <v>0</v>
      </c>
      <c r="K48" s="650">
        <v>0</v>
      </c>
      <c r="M48" s="650">
        <v>0</v>
      </c>
    </row>
    <row r="49" spans="1:14">
      <c r="A49" s="662">
        <v>39</v>
      </c>
      <c r="B49" s="655">
        <v>39</v>
      </c>
      <c r="C49" s="656" t="s">
        <v>157</v>
      </c>
      <c r="E49" s="657"/>
      <c r="F49" s="657">
        <v>0</v>
      </c>
      <c r="G49" s="657">
        <v>0</v>
      </c>
      <c r="I49" s="657"/>
      <c r="J49" s="657">
        <v>0</v>
      </c>
      <c r="K49" s="657">
        <v>0</v>
      </c>
      <c r="M49" s="657">
        <v>0</v>
      </c>
      <c r="N49" s="656"/>
    </row>
    <row r="50" spans="1:14">
      <c r="A50" s="662">
        <v>40</v>
      </c>
      <c r="B50" s="643">
        <v>40</v>
      </c>
      <c r="C50" s="642" t="s">
        <v>158</v>
      </c>
      <c r="E50" s="650"/>
      <c r="F50" s="650">
        <v>0</v>
      </c>
      <c r="G50" s="650">
        <v>0</v>
      </c>
      <c r="I50" s="650"/>
      <c r="J50" s="650">
        <v>0</v>
      </c>
      <c r="K50" s="650">
        <v>0</v>
      </c>
      <c r="M50" s="650">
        <v>0</v>
      </c>
    </row>
    <row r="51" spans="1:14">
      <c r="A51" s="662">
        <v>41</v>
      </c>
      <c r="B51" s="655">
        <v>41</v>
      </c>
      <c r="C51" s="656" t="s">
        <v>274</v>
      </c>
      <c r="E51" s="657"/>
      <c r="F51" s="657">
        <v>0</v>
      </c>
      <c r="G51" s="657">
        <v>0</v>
      </c>
      <c r="I51" s="657"/>
      <c r="J51" s="657">
        <v>0</v>
      </c>
      <c r="K51" s="657">
        <v>0</v>
      </c>
      <c r="M51" s="657">
        <v>0</v>
      </c>
      <c r="N51" s="656"/>
    </row>
    <row r="52" spans="1:14">
      <c r="A52" s="662"/>
      <c r="B52" s="643">
        <v>42</v>
      </c>
      <c r="C52" s="642" t="s">
        <v>472</v>
      </c>
      <c r="E52" s="650"/>
      <c r="F52" s="650">
        <v>0</v>
      </c>
      <c r="G52" s="650">
        <v>0</v>
      </c>
      <c r="I52" s="650"/>
      <c r="J52" s="650">
        <v>0</v>
      </c>
      <c r="K52" s="650">
        <v>0</v>
      </c>
      <c r="M52" s="650">
        <v>0</v>
      </c>
    </row>
    <row r="53" spans="1:14">
      <c r="A53" s="662">
        <v>0</v>
      </c>
      <c r="B53" s="658"/>
      <c r="C53" s="659" t="s">
        <v>204</v>
      </c>
      <c r="E53" s="660">
        <v>0</v>
      </c>
      <c r="F53" s="660">
        <v>0</v>
      </c>
      <c r="G53" s="660">
        <v>0</v>
      </c>
      <c r="I53" s="660">
        <v>753447</v>
      </c>
      <c r="J53" s="660">
        <v>-753447</v>
      </c>
      <c r="K53" s="660">
        <v>0</v>
      </c>
      <c r="M53" s="660">
        <v>0</v>
      </c>
      <c r="N53" s="661"/>
    </row>
    <row r="54" spans="1:14">
      <c r="A54" s="662">
        <v>43</v>
      </c>
      <c r="B54" s="655">
        <v>43</v>
      </c>
      <c r="C54" s="656" t="s">
        <v>184</v>
      </c>
      <c r="E54" s="657"/>
      <c r="F54" s="657">
        <v>0</v>
      </c>
      <c r="G54" s="657">
        <v>0</v>
      </c>
      <c r="I54" s="657">
        <v>403152</v>
      </c>
      <c r="J54" s="657">
        <v>-403152</v>
      </c>
      <c r="K54" s="657">
        <v>0</v>
      </c>
      <c r="M54" s="657">
        <v>0</v>
      </c>
      <c r="N54" s="656"/>
    </row>
    <row r="55" spans="1:14">
      <c r="A55" s="662">
        <v>44</v>
      </c>
      <c r="B55" s="643">
        <v>44</v>
      </c>
      <c r="C55" s="642" t="s">
        <v>187</v>
      </c>
      <c r="E55" s="650"/>
      <c r="F55" s="650">
        <v>0</v>
      </c>
      <c r="G55" s="650">
        <v>0</v>
      </c>
      <c r="I55" s="650">
        <v>62962</v>
      </c>
      <c r="J55" s="650">
        <v>-62962</v>
      </c>
      <c r="K55" s="650">
        <v>0</v>
      </c>
      <c r="M55" s="650">
        <v>0</v>
      </c>
    </row>
    <row r="56" spans="1:14">
      <c r="A56" s="662"/>
      <c r="B56" s="655">
        <v>45</v>
      </c>
      <c r="C56" s="656" t="s">
        <v>186</v>
      </c>
      <c r="E56" s="657"/>
      <c r="F56" s="657">
        <v>0</v>
      </c>
      <c r="G56" s="657">
        <v>0</v>
      </c>
      <c r="I56" s="657">
        <v>67108</v>
      </c>
      <c r="J56" s="657">
        <v>-67108</v>
      </c>
      <c r="K56" s="657">
        <v>0</v>
      </c>
      <c r="M56" s="657">
        <v>0</v>
      </c>
      <c r="N56" s="656"/>
    </row>
    <row r="57" spans="1:14">
      <c r="A57" s="662"/>
      <c r="B57" s="643">
        <v>46</v>
      </c>
      <c r="C57" s="642" t="s">
        <v>185</v>
      </c>
      <c r="E57" s="650"/>
      <c r="F57" s="650">
        <v>0</v>
      </c>
      <c r="G57" s="650">
        <v>0</v>
      </c>
      <c r="I57" s="650">
        <v>145195</v>
      </c>
      <c r="J57" s="650">
        <v>-145195</v>
      </c>
      <c r="K57" s="650">
        <v>0</v>
      </c>
      <c r="M57" s="650">
        <v>0</v>
      </c>
    </row>
    <row r="58" spans="1:14">
      <c r="A58" s="662"/>
      <c r="B58" s="655">
        <v>47</v>
      </c>
      <c r="C58" s="656" t="s">
        <v>188</v>
      </c>
      <c r="E58" s="657"/>
      <c r="F58" s="657">
        <v>0</v>
      </c>
      <c r="G58" s="657">
        <v>0</v>
      </c>
      <c r="I58" s="657">
        <v>33554</v>
      </c>
      <c r="J58" s="657">
        <v>-33554</v>
      </c>
      <c r="K58" s="657">
        <v>0</v>
      </c>
      <c r="M58" s="657">
        <v>0</v>
      </c>
      <c r="N58" s="656"/>
    </row>
    <row r="59" spans="1:14">
      <c r="A59" s="662"/>
      <c r="B59" s="643">
        <v>48</v>
      </c>
      <c r="C59" s="642" t="s">
        <v>192</v>
      </c>
      <c r="E59" s="650"/>
      <c r="F59" s="650">
        <v>0</v>
      </c>
      <c r="G59" s="650">
        <v>0</v>
      </c>
      <c r="I59" s="650"/>
      <c r="J59" s="650">
        <v>0</v>
      </c>
      <c r="K59" s="650">
        <v>0</v>
      </c>
      <c r="M59" s="650">
        <v>0</v>
      </c>
    </row>
    <row r="60" spans="1:14">
      <c r="A60" s="662"/>
      <c r="B60" s="655">
        <v>49</v>
      </c>
      <c r="C60" s="656" t="s">
        <v>195</v>
      </c>
      <c r="E60" s="657"/>
      <c r="F60" s="657">
        <v>0</v>
      </c>
      <c r="G60" s="657">
        <v>0</v>
      </c>
      <c r="I60" s="657"/>
      <c r="J60" s="657">
        <v>0</v>
      </c>
      <c r="K60" s="657">
        <v>0</v>
      </c>
      <c r="M60" s="657">
        <v>0</v>
      </c>
      <c r="N60" s="656"/>
    </row>
    <row r="61" spans="1:14">
      <c r="A61" s="662"/>
      <c r="B61" s="643">
        <v>50</v>
      </c>
      <c r="C61" s="642" t="s">
        <v>1023</v>
      </c>
      <c r="E61" s="650"/>
      <c r="F61" s="650">
        <v>0</v>
      </c>
      <c r="G61" s="650">
        <v>0</v>
      </c>
      <c r="I61" s="650">
        <v>41476</v>
      </c>
      <c r="J61" s="650">
        <v>-41476</v>
      </c>
      <c r="K61" s="650">
        <v>0</v>
      </c>
      <c r="M61" s="650">
        <v>0</v>
      </c>
    </row>
    <row r="62" spans="1:14">
      <c r="A62" s="662"/>
      <c r="B62" s="655">
        <v>51</v>
      </c>
      <c r="C62" s="656" t="s">
        <v>159</v>
      </c>
      <c r="E62" s="657"/>
      <c r="F62" s="657">
        <v>0</v>
      </c>
      <c r="G62" s="657">
        <v>0</v>
      </c>
      <c r="I62" s="657"/>
      <c r="J62" s="657">
        <v>0</v>
      </c>
      <c r="K62" s="657">
        <v>0</v>
      </c>
      <c r="M62" s="657">
        <v>0</v>
      </c>
      <c r="N62" s="656"/>
    </row>
    <row r="63" spans="1:14">
      <c r="A63" s="662">
        <v>0</v>
      </c>
      <c r="B63" s="658"/>
      <c r="C63" s="659" t="s">
        <v>202</v>
      </c>
      <c r="E63" s="660">
        <v>0</v>
      </c>
      <c r="F63" s="660">
        <v>0</v>
      </c>
      <c r="G63" s="660">
        <v>0</v>
      </c>
      <c r="I63" s="660">
        <v>0</v>
      </c>
      <c r="J63" s="660">
        <v>0</v>
      </c>
      <c r="K63" s="660">
        <v>0</v>
      </c>
      <c r="M63" s="660">
        <v>0</v>
      </c>
      <c r="N63" s="661"/>
    </row>
    <row r="64" spans="1:14">
      <c r="A64" s="662">
        <v>52</v>
      </c>
      <c r="B64" s="643">
        <v>52</v>
      </c>
      <c r="C64" s="642" t="s">
        <v>160</v>
      </c>
      <c r="E64" s="650"/>
      <c r="F64" s="650">
        <v>0</v>
      </c>
      <c r="G64" s="650">
        <v>0</v>
      </c>
      <c r="I64" s="650"/>
      <c r="J64" s="650">
        <v>0</v>
      </c>
      <c r="K64" s="650">
        <v>0</v>
      </c>
      <c r="M64" s="650">
        <v>0</v>
      </c>
    </row>
    <row r="65" spans="1:14">
      <c r="A65" s="662">
        <v>53</v>
      </c>
      <c r="B65" s="655">
        <v>53</v>
      </c>
      <c r="C65" s="656" t="s">
        <v>161</v>
      </c>
      <c r="E65" s="657"/>
      <c r="F65" s="657">
        <v>0</v>
      </c>
      <c r="G65" s="657">
        <v>0</v>
      </c>
      <c r="I65" s="657"/>
      <c r="J65" s="657">
        <v>0</v>
      </c>
      <c r="K65" s="657">
        <v>0</v>
      </c>
      <c r="M65" s="657">
        <v>0</v>
      </c>
      <c r="N65" s="656"/>
    </row>
    <row r="66" spans="1:14">
      <c r="A66" s="662">
        <v>54</v>
      </c>
      <c r="B66" s="643">
        <v>54</v>
      </c>
      <c r="C66" s="642" t="s">
        <v>577</v>
      </c>
      <c r="E66" s="650"/>
      <c r="F66" s="650">
        <v>0</v>
      </c>
      <c r="G66" s="650">
        <v>0</v>
      </c>
      <c r="I66" s="650"/>
      <c r="J66" s="650">
        <v>0</v>
      </c>
      <c r="K66" s="650">
        <v>0</v>
      </c>
      <c r="M66" s="650">
        <v>0</v>
      </c>
    </row>
    <row r="67" spans="1:14">
      <c r="A67" s="662"/>
      <c r="B67" s="658"/>
      <c r="C67" s="659" t="s">
        <v>473</v>
      </c>
      <c r="E67" s="660">
        <v>0</v>
      </c>
      <c r="F67" s="660">
        <v>0</v>
      </c>
      <c r="G67" s="660">
        <v>0</v>
      </c>
      <c r="I67" s="660">
        <v>0</v>
      </c>
      <c r="J67" s="660">
        <v>0</v>
      </c>
      <c r="K67" s="660">
        <v>0</v>
      </c>
      <c r="M67" s="660">
        <v>0</v>
      </c>
      <c r="N67" s="661"/>
    </row>
    <row r="68" spans="1:14">
      <c r="A68" s="662"/>
      <c r="B68" s="655">
        <v>55</v>
      </c>
      <c r="C68" s="656" t="s">
        <v>162</v>
      </c>
      <c r="E68" s="657"/>
      <c r="F68" s="657">
        <v>0</v>
      </c>
      <c r="G68" s="657">
        <v>0</v>
      </c>
      <c r="I68" s="657"/>
      <c r="J68" s="657">
        <v>0</v>
      </c>
      <c r="K68" s="657">
        <v>0</v>
      </c>
      <c r="M68" s="657">
        <v>0</v>
      </c>
      <c r="N68" s="656"/>
    </row>
    <row r="69" spans="1:14">
      <c r="A69" s="662"/>
      <c r="B69" s="643">
        <v>56</v>
      </c>
      <c r="C69" s="642" t="s">
        <v>191</v>
      </c>
      <c r="E69" s="650"/>
      <c r="F69" s="650">
        <v>0</v>
      </c>
      <c r="G69" s="650">
        <v>0</v>
      </c>
      <c r="I69" s="650"/>
      <c r="J69" s="650">
        <v>0</v>
      </c>
      <c r="K69" s="650">
        <v>0</v>
      </c>
      <c r="M69" s="650">
        <v>0</v>
      </c>
    </row>
    <row r="70" spans="1:14">
      <c r="A70" s="662">
        <v>0</v>
      </c>
      <c r="B70" s="658"/>
      <c r="C70" s="659" t="s">
        <v>201</v>
      </c>
      <c r="E70" s="660">
        <v>461160</v>
      </c>
      <c r="F70" s="660">
        <v>0</v>
      </c>
      <c r="G70" s="660">
        <v>461160</v>
      </c>
      <c r="I70" s="660">
        <v>347760</v>
      </c>
      <c r="J70" s="660">
        <v>113400</v>
      </c>
      <c r="K70" s="660">
        <v>461160</v>
      </c>
      <c r="M70" s="660">
        <v>0</v>
      </c>
      <c r="N70" s="661"/>
    </row>
    <row r="71" spans="1:14">
      <c r="A71" s="662">
        <v>57</v>
      </c>
      <c r="B71" s="655">
        <v>57</v>
      </c>
      <c r="C71" s="656" t="s">
        <v>198</v>
      </c>
      <c r="E71" s="657">
        <v>461160</v>
      </c>
      <c r="F71" s="657">
        <v>0</v>
      </c>
      <c r="G71" s="657">
        <v>461160</v>
      </c>
      <c r="I71" s="657">
        <v>347760</v>
      </c>
      <c r="J71" s="657">
        <v>113400</v>
      </c>
      <c r="K71" s="657">
        <v>461160</v>
      </c>
      <c r="M71" s="657">
        <v>0</v>
      </c>
      <c r="N71" s="656"/>
    </row>
    <row r="72" spans="1:14">
      <c r="A72" s="662">
        <v>0</v>
      </c>
      <c r="B72" s="658"/>
      <c r="C72" s="659" t="s">
        <v>207</v>
      </c>
      <c r="E72" s="660">
        <v>7714800</v>
      </c>
      <c r="F72" s="660">
        <v>0</v>
      </c>
      <c r="G72" s="660">
        <v>7714800</v>
      </c>
      <c r="I72" s="660">
        <v>5644800</v>
      </c>
      <c r="J72" s="660">
        <v>2070000</v>
      </c>
      <c r="K72" s="660">
        <v>7714800</v>
      </c>
      <c r="M72" s="660">
        <v>0</v>
      </c>
      <c r="N72" s="661"/>
    </row>
    <row r="73" spans="1:14">
      <c r="A73" s="662">
        <v>58</v>
      </c>
      <c r="B73" s="643">
        <v>58</v>
      </c>
      <c r="C73" s="642" t="s">
        <v>196</v>
      </c>
      <c r="E73" s="650">
        <v>7714800</v>
      </c>
      <c r="F73" s="650">
        <v>0</v>
      </c>
      <c r="G73" s="650">
        <v>7714800</v>
      </c>
      <c r="I73" s="650">
        <v>5644800</v>
      </c>
      <c r="J73" s="650">
        <v>2070000</v>
      </c>
      <c r="K73" s="650">
        <v>7714800</v>
      </c>
      <c r="M73" s="650">
        <v>0</v>
      </c>
    </row>
    <row r="74" spans="1:14">
      <c r="A74" s="662"/>
      <c r="B74" s="658"/>
      <c r="C74" s="659" t="s">
        <v>91</v>
      </c>
      <c r="E74" s="660">
        <v>0</v>
      </c>
      <c r="F74" s="660">
        <v>0</v>
      </c>
      <c r="G74" s="660">
        <v>0</v>
      </c>
      <c r="I74" s="660">
        <v>0</v>
      </c>
      <c r="J74" s="660">
        <v>0</v>
      </c>
      <c r="K74" s="660">
        <v>0</v>
      </c>
      <c r="M74" s="660">
        <v>0</v>
      </c>
      <c r="N74" s="661"/>
    </row>
    <row r="75" spans="1:14">
      <c r="A75" s="662"/>
      <c r="B75" s="655">
        <v>59</v>
      </c>
      <c r="C75" s="656" t="s">
        <v>189</v>
      </c>
      <c r="E75" s="657"/>
      <c r="F75" s="657">
        <v>0</v>
      </c>
      <c r="G75" s="657">
        <v>0</v>
      </c>
      <c r="I75" s="657"/>
      <c r="J75" s="657">
        <v>0</v>
      </c>
      <c r="K75" s="657">
        <v>0</v>
      </c>
      <c r="M75" s="657">
        <v>0</v>
      </c>
      <c r="N75" s="656"/>
    </row>
    <row r="76" spans="1:14">
      <c r="A76" s="662">
        <v>0</v>
      </c>
      <c r="B76" s="664"/>
      <c r="C76" s="665"/>
      <c r="D76" s="647"/>
      <c r="E76" s="666"/>
      <c r="F76" s="666"/>
      <c r="G76" s="666"/>
      <c r="H76" s="647"/>
      <c r="I76" s="666"/>
      <c r="J76" s="666"/>
      <c r="K76" s="666"/>
      <c r="L76" s="667"/>
      <c r="M76" s="666"/>
      <c r="N76" s="666"/>
    </row>
    <row r="77" spans="1:14">
      <c r="A77" s="662">
        <v>0</v>
      </c>
      <c r="B77" s="658"/>
      <c r="C77" s="659" t="s">
        <v>3466</v>
      </c>
      <c r="E77" s="660">
        <v>51882483.465838507</v>
      </c>
      <c r="F77" s="660">
        <v>0</v>
      </c>
      <c r="G77" s="660">
        <v>51882483.465838507</v>
      </c>
      <c r="I77" s="643"/>
      <c r="J77" s="643"/>
      <c r="K77" s="643"/>
      <c r="L77" s="643"/>
      <c r="M77" s="643"/>
      <c r="N77" s="643"/>
    </row>
    <row r="78" spans="1:14">
      <c r="A78" s="662">
        <v>60</v>
      </c>
      <c r="B78" s="655">
        <v>60</v>
      </c>
      <c r="C78" s="656" t="s">
        <v>467</v>
      </c>
      <c r="E78" s="657"/>
      <c r="F78" s="657">
        <v>0</v>
      </c>
      <c r="G78" s="657">
        <v>0</v>
      </c>
      <c r="I78" s="650"/>
      <c r="J78" s="650"/>
      <c r="K78" s="650"/>
      <c r="M78" s="650"/>
    </row>
    <row r="79" spans="1:14">
      <c r="A79" s="662">
        <v>61</v>
      </c>
      <c r="B79" s="643">
        <v>61</v>
      </c>
      <c r="C79" s="642" t="s">
        <v>469</v>
      </c>
      <c r="E79" s="650">
        <v>51882483.465838507</v>
      </c>
      <c r="F79" s="650">
        <v>0</v>
      </c>
      <c r="G79" s="650">
        <v>51882483.465838507</v>
      </c>
      <c r="I79" s="650"/>
      <c r="J79" s="650"/>
      <c r="K79" s="650"/>
      <c r="M79" s="650"/>
    </row>
    <row r="80" spans="1:14">
      <c r="B80" s="658"/>
      <c r="C80" s="659" t="s">
        <v>3467</v>
      </c>
      <c r="E80" s="660">
        <v>0</v>
      </c>
      <c r="F80" s="660">
        <v>0</v>
      </c>
      <c r="G80" s="660">
        <v>0</v>
      </c>
      <c r="I80" s="650"/>
      <c r="J80" s="650"/>
      <c r="K80" s="650"/>
      <c r="M80" s="650"/>
    </row>
    <row r="81" spans="2:13">
      <c r="B81" s="655">
        <v>62</v>
      </c>
      <c r="C81" s="656" t="s">
        <v>3467</v>
      </c>
      <c r="E81" s="657"/>
      <c r="F81" s="657">
        <v>0</v>
      </c>
      <c r="G81" s="657">
        <v>0</v>
      </c>
      <c r="I81" s="650"/>
      <c r="J81" s="650"/>
      <c r="K81" s="650"/>
      <c r="M81" s="650"/>
    </row>
  </sheetData>
  <mergeCells count="6">
    <mergeCell ref="N3:N4"/>
    <mergeCell ref="B3:B4"/>
    <mergeCell ref="C3:C4"/>
    <mergeCell ref="E3:G3"/>
    <mergeCell ref="I3:K3"/>
    <mergeCell ref="M3:M4"/>
  </mergeCells>
  <dataValidations count="1">
    <dataValidation type="list" allowBlank="1" showInputMessage="1" showErrorMessage="1" sqref="N77:N81 N5:N8 N73 N75 N10:N71" xr:uid="{C2E6CC3B-58F6-4CCE-87A5-37F94EF75C5F}">
      <formula1>FinalDiff</formula1>
    </dataValidation>
  </dataValidations>
  <pageMargins left="0.7" right="0.7" top="0.75" bottom="0.75" header="0.3" footer="0.3"/>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3F931-9B3B-471F-9608-E30E6356FB2B}">
  <sheetPr>
    <tabColor rgb="FF00B0F0"/>
  </sheetPr>
  <dimension ref="A1:N81"/>
  <sheetViews>
    <sheetView showGridLines="0" zoomScaleNormal="100" workbookViewId="0">
      <selection activeCell="J28" sqref="J28"/>
    </sheetView>
  </sheetViews>
  <sheetFormatPr baseColWidth="10" defaultColWidth="11.5546875" defaultRowHeight="12"/>
  <cols>
    <col min="1" max="1" width="2.33203125" style="642" bestFit="1" customWidth="1"/>
    <col min="2" max="2" width="17.5546875" style="643" bestFit="1" customWidth="1"/>
    <col min="3" max="3" width="52.5546875" style="668" bestFit="1" customWidth="1"/>
    <col min="4" max="4" width="0.88671875" style="645" customWidth="1"/>
    <col min="5" max="5" width="12.88671875" style="645" bestFit="1" customWidth="1"/>
    <col min="6" max="6" width="10.21875" style="643" bestFit="1" customWidth="1"/>
    <col min="7" max="7" width="10.21875" style="645" bestFit="1" customWidth="1"/>
    <col min="8" max="8" width="0.88671875" style="645" customWidth="1"/>
    <col min="9" max="9" width="10.21875" style="645" bestFit="1" customWidth="1"/>
    <col min="10" max="10" width="9.33203125" style="645" bestFit="1" customWidth="1"/>
    <col min="11" max="11" width="10.21875" style="645" bestFit="1" customWidth="1"/>
    <col min="12" max="12" width="0.88671875" style="645" customWidth="1"/>
    <col min="13" max="13" width="12.5546875" style="645" bestFit="1" customWidth="1"/>
    <col min="14" max="14" width="21.5546875" style="642" bestFit="1" customWidth="1"/>
    <col min="15" max="16384" width="11.5546875" style="645"/>
  </cols>
  <sheetData>
    <row r="1" spans="1:14">
      <c r="C1" s="644" t="s">
        <v>256</v>
      </c>
      <c r="E1" s="646" t="s">
        <v>8</v>
      </c>
      <c r="F1" s="646">
        <v>3059434</v>
      </c>
      <c r="G1" s="647"/>
      <c r="J1" s="647" t="s">
        <v>257</v>
      </c>
      <c r="K1" s="647">
        <v>2022</v>
      </c>
    </row>
    <row r="2" spans="1:14">
      <c r="C2" s="648"/>
      <c r="F2" s="645"/>
      <c r="I2" s="645" t="s">
        <v>3465</v>
      </c>
      <c r="J2" s="380">
        <v>621.11801242236027</v>
      </c>
    </row>
    <row r="3" spans="1:14">
      <c r="B3" s="726" t="s">
        <v>15</v>
      </c>
      <c r="C3" s="727" t="s">
        <v>200</v>
      </c>
      <c r="E3" s="728" t="s">
        <v>258</v>
      </c>
      <c r="F3" s="728"/>
      <c r="G3" s="728"/>
      <c r="I3" s="728" t="s">
        <v>259</v>
      </c>
      <c r="J3" s="728"/>
      <c r="K3" s="728"/>
      <c r="M3" s="729" t="s">
        <v>260</v>
      </c>
      <c r="N3" s="725" t="s">
        <v>569</v>
      </c>
    </row>
    <row r="4" spans="1:14">
      <c r="B4" s="726"/>
      <c r="C4" s="727"/>
      <c r="E4" s="649" t="s">
        <v>261</v>
      </c>
      <c r="F4" s="649" t="s">
        <v>262</v>
      </c>
      <c r="G4" s="649" t="s">
        <v>263</v>
      </c>
      <c r="I4" s="649" t="s">
        <v>261</v>
      </c>
      <c r="J4" s="649" t="s">
        <v>262</v>
      </c>
      <c r="K4" s="649" t="s">
        <v>263</v>
      </c>
      <c r="M4" s="729"/>
      <c r="N4" s="725"/>
    </row>
    <row r="5" spans="1:14">
      <c r="B5" s="651" t="s">
        <v>137</v>
      </c>
      <c r="C5" s="652"/>
      <c r="E5" s="653">
        <v>0</v>
      </c>
      <c r="F5" s="653">
        <v>0</v>
      </c>
      <c r="G5" s="653">
        <v>0</v>
      </c>
      <c r="I5" s="653">
        <v>0</v>
      </c>
      <c r="J5" s="653">
        <v>0</v>
      </c>
      <c r="K5" s="653">
        <v>0</v>
      </c>
      <c r="M5" s="653">
        <v>0</v>
      </c>
      <c r="N5" s="654"/>
    </row>
    <row r="6" spans="1:14">
      <c r="B6" s="655">
        <v>1</v>
      </c>
      <c r="C6" s="656" t="s">
        <v>264</v>
      </c>
      <c r="E6" s="657"/>
      <c r="F6" s="657">
        <v>0</v>
      </c>
      <c r="G6" s="657">
        <v>0</v>
      </c>
      <c r="I6" s="657"/>
      <c r="J6" s="657">
        <v>0</v>
      </c>
      <c r="K6" s="657">
        <v>0</v>
      </c>
      <c r="M6" s="657">
        <v>0</v>
      </c>
      <c r="N6" s="656"/>
    </row>
    <row r="7" spans="1:14">
      <c r="B7" s="643">
        <v>2</v>
      </c>
      <c r="C7" s="642" t="s">
        <v>265</v>
      </c>
      <c r="E7" s="650"/>
      <c r="F7" s="650">
        <v>0</v>
      </c>
      <c r="G7" s="650">
        <v>0</v>
      </c>
      <c r="I7" s="650"/>
      <c r="J7" s="650">
        <v>0</v>
      </c>
      <c r="K7" s="650">
        <v>0</v>
      </c>
      <c r="M7" s="650">
        <v>0</v>
      </c>
    </row>
    <row r="8" spans="1:14">
      <c r="B8" s="651" t="s">
        <v>138</v>
      </c>
      <c r="C8" s="652"/>
      <c r="E8" s="653">
        <v>451765896.34782606</v>
      </c>
      <c r="F8" s="653">
        <v>340457696.39751565</v>
      </c>
      <c r="G8" s="653">
        <v>792223592.74534166</v>
      </c>
      <c r="I8" s="653">
        <v>735429249</v>
      </c>
      <c r="J8" s="653">
        <v>55727511.745341659</v>
      </c>
      <c r="K8" s="653">
        <v>791156760.74534166</v>
      </c>
      <c r="M8" s="653">
        <v>1066832</v>
      </c>
      <c r="N8" s="654"/>
    </row>
    <row r="9" spans="1:14">
      <c r="B9" s="658"/>
      <c r="C9" s="659" t="s">
        <v>206</v>
      </c>
      <c r="E9" s="660">
        <v>0</v>
      </c>
      <c r="F9" s="660">
        <v>0</v>
      </c>
      <c r="G9" s="660">
        <v>0</v>
      </c>
      <c r="I9" s="660">
        <v>0</v>
      </c>
      <c r="J9" s="660">
        <v>0</v>
      </c>
      <c r="K9" s="660">
        <v>0</v>
      </c>
      <c r="M9" s="660">
        <v>0</v>
      </c>
      <c r="N9" s="661"/>
    </row>
    <row r="10" spans="1:14">
      <c r="A10" s="662">
        <v>3</v>
      </c>
      <c r="B10" s="655">
        <v>3</v>
      </c>
      <c r="C10" s="656" t="s">
        <v>182</v>
      </c>
      <c r="E10" s="657"/>
      <c r="F10" s="657">
        <v>0</v>
      </c>
      <c r="G10" s="657">
        <v>0</v>
      </c>
      <c r="I10" s="657"/>
      <c r="J10" s="657">
        <v>0</v>
      </c>
      <c r="K10" s="657">
        <v>0</v>
      </c>
      <c r="M10" s="657">
        <v>0</v>
      </c>
      <c r="N10" s="656"/>
    </row>
    <row r="11" spans="1:14">
      <c r="A11" s="662">
        <v>4</v>
      </c>
      <c r="B11" s="643">
        <v>4</v>
      </c>
      <c r="C11" s="642" t="s">
        <v>109</v>
      </c>
      <c r="E11" s="650"/>
      <c r="F11" s="650">
        <v>0</v>
      </c>
      <c r="G11" s="650">
        <v>0</v>
      </c>
      <c r="I11" s="650"/>
      <c r="J11" s="650">
        <v>0</v>
      </c>
      <c r="K11" s="650">
        <v>0</v>
      </c>
      <c r="M11" s="650">
        <v>0</v>
      </c>
    </row>
    <row r="12" spans="1:14">
      <c r="A12" s="662">
        <v>5</v>
      </c>
      <c r="B12" s="655">
        <v>5</v>
      </c>
      <c r="C12" s="656" t="s">
        <v>194</v>
      </c>
      <c r="E12" s="657"/>
      <c r="F12" s="657">
        <v>0</v>
      </c>
      <c r="G12" s="657">
        <v>0</v>
      </c>
      <c r="I12" s="657"/>
      <c r="J12" s="657">
        <v>0</v>
      </c>
      <c r="K12" s="657">
        <v>0</v>
      </c>
      <c r="M12" s="657">
        <v>0</v>
      </c>
      <c r="N12" s="656"/>
    </row>
    <row r="13" spans="1:14">
      <c r="A13" s="662">
        <v>6</v>
      </c>
      <c r="B13" s="643">
        <v>6</v>
      </c>
      <c r="C13" s="642" t="s">
        <v>266</v>
      </c>
      <c r="E13" s="650"/>
      <c r="F13" s="650">
        <v>0</v>
      </c>
      <c r="G13" s="650">
        <v>0</v>
      </c>
      <c r="I13" s="650"/>
      <c r="J13" s="650">
        <v>0</v>
      </c>
      <c r="K13" s="650">
        <v>0</v>
      </c>
      <c r="M13" s="650">
        <v>0</v>
      </c>
    </row>
    <row r="14" spans="1:14">
      <c r="A14" s="662">
        <v>7</v>
      </c>
      <c r="B14" s="655">
        <v>7</v>
      </c>
      <c r="C14" s="656" t="s">
        <v>139</v>
      </c>
      <c r="E14" s="657"/>
      <c r="F14" s="657">
        <v>0</v>
      </c>
      <c r="G14" s="657">
        <v>0</v>
      </c>
      <c r="I14" s="657"/>
      <c r="J14" s="657">
        <v>0</v>
      </c>
      <c r="K14" s="657">
        <v>0</v>
      </c>
      <c r="M14" s="657">
        <v>0</v>
      </c>
      <c r="N14" s="656"/>
    </row>
    <row r="15" spans="1:14">
      <c r="A15" s="662">
        <v>0</v>
      </c>
      <c r="B15" s="658"/>
      <c r="C15" s="659" t="s">
        <v>12</v>
      </c>
      <c r="E15" s="660">
        <v>447791304.34782606</v>
      </c>
      <c r="F15" s="660">
        <v>341475776.39751565</v>
      </c>
      <c r="G15" s="660">
        <v>789267080.74534166</v>
      </c>
      <c r="I15" s="660">
        <v>733491329</v>
      </c>
      <c r="J15" s="660">
        <v>55775751.745341659</v>
      </c>
      <c r="K15" s="660">
        <v>789267080.74534166</v>
      </c>
      <c r="M15" s="660">
        <v>0</v>
      </c>
      <c r="N15" s="661"/>
    </row>
    <row r="16" spans="1:14">
      <c r="A16" s="662">
        <v>8</v>
      </c>
      <c r="B16" s="643">
        <v>8</v>
      </c>
      <c r="C16" s="642" t="s">
        <v>267</v>
      </c>
      <c r="E16" s="650"/>
      <c r="F16" s="650">
        <v>0</v>
      </c>
      <c r="G16" s="650">
        <v>0</v>
      </c>
      <c r="I16" s="650"/>
      <c r="J16" s="650">
        <v>0</v>
      </c>
      <c r="K16" s="650">
        <v>0</v>
      </c>
      <c r="M16" s="650">
        <v>0</v>
      </c>
    </row>
    <row r="17" spans="1:14">
      <c r="A17" s="662">
        <v>9</v>
      </c>
      <c r="B17" s="655">
        <v>9</v>
      </c>
      <c r="C17" s="656" t="s">
        <v>197</v>
      </c>
      <c r="E17" s="657"/>
      <c r="F17" s="657">
        <v>0</v>
      </c>
      <c r="G17" s="657">
        <v>0</v>
      </c>
      <c r="I17" s="657"/>
      <c r="J17" s="657">
        <v>0</v>
      </c>
      <c r="K17" s="657">
        <v>0</v>
      </c>
      <c r="M17" s="657">
        <v>0</v>
      </c>
      <c r="N17" s="656"/>
    </row>
    <row r="18" spans="1:14">
      <c r="A18" s="662"/>
      <c r="B18" s="643">
        <v>10</v>
      </c>
      <c r="C18" s="642" t="s">
        <v>378</v>
      </c>
      <c r="E18" s="650">
        <v>93167701.863354042</v>
      </c>
      <c r="F18" s="650">
        <v>-93167701.863353997</v>
      </c>
      <c r="G18" s="650">
        <v>0</v>
      </c>
      <c r="I18" s="650"/>
      <c r="J18" s="650">
        <v>0</v>
      </c>
      <c r="K18" s="650">
        <v>0</v>
      </c>
      <c r="M18" s="650">
        <v>0</v>
      </c>
    </row>
    <row r="19" spans="1:14">
      <c r="A19" s="662">
        <v>11</v>
      </c>
      <c r="B19" s="655">
        <v>11</v>
      </c>
      <c r="C19" s="656" t="s">
        <v>140</v>
      </c>
      <c r="E19" s="657"/>
      <c r="F19" s="657">
        <v>0</v>
      </c>
      <c r="G19" s="657">
        <v>0</v>
      </c>
      <c r="I19" s="657"/>
      <c r="J19" s="657">
        <v>0</v>
      </c>
      <c r="K19" s="657">
        <v>0</v>
      </c>
      <c r="M19" s="657">
        <v>0</v>
      </c>
      <c r="N19" s="656"/>
    </row>
    <row r="20" spans="1:14">
      <c r="A20" s="662">
        <v>12</v>
      </c>
      <c r="B20" s="643">
        <v>12</v>
      </c>
      <c r="C20" s="642" t="s">
        <v>587</v>
      </c>
      <c r="E20" s="650"/>
      <c r="F20" s="650">
        <v>0</v>
      </c>
      <c r="G20" s="650">
        <v>0</v>
      </c>
      <c r="I20" s="650"/>
      <c r="J20" s="650">
        <v>0</v>
      </c>
      <c r="K20" s="650">
        <v>0</v>
      </c>
      <c r="M20" s="650">
        <v>0</v>
      </c>
    </row>
    <row r="21" spans="1:14">
      <c r="A21" s="662">
        <v>13</v>
      </c>
      <c r="B21" s="655">
        <v>13</v>
      </c>
      <c r="C21" s="656" t="s">
        <v>199</v>
      </c>
      <c r="E21" s="657">
        <v>354623602.48447204</v>
      </c>
      <c r="F21" s="657">
        <v>434643478.26086962</v>
      </c>
      <c r="G21" s="657">
        <v>789267080.74534166</v>
      </c>
      <c r="I21" s="657">
        <v>733491329</v>
      </c>
      <c r="J21" s="657">
        <v>55775751.745341659</v>
      </c>
      <c r="K21" s="657">
        <v>789267080.74534166</v>
      </c>
      <c r="M21" s="657">
        <v>0</v>
      </c>
      <c r="N21" s="656"/>
    </row>
    <row r="22" spans="1:14">
      <c r="A22" s="662">
        <v>14</v>
      </c>
      <c r="B22" s="643">
        <v>14</v>
      </c>
      <c r="C22" s="642" t="s">
        <v>268</v>
      </c>
      <c r="E22" s="650"/>
      <c r="F22" s="650">
        <v>0</v>
      </c>
      <c r="G22" s="650">
        <v>0</v>
      </c>
      <c r="I22" s="650"/>
      <c r="J22" s="650">
        <v>0</v>
      </c>
      <c r="K22" s="650">
        <v>0</v>
      </c>
      <c r="M22" s="650">
        <v>0</v>
      </c>
    </row>
    <row r="23" spans="1:14">
      <c r="A23" s="662">
        <v>15</v>
      </c>
      <c r="B23" s="655">
        <v>15</v>
      </c>
      <c r="C23" s="656" t="s">
        <v>141</v>
      </c>
      <c r="E23" s="657"/>
      <c r="F23" s="657">
        <v>0</v>
      </c>
      <c r="G23" s="657">
        <v>0</v>
      </c>
      <c r="I23" s="657"/>
      <c r="J23" s="657">
        <v>0</v>
      </c>
      <c r="K23" s="657">
        <v>0</v>
      </c>
      <c r="M23" s="657">
        <v>0</v>
      </c>
      <c r="N23" s="656"/>
    </row>
    <row r="24" spans="1:14">
      <c r="A24" s="662">
        <v>16</v>
      </c>
      <c r="B24" s="643">
        <v>16</v>
      </c>
      <c r="C24" s="642" t="s">
        <v>142</v>
      </c>
      <c r="E24" s="650"/>
      <c r="F24" s="650">
        <v>0</v>
      </c>
      <c r="G24" s="650">
        <v>0</v>
      </c>
      <c r="I24" s="650"/>
      <c r="J24" s="650">
        <v>0</v>
      </c>
      <c r="K24" s="650">
        <v>0</v>
      </c>
      <c r="M24" s="650">
        <v>0</v>
      </c>
    </row>
    <row r="25" spans="1:14">
      <c r="A25" s="662">
        <v>0</v>
      </c>
      <c r="B25" s="658"/>
      <c r="C25" s="659" t="s">
        <v>203</v>
      </c>
      <c r="E25" s="660">
        <v>900000</v>
      </c>
      <c r="F25" s="660">
        <v>0</v>
      </c>
      <c r="G25" s="660">
        <v>900000</v>
      </c>
      <c r="I25" s="660">
        <v>0</v>
      </c>
      <c r="J25" s="660">
        <v>0</v>
      </c>
      <c r="K25" s="660">
        <v>0</v>
      </c>
      <c r="M25" s="660">
        <v>900000</v>
      </c>
      <c r="N25" s="661"/>
    </row>
    <row r="26" spans="1:14">
      <c r="A26" s="662">
        <v>17</v>
      </c>
      <c r="B26" s="655">
        <v>17</v>
      </c>
      <c r="C26" s="656" t="s">
        <v>190</v>
      </c>
      <c r="E26" s="657"/>
      <c r="F26" s="657">
        <v>0</v>
      </c>
      <c r="G26" s="657">
        <v>0</v>
      </c>
      <c r="I26" s="657"/>
      <c r="J26" s="657">
        <v>0</v>
      </c>
      <c r="K26" s="657">
        <v>0</v>
      </c>
      <c r="M26" s="657">
        <v>0</v>
      </c>
      <c r="N26" s="656"/>
    </row>
    <row r="27" spans="1:14">
      <c r="A27" s="662">
        <v>18</v>
      </c>
      <c r="B27" s="643">
        <v>18</v>
      </c>
      <c r="C27" s="642" t="s">
        <v>143</v>
      </c>
      <c r="E27" s="650"/>
      <c r="F27" s="650">
        <v>0</v>
      </c>
      <c r="G27" s="650">
        <v>0</v>
      </c>
      <c r="I27" s="650"/>
      <c r="J27" s="650">
        <v>0</v>
      </c>
      <c r="K27" s="650">
        <v>0</v>
      </c>
      <c r="M27" s="650">
        <v>0</v>
      </c>
    </row>
    <row r="28" spans="1:14">
      <c r="A28" s="662">
        <v>19</v>
      </c>
      <c r="B28" s="655">
        <v>19</v>
      </c>
      <c r="C28" s="656" t="s">
        <v>144</v>
      </c>
      <c r="E28" s="657"/>
      <c r="F28" s="657">
        <v>0</v>
      </c>
      <c r="G28" s="657">
        <v>0</v>
      </c>
      <c r="I28" s="657"/>
      <c r="J28" s="657">
        <v>0</v>
      </c>
      <c r="K28" s="657">
        <v>0</v>
      </c>
      <c r="M28" s="657">
        <v>0</v>
      </c>
      <c r="N28" s="656"/>
    </row>
    <row r="29" spans="1:14">
      <c r="A29" s="662">
        <v>20</v>
      </c>
      <c r="B29" s="643">
        <v>20</v>
      </c>
      <c r="C29" s="642" t="s">
        <v>145</v>
      </c>
      <c r="E29" s="650"/>
      <c r="F29" s="650">
        <v>0</v>
      </c>
      <c r="G29" s="650">
        <v>0</v>
      </c>
      <c r="I29" s="650"/>
      <c r="J29" s="650">
        <v>0</v>
      </c>
      <c r="K29" s="650">
        <v>0</v>
      </c>
      <c r="M29" s="650">
        <v>0</v>
      </c>
    </row>
    <row r="30" spans="1:14">
      <c r="A30" s="662">
        <v>21</v>
      </c>
      <c r="B30" s="655">
        <v>21</v>
      </c>
      <c r="C30" s="656" t="s">
        <v>269</v>
      </c>
      <c r="E30" s="657"/>
      <c r="F30" s="657">
        <v>0</v>
      </c>
      <c r="G30" s="657">
        <v>0</v>
      </c>
      <c r="I30" s="657"/>
      <c r="J30" s="657">
        <v>0</v>
      </c>
      <c r="K30" s="657">
        <v>0</v>
      </c>
      <c r="M30" s="657">
        <v>0</v>
      </c>
      <c r="N30" s="656"/>
    </row>
    <row r="31" spans="1:14">
      <c r="A31" s="662">
        <v>22</v>
      </c>
      <c r="B31" s="643">
        <v>22</v>
      </c>
      <c r="C31" s="642" t="s">
        <v>270</v>
      </c>
      <c r="E31" s="650"/>
      <c r="F31" s="650">
        <v>0</v>
      </c>
      <c r="G31" s="650">
        <v>0</v>
      </c>
      <c r="I31" s="650"/>
      <c r="J31" s="650">
        <v>0</v>
      </c>
      <c r="K31" s="650">
        <v>0</v>
      </c>
      <c r="M31" s="650">
        <v>0</v>
      </c>
    </row>
    <row r="32" spans="1:14">
      <c r="A32" s="662">
        <v>23</v>
      </c>
      <c r="B32" s="655">
        <v>23</v>
      </c>
      <c r="C32" s="656" t="s">
        <v>271</v>
      </c>
      <c r="E32" s="657"/>
      <c r="F32" s="657">
        <v>0</v>
      </c>
      <c r="G32" s="657">
        <v>0</v>
      </c>
      <c r="I32" s="657"/>
      <c r="J32" s="657">
        <v>0</v>
      </c>
      <c r="K32" s="657">
        <v>0</v>
      </c>
      <c r="M32" s="657">
        <v>0</v>
      </c>
      <c r="N32" s="656"/>
    </row>
    <row r="33" spans="1:14">
      <c r="A33" s="662">
        <v>24</v>
      </c>
      <c r="B33" s="643">
        <v>24</v>
      </c>
      <c r="C33" s="642" t="s">
        <v>146</v>
      </c>
      <c r="E33" s="650"/>
      <c r="F33" s="650">
        <v>0</v>
      </c>
      <c r="G33" s="650">
        <v>0</v>
      </c>
      <c r="I33" s="650"/>
      <c r="J33" s="650">
        <v>0</v>
      </c>
      <c r="K33" s="650">
        <v>0</v>
      </c>
      <c r="M33" s="650">
        <v>0</v>
      </c>
    </row>
    <row r="34" spans="1:14" s="663" customFormat="1">
      <c r="A34" s="662">
        <v>25</v>
      </c>
      <c r="B34" s="655">
        <v>25</v>
      </c>
      <c r="C34" s="656" t="s">
        <v>183</v>
      </c>
      <c r="D34" s="645"/>
      <c r="E34" s="657"/>
      <c r="F34" s="657">
        <v>0</v>
      </c>
      <c r="G34" s="657">
        <v>0</v>
      </c>
      <c r="H34" s="645"/>
      <c r="I34" s="657"/>
      <c r="J34" s="657">
        <v>0</v>
      </c>
      <c r="K34" s="657">
        <v>0</v>
      </c>
      <c r="L34" s="645"/>
      <c r="M34" s="657">
        <v>0</v>
      </c>
      <c r="N34" s="656"/>
    </row>
    <row r="35" spans="1:14">
      <c r="A35" s="662">
        <v>26</v>
      </c>
      <c r="B35" s="643">
        <v>26</v>
      </c>
      <c r="C35" s="642" t="s">
        <v>193</v>
      </c>
      <c r="E35" s="650">
        <v>900000</v>
      </c>
      <c r="F35" s="650">
        <v>0</v>
      </c>
      <c r="G35" s="650">
        <v>900000</v>
      </c>
      <c r="I35" s="650"/>
      <c r="J35" s="650">
        <v>0</v>
      </c>
      <c r="K35" s="650">
        <v>0</v>
      </c>
      <c r="M35" s="650">
        <v>900000</v>
      </c>
      <c r="N35" s="642" t="s">
        <v>3461</v>
      </c>
    </row>
    <row r="36" spans="1:14">
      <c r="A36" s="662">
        <v>0</v>
      </c>
      <c r="B36" s="658"/>
      <c r="C36" s="659" t="s">
        <v>205</v>
      </c>
      <c r="E36" s="660">
        <v>1000992</v>
      </c>
      <c r="F36" s="660">
        <v>0</v>
      </c>
      <c r="G36" s="660">
        <v>1000992</v>
      </c>
      <c r="I36" s="660">
        <v>834160</v>
      </c>
      <c r="J36" s="660">
        <v>0</v>
      </c>
      <c r="K36" s="660">
        <v>834160</v>
      </c>
      <c r="M36" s="660">
        <v>166832</v>
      </c>
      <c r="N36" s="661"/>
    </row>
    <row r="37" spans="1:14">
      <c r="A37" s="662">
        <v>27</v>
      </c>
      <c r="B37" s="655">
        <v>27</v>
      </c>
      <c r="C37" s="656" t="s">
        <v>147</v>
      </c>
      <c r="E37" s="657"/>
      <c r="F37" s="657">
        <v>0</v>
      </c>
      <c r="G37" s="657">
        <v>0</v>
      </c>
      <c r="I37" s="657"/>
      <c r="J37" s="657">
        <v>0</v>
      </c>
      <c r="K37" s="657">
        <v>0</v>
      </c>
      <c r="M37" s="657">
        <v>0</v>
      </c>
      <c r="N37" s="656"/>
    </row>
    <row r="38" spans="1:14">
      <c r="A38" s="662">
        <v>28</v>
      </c>
      <c r="B38" s="643">
        <v>28</v>
      </c>
      <c r="C38" s="642" t="s">
        <v>148</v>
      </c>
      <c r="E38" s="650">
        <v>1000992</v>
      </c>
      <c r="F38" s="650">
        <v>0</v>
      </c>
      <c r="G38" s="650">
        <v>1000992</v>
      </c>
      <c r="I38" s="650">
        <v>834160</v>
      </c>
      <c r="J38" s="650">
        <v>0</v>
      </c>
      <c r="K38" s="650">
        <v>834160</v>
      </c>
      <c r="M38" s="650">
        <v>166832</v>
      </c>
      <c r="N38" s="642" t="s">
        <v>3464</v>
      </c>
    </row>
    <row r="39" spans="1:14">
      <c r="A39" s="662">
        <v>29</v>
      </c>
      <c r="B39" s="655">
        <v>29</v>
      </c>
      <c r="C39" s="656" t="s">
        <v>149</v>
      </c>
      <c r="E39" s="657"/>
      <c r="F39" s="657">
        <v>0</v>
      </c>
      <c r="G39" s="657">
        <v>0</v>
      </c>
      <c r="I39" s="657"/>
      <c r="J39" s="657">
        <v>0</v>
      </c>
      <c r="K39" s="657">
        <v>0</v>
      </c>
      <c r="M39" s="657">
        <v>0</v>
      </c>
      <c r="N39" s="656"/>
    </row>
    <row r="40" spans="1:14">
      <c r="A40" s="662">
        <v>30</v>
      </c>
      <c r="B40" s="643">
        <v>30</v>
      </c>
      <c r="C40" s="642" t="s">
        <v>150</v>
      </c>
      <c r="E40" s="650"/>
      <c r="F40" s="650">
        <v>0</v>
      </c>
      <c r="G40" s="650">
        <v>0</v>
      </c>
      <c r="I40" s="650"/>
      <c r="J40" s="650">
        <v>0</v>
      </c>
      <c r="K40" s="650">
        <v>0</v>
      </c>
      <c r="M40" s="650">
        <v>0</v>
      </c>
    </row>
    <row r="41" spans="1:14">
      <c r="A41" s="662">
        <v>31</v>
      </c>
      <c r="B41" s="655">
        <v>31</v>
      </c>
      <c r="C41" s="656" t="s">
        <v>151</v>
      </c>
      <c r="E41" s="657"/>
      <c r="F41" s="657">
        <v>0</v>
      </c>
      <c r="G41" s="657">
        <v>0</v>
      </c>
      <c r="I41" s="657"/>
      <c r="J41" s="657">
        <v>0</v>
      </c>
      <c r="K41" s="657">
        <v>0</v>
      </c>
      <c r="M41" s="657">
        <v>0</v>
      </c>
      <c r="N41" s="656"/>
    </row>
    <row r="42" spans="1:14">
      <c r="A42" s="662">
        <v>32</v>
      </c>
      <c r="B42" s="643">
        <v>32</v>
      </c>
      <c r="C42" s="642" t="s">
        <v>152</v>
      </c>
      <c r="E42" s="650"/>
      <c r="F42" s="650">
        <v>0</v>
      </c>
      <c r="G42" s="650">
        <v>0</v>
      </c>
      <c r="I42" s="650"/>
      <c r="J42" s="650">
        <v>0</v>
      </c>
      <c r="K42" s="650">
        <v>0</v>
      </c>
      <c r="M42" s="650">
        <v>0</v>
      </c>
    </row>
    <row r="43" spans="1:14">
      <c r="A43" s="662">
        <v>33</v>
      </c>
      <c r="B43" s="655">
        <v>33</v>
      </c>
      <c r="C43" s="656" t="s">
        <v>153</v>
      </c>
      <c r="E43" s="657"/>
      <c r="F43" s="657">
        <v>0</v>
      </c>
      <c r="G43" s="657">
        <v>0</v>
      </c>
      <c r="I43" s="657"/>
      <c r="J43" s="657">
        <v>0</v>
      </c>
      <c r="K43" s="657">
        <v>0</v>
      </c>
      <c r="M43" s="657">
        <v>0</v>
      </c>
      <c r="N43" s="656"/>
    </row>
    <row r="44" spans="1:14">
      <c r="A44" s="662">
        <v>34</v>
      </c>
      <c r="B44" s="643">
        <v>34</v>
      </c>
      <c r="C44" s="642" t="s">
        <v>154</v>
      </c>
      <c r="E44" s="650"/>
      <c r="F44" s="650">
        <v>0</v>
      </c>
      <c r="G44" s="650">
        <v>0</v>
      </c>
      <c r="I44" s="650"/>
      <c r="J44" s="650">
        <v>0</v>
      </c>
      <c r="K44" s="650">
        <v>0</v>
      </c>
      <c r="M44" s="650">
        <v>0</v>
      </c>
    </row>
    <row r="45" spans="1:14">
      <c r="A45" s="662">
        <v>35</v>
      </c>
      <c r="B45" s="655">
        <v>35</v>
      </c>
      <c r="C45" s="656" t="s">
        <v>155</v>
      </c>
      <c r="E45" s="657"/>
      <c r="F45" s="657">
        <v>0</v>
      </c>
      <c r="G45" s="657">
        <v>0</v>
      </c>
      <c r="I45" s="657"/>
      <c r="J45" s="657">
        <v>0</v>
      </c>
      <c r="K45" s="657">
        <v>0</v>
      </c>
      <c r="M45" s="657">
        <v>0</v>
      </c>
      <c r="N45" s="656"/>
    </row>
    <row r="46" spans="1:14">
      <c r="A46" s="662">
        <v>36</v>
      </c>
      <c r="B46" s="643">
        <v>36</v>
      </c>
      <c r="C46" s="642" t="s">
        <v>156</v>
      </c>
      <c r="E46" s="650"/>
      <c r="F46" s="650">
        <v>0</v>
      </c>
      <c r="G46" s="650">
        <v>0</v>
      </c>
      <c r="I46" s="650"/>
      <c r="J46" s="650">
        <v>0</v>
      </c>
      <c r="K46" s="650">
        <v>0</v>
      </c>
      <c r="M46" s="650">
        <v>0</v>
      </c>
    </row>
    <row r="47" spans="1:14">
      <c r="A47" s="662">
        <v>37</v>
      </c>
      <c r="B47" s="655">
        <v>37</v>
      </c>
      <c r="C47" s="656" t="s">
        <v>272</v>
      </c>
      <c r="E47" s="657"/>
      <c r="F47" s="657">
        <v>0</v>
      </c>
      <c r="G47" s="657">
        <v>0</v>
      </c>
      <c r="I47" s="657"/>
      <c r="J47" s="657">
        <v>0</v>
      </c>
      <c r="K47" s="657">
        <v>0</v>
      </c>
      <c r="M47" s="657">
        <v>0</v>
      </c>
      <c r="N47" s="656"/>
    </row>
    <row r="48" spans="1:14">
      <c r="A48" s="662">
        <v>38</v>
      </c>
      <c r="B48" s="643">
        <v>38</v>
      </c>
      <c r="C48" s="642" t="s">
        <v>273</v>
      </c>
      <c r="E48" s="650"/>
      <c r="F48" s="650">
        <v>0</v>
      </c>
      <c r="G48" s="650">
        <v>0</v>
      </c>
      <c r="I48" s="650"/>
      <c r="J48" s="650">
        <v>0</v>
      </c>
      <c r="K48" s="650">
        <v>0</v>
      </c>
      <c r="M48" s="650">
        <v>0</v>
      </c>
    </row>
    <row r="49" spans="1:14">
      <c r="A49" s="662">
        <v>39</v>
      </c>
      <c r="B49" s="655">
        <v>39</v>
      </c>
      <c r="C49" s="656" t="s">
        <v>157</v>
      </c>
      <c r="E49" s="657"/>
      <c r="F49" s="657">
        <v>0</v>
      </c>
      <c r="G49" s="657">
        <v>0</v>
      </c>
      <c r="I49" s="657"/>
      <c r="J49" s="657">
        <v>0</v>
      </c>
      <c r="K49" s="657">
        <v>0</v>
      </c>
      <c r="M49" s="657">
        <v>0</v>
      </c>
      <c r="N49" s="656"/>
    </row>
    <row r="50" spans="1:14">
      <c r="A50" s="662">
        <v>40</v>
      </c>
      <c r="B50" s="643">
        <v>40</v>
      </c>
      <c r="C50" s="642" t="s">
        <v>158</v>
      </c>
      <c r="E50" s="650"/>
      <c r="F50" s="650">
        <v>0</v>
      </c>
      <c r="G50" s="650">
        <v>0</v>
      </c>
      <c r="I50" s="650"/>
      <c r="J50" s="650">
        <v>0</v>
      </c>
      <c r="K50" s="650">
        <v>0</v>
      </c>
      <c r="M50" s="650">
        <v>0</v>
      </c>
    </row>
    <row r="51" spans="1:14">
      <c r="A51" s="662">
        <v>41</v>
      </c>
      <c r="B51" s="655">
        <v>41</v>
      </c>
      <c r="C51" s="656" t="s">
        <v>274</v>
      </c>
      <c r="E51" s="657"/>
      <c r="F51" s="657">
        <v>0</v>
      </c>
      <c r="G51" s="657">
        <v>0</v>
      </c>
      <c r="I51" s="657"/>
      <c r="J51" s="657">
        <v>0</v>
      </c>
      <c r="K51" s="657">
        <v>0</v>
      </c>
      <c r="M51" s="657">
        <v>0</v>
      </c>
      <c r="N51" s="656"/>
    </row>
    <row r="52" spans="1:14">
      <c r="A52" s="662"/>
      <c r="B52" s="643">
        <v>42</v>
      </c>
      <c r="C52" s="642" t="s">
        <v>472</v>
      </c>
      <c r="E52" s="650"/>
      <c r="F52" s="650">
        <v>0</v>
      </c>
      <c r="G52" s="650">
        <v>0</v>
      </c>
      <c r="I52" s="650"/>
      <c r="J52" s="650">
        <v>0</v>
      </c>
      <c r="K52" s="650">
        <v>0</v>
      </c>
      <c r="M52" s="650">
        <v>0</v>
      </c>
    </row>
    <row r="53" spans="1:14">
      <c r="A53" s="662">
        <v>0</v>
      </c>
      <c r="B53" s="658"/>
      <c r="C53" s="659" t="s">
        <v>204</v>
      </c>
      <c r="E53" s="660">
        <v>0</v>
      </c>
      <c r="F53" s="660">
        <v>0</v>
      </c>
      <c r="G53" s="660">
        <v>0</v>
      </c>
      <c r="I53" s="660">
        <v>0</v>
      </c>
      <c r="J53" s="660">
        <v>0</v>
      </c>
      <c r="K53" s="660">
        <v>0</v>
      </c>
      <c r="M53" s="660">
        <v>0</v>
      </c>
      <c r="N53" s="661"/>
    </row>
    <row r="54" spans="1:14">
      <c r="A54" s="662">
        <v>43</v>
      </c>
      <c r="B54" s="655">
        <v>43</v>
      </c>
      <c r="C54" s="656" t="s">
        <v>184</v>
      </c>
      <c r="E54" s="657"/>
      <c r="F54" s="657">
        <v>0</v>
      </c>
      <c r="G54" s="657">
        <v>0</v>
      </c>
      <c r="I54" s="657"/>
      <c r="J54" s="657">
        <v>0</v>
      </c>
      <c r="K54" s="657">
        <v>0</v>
      </c>
      <c r="M54" s="657">
        <v>0</v>
      </c>
      <c r="N54" s="656"/>
    </row>
    <row r="55" spans="1:14">
      <c r="A55" s="662">
        <v>44</v>
      </c>
      <c r="B55" s="643">
        <v>44</v>
      </c>
      <c r="C55" s="642" t="s">
        <v>187</v>
      </c>
      <c r="E55" s="650"/>
      <c r="F55" s="650">
        <v>0</v>
      </c>
      <c r="G55" s="650">
        <v>0</v>
      </c>
      <c r="I55" s="650"/>
      <c r="J55" s="650">
        <v>0</v>
      </c>
      <c r="K55" s="650">
        <v>0</v>
      </c>
      <c r="M55" s="650">
        <v>0</v>
      </c>
    </row>
    <row r="56" spans="1:14">
      <c r="A56" s="662"/>
      <c r="B56" s="655">
        <v>45</v>
      </c>
      <c r="C56" s="656" t="s">
        <v>186</v>
      </c>
      <c r="E56" s="657"/>
      <c r="F56" s="657">
        <v>0</v>
      </c>
      <c r="G56" s="657">
        <v>0</v>
      </c>
      <c r="I56" s="657"/>
      <c r="J56" s="657">
        <v>0</v>
      </c>
      <c r="K56" s="657">
        <v>0</v>
      </c>
      <c r="M56" s="657">
        <v>0</v>
      </c>
      <c r="N56" s="656"/>
    </row>
    <row r="57" spans="1:14">
      <c r="A57" s="662"/>
      <c r="B57" s="643">
        <v>46</v>
      </c>
      <c r="C57" s="642" t="s">
        <v>185</v>
      </c>
      <c r="E57" s="650"/>
      <c r="F57" s="650">
        <v>0</v>
      </c>
      <c r="G57" s="650">
        <v>0</v>
      </c>
      <c r="I57" s="650"/>
      <c r="J57" s="650">
        <v>0</v>
      </c>
      <c r="K57" s="650">
        <v>0</v>
      </c>
      <c r="M57" s="650">
        <v>0</v>
      </c>
    </row>
    <row r="58" spans="1:14">
      <c r="A58" s="662"/>
      <c r="B58" s="655">
        <v>47</v>
      </c>
      <c r="C58" s="656" t="s">
        <v>188</v>
      </c>
      <c r="E58" s="657"/>
      <c r="F58" s="657">
        <v>0</v>
      </c>
      <c r="G58" s="657">
        <v>0</v>
      </c>
      <c r="I58" s="657"/>
      <c r="J58" s="657">
        <v>0</v>
      </c>
      <c r="K58" s="657">
        <v>0</v>
      </c>
      <c r="M58" s="657">
        <v>0</v>
      </c>
      <c r="N58" s="656"/>
    </row>
    <row r="59" spans="1:14">
      <c r="A59" s="662"/>
      <c r="B59" s="643">
        <v>48</v>
      </c>
      <c r="C59" s="642" t="s">
        <v>192</v>
      </c>
      <c r="E59" s="650"/>
      <c r="F59" s="650">
        <v>0</v>
      </c>
      <c r="G59" s="650">
        <v>0</v>
      </c>
      <c r="I59" s="650"/>
      <c r="J59" s="650">
        <v>0</v>
      </c>
      <c r="K59" s="650">
        <v>0</v>
      </c>
      <c r="M59" s="650">
        <v>0</v>
      </c>
    </row>
    <row r="60" spans="1:14">
      <c r="A60" s="662"/>
      <c r="B60" s="655">
        <v>49</v>
      </c>
      <c r="C60" s="656" t="s">
        <v>195</v>
      </c>
      <c r="E60" s="657"/>
      <c r="F60" s="657">
        <v>0</v>
      </c>
      <c r="G60" s="657">
        <v>0</v>
      </c>
      <c r="I60" s="657"/>
      <c r="J60" s="657">
        <v>0</v>
      </c>
      <c r="K60" s="657">
        <v>0</v>
      </c>
      <c r="M60" s="657">
        <v>0</v>
      </c>
      <c r="N60" s="656"/>
    </row>
    <row r="61" spans="1:14">
      <c r="A61" s="662"/>
      <c r="B61" s="643">
        <v>50</v>
      </c>
      <c r="C61" s="642" t="s">
        <v>1023</v>
      </c>
      <c r="E61" s="650"/>
      <c r="F61" s="650">
        <v>0</v>
      </c>
      <c r="G61" s="650">
        <v>0</v>
      </c>
      <c r="I61" s="650"/>
      <c r="J61" s="650">
        <v>0</v>
      </c>
      <c r="K61" s="650">
        <v>0</v>
      </c>
      <c r="M61" s="650">
        <v>0</v>
      </c>
    </row>
    <row r="62" spans="1:14">
      <c r="A62" s="662"/>
      <c r="B62" s="655">
        <v>51</v>
      </c>
      <c r="C62" s="656" t="s">
        <v>159</v>
      </c>
      <c r="E62" s="657"/>
      <c r="F62" s="657">
        <v>0</v>
      </c>
      <c r="G62" s="657">
        <v>0</v>
      </c>
      <c r="I62" s="657"/>
      <c r="J62" s="657">
        <v>0</v>
      </c>
      <c r="K62" s="657">
        <v>0</v>
      </c>
      <c r="M62" s="657">
        <v>0</v>
      </c>
      <c r="N62" s="656"/>
    </row>
    <row r="63" spans="1:14">
      <c r="A63" s="662">
        <v>0</v>
      </c>
      <c r="B63" s="658"/>
      <c r="C63" s="659" t="s">
        <v>202</v>
      </c>
      <c r="E63" s="660">
        <v>0</v>
      </c>
      <c r="F63" s="660">
        <v>0</v>
      </c>
      <c r="G63" s="660">
        <v>0</v>
      </c>
      <c r="I63" s="660">
        <v>0</v>
      </c>
      <c r="J63" s="660">
        <v>0</v>
      </c>
      <c r="K63" s="660">
        <v>0</v>
      </c>
      <c r="M63" s="660">
        <v>0</v>
      </c>
      <c r="N63" s="661"/>
    </row>
    <row r="64" spans="1:14">
      <c r="A64" s="662">
        <v>52</v>
      </c>
      <c r="B64" s="643">
        <v>52</v>
      </c>
      <c r="C64" s="642" t="s">
        <v>160</v>
      </c>
      <c r="E64" s="650"/>
      <c r="F64" s="650">
        <v>0</v>
      </c>
      <c r="G64" s="650">
        <v>0</v>
      </c>
      <c r="I64" s="650"/>
      <c r="J64" s="650">
        <v>0</v>
      </c>
      <c r="K64" s="650">
        <v>0</v>
      </c>
      <c r="M64" s="650">
        <v>0</v>
      </c>
    </row>
    <row r="65" spans="1:14">
      <c r="A65" s="662">
        <v>53</v>
      </c>
      <c r="B65" s="655">
        <v>53</v>
      </c>
      <c r="C65" s="656" t="s">
        <v>161</v>
      </c>
      <c r="E65" s="657"/>
      <c r="F65" s="657">
        <v>0</v>
      </c>
      <c r="G65" s="657">
        <v>0</v>
      </c>
      <c r="I65" s="657"/>
      <c r="J65" s="657">
        <v>0</v>
      </c>
      <c r="K65" s="657">
        <v>0</v>
      </c>
      <c r="M65" s="657">
        <v>0</v>
      </c>
      <c r="N65" s="656"/>
    </row>
    <row r="66" spans="1:14">
      <c r="A66" s="662">
        <v>54</v>
      </c>
      <c r="B66" s="643">
        <v>54</v>
      </c>
      <c r="C66" s="642" t="s">
        <v>577</v>
      </c>
      <c r="E66" s="650"/>
      <c r="F66" s="650">
        <v>0</v>
      </c>
      <c r="G66" s="650">
        <v>0</v>
      </c>
      <c r="I66" s="650"/>
      <c r="J66" s="650">
        <v>0</v>
      </c>
      <c r="K66" s="650">
        <v>0</v>
      </c>
      <c r="M66" s="650">
        <v>0</v>
      </c>
    </row>
    <row r="67" spans="1:14">
      <c r="A67" s="662"/>
      <c r="B67" s="658"/>
      <c r="C67" s="659" t="s">
        <v>473</v>
      </c>
      <c r="E67" s="660">
        <v>0</v>
      </c>
      <c r="F67" s="660">
        <v>0</v>
      </c>
      <c r="G67" s="660">
        <v>0</v>
      </c>
      <c r="I67" s="660">
        <v>0</v>
      </c>
      <c r="J67" s="660">
        <v>0</v>
      </c>
      <c r="K67" s="660">
        <v>0</v>
      </c>
      <c r="M67" s="660">
        <v>0</v>
      </c>
      <c r="N67" s="661"/>
    </row>
    <row r="68" spans="1:14">
      <c r="A68" s="662"/>
      <c r="B68" s="655">
        <v>55</v>
      </c>
      <c r="C68" s="656" t="s">
        <v>162</v>
      </c>
      <c r="E68" s="657"/>
      <c r="F68" s="657">
        <v>0</v>
      </c>
      <c r="G68" s="657">
        <v>0</v>
      </c>
      <c r="I68" s="657"/>
      <c r="J68" s="657">
        <v>0</v>
      </c>
      <c r="K68" s="657">
        <v>0</v>
      </c>
      <c r="M68" s="657">
        <v>0</v>
      </c>
      <c r="N68" s="656"/>
    </row>
    <row r="69" spans="1:14">
      <c r="A69" s="662"/>
      <c r="B69" s="643">
        <v>56</v>
      </c>
      <c r="C69" s="642" t="s">
        <v>191</v>
      </c>
      <c r="E69" s="650"/>
      <c r="F69" s="650">
        <v>0</v>
      </c>
      <c r="G69" s="650">
        <v>0</v>
      </c>
      <c r="I69" s="650"/>
      <c r="J69" s="650">
        <v>0</v>
      </c>
      <c r="K69" s="650">
        <v>0</v>
      </c>
      <c r="M69" s="650">
        <v>0</v>
      </c>
    </row>
    <row r="70" spans="1:14">
      <c r="A70" s="662">
        <v>0</v>
      </c>
      <c r="B70" s="658"/>
      <c r="C70" s="659" t="s">
        <v>201</v>
      </c>
      <c r="E70" s="660">
        <v>414720</v>
      </c>
      <c r="F70" s="660">
        <v>-324000</v>
      </c>
      <c r="G70" s="660">
        <v>90720</v>
      </c>
      <c r="I70" s="660">
        <v>90720</v>
      </c>
      <c r="J70" s="660">
        <v>0</v>
      </c>
      <c r="K70" s="660">
        <v>90720</v>
      </c>
      <c r="M70" s="660">
        <v>0</v>
      </c>
      <c r="N70" s="661"/>
    </row>
    <row r="71" spans="1:14">
      <c r="A71" s="662">
        <v>57</v>
      </c>
      <c r="B71" s="655">
        <v>57</v>
      </c>
      <c r="C71" s="656" t="s">
        <v>198</v>
      </c>
      <c r="E71" s="657">
        <v>414720</v>
      </c>
      <c r="F71" s="657">
        <v>-324000</v>
      </c>
      <c r="G71" s="657">
        <v>90720</v>
      </c>
      <c r="I71" s="657">
        <v>90720</v>
      </c>
      <c r="J71" s="657">
        <v>0</v>
      </c>
      <c r="K71" s="657">
        <v>90720</v>
      </c>
      <c r="M71" s="657">
        <v>0</v>
      </c>
      <c r="N71" s="656"/>
    </row>
    <row r="72" spans="1:14">
      <c r="A72" s="662">
        <v>0</v>
      </c>
      <c r="B72" s="658"/>
      <c r="C72" s="659" t="s">
        <v>207</v>
      </c>
      <c r="E72" s="660">
        <v>1658880</v>
      </c>
      <c r="F72" s="660">
        <v>-694080</v>
      </c>
      <c r="G72" s="660">
        <v>964800</v>
      </c>
      <c r="I72" s="660">
        <v>1013040</v>
      </c>
      <c r="J72" s="660">
        <v>-48240</v>
      </c>
      <c r="K72" s="660">
        <v>964800</v>
      </c>
      <c r="M72" s="660">
        <v>0</v>
      </c>
      <c r="N72" s="661"/>
    </row>
    <row r="73" spans="1:14">
      <c r="A73" s="662">
        <v>58</v>
      </c>
      <c r="B73" s="643">
        <v>58</v>
      </c>
      <c r="C73" s="642" t="s">
        <v>196</v>
      </c>
      <c r="E73" s="650">
        <v>1658880</v>
      </c>
      <c r="F73" s="650">
        <v>-694080</v>
      </c>
      <c r="G73" s="650">
        <v>964800</v>
      </c>
      <c r="I73" s="650">
        <v>1013040</v>
      </c>
      <c r="J73" s="650">
        <v>-48240</v>
      </c>
      <c r="K73" s="650">
        <v>964800</v>
      </c>
      <c r="M73" s="650">
        <v>0</v>
      </c>
    </row>
    <row r="74" spans="1:14">
      <c r="A74" s="662"/>
      <c r="B74" s="658"/>
      <c r="C74" s="659" t="s">
        <v>91</v>
      </c>
      <c r="E74" s="660">
        <v>0</v>
      </c>
      <c r="F74" s="660">
        <v>0</v>
      </c>
      <c r="G74" s="660">
        <v>0</v>
      </c>
      <c r="I74" s="660">
        <v>0</v>
      </c>
      <c r="J74" s="660">
        <v>0</v>
      </c>
      <c r="K74" s="660">
        <v>0</v>
      </c>
      <c r="M74" s="660">
        <v>0</v>
      </c>
      <c r="N74" s="661"/>
    </row>
    <row r="75" spans="1:14">
      <c r="A75" s="662"/>
      <c r="B75" s="655">
        <v>59</v>
      </c>
      <c r="C75" s="656" t="s">
        <v>189</v>
      </c>
      <c r="E75" s="657"/>
      <c r="F75" s="657">
        <v>0</v>
      </c>
      <c r="G75" s="657">
        <v>0</v>
      </c>
      <c r="I75" s="657"/>
      <c r="J75" s="657">
        <v>0</v>
      </c>
      <c r="K75" s="657">
        <v>0</v>
      </c>
      <c r="M75" s="657">
        <v>0</v>
      </c>
      <c r="N75" s="656"/>
    </row>
    <row r="76" spans="1:14">
      <c r="A76" s="662">
        <v>0</v>
      </c>
      <c r="B76" s="664"/>
      <c r="C76" s="665"/>
      <c r="D76" s="647"/>
      <c r="E76" s="666"/>
      <c r="F76" s="666"/>
      <c r="G76" s="666"/>
      <c r="H76" s="647"/>
      <c r="I76" s="666"/>
      <c r="J76" s="666"/>
      <c r="K76" s="666"/>
      <c r="L76" s="667"/>
      <c r="M76" s="666"/>
      <c r="N76" s="666"/>
    </row>
    <row r="77" spans="1:14">
      <c r="A77" s="662">
        <v>0</v>
      </c>
      <c r="B77" s="658"/>
      <c r="C77" s="659" t="s">
        <v>3466</v>
      </c>
      <c r="E77" s="660">
        <v>0</v>
      </c>
      <c r="F77" s="660">
        <v>0</v>
      </c>
      <c r="G77" s="660">
        <v>0</v>
      </c>
      <c r="I77" s="643"/>
      <c r="J77" s="643"/>
      <c r="K77" s="643"/>
      <c r="L77" s="643"/>
      <c r="M77" s="643"/>
      <c r="N77" s="643"/>
    </row>
    <row r="78" spans="1:14">
      <c r="A78" s="662">
        <v>60</v>
      </c>
      <c r="B78" s="655">
        <v>60</v>
      </c>
      <c r="C78" s="656" t="s">
        <v>467</v>
      </c>
      <c r="E78" s="657"/>
      <c r="F78" s="657">
        <v>0</v>
      </c>
      <c r="G78" s="657">
        <v>0</v>
      </c>
      <c r="I78" s="650"/>
      <c r="J78" s="650"/>
      <c r="K78" s="650"/>
      <c r="M78" s="650"/>
    </row>
    <row r="79" spans="1:14">
      <c r="A79" s="662">
        <v>61</v>
      </c>
      <c r="B79" s="643">
        <v>61</v>
      </c>
      <c r="C79" s="642" t="s">
        <v>469</v>
      </c>
      <c r="E79" s="650"/>
      <c r="F79" s="650">
        <v>0</v>
      </c>
      <c r="G79" s="650">
        <v>0</v>
      </c>
      <c r="I79" s="650"/>
      <c r="J79" s="650"/>
      <c r="K79" s="650"/>
      <c r="M79" s="650"/>
    </row>
    <row r="80" spans="1:14">
      <c r="B80" s="658"/>
      <c r="C80" s="659" t="s">
        <v>3467</v>
      </c>
      <c r="E80" s="660">
        <v>0</v>
      </c>
      <c r="F80" s="660">
        <v>0</v>
      </c>
      <c r="G80" s="660">
        <v>0</v>
      </c>
      <c r="I80" s="650"/>
      <c r="J80" s="650"/>
      <c r="K80" s="650"/>
      <c r="M80" s="650"/>
    </row>
    <row r="81" spans="2:13">
      <c r="B81" s="655">
        <v>62</v>
      </c>
      <c r="C81" s="656" t="s">
        <v>3467</v>
      </c>
      <c r="E81" s="657"/>
      <c r="F81" s="657">
        <v>0</v>
      </c>
      <c r="G81" s="657">
        <v>0</v>
      </c>
      <c r="I81" s="650"/>
      <c r="J81" s="650"/>
      <c r="K81" s="650"/>
      <c r="M81" s="650"/>
    </row>
  </sheetData>
  <mergeCells count="6">
    <mergeCell ref="N3:N4"/>
    <mergeCell ref="B3:B4"/>
    <mergeCell ref="C3:C4"/>
    <mergeCell ref="E3:G3"/>
    <mergeCell ref="I3:K3"/>
    <mergeCell ref="M3:M4"/>
  </mergeCells>
  <dataValidations count="1">
    <dataValidation type="list" allowBlank="1" showInputMessage="1" showErrorMessage="1" sqref="N77:N81 N5:N8 N73 N75 N10:N71" xr:uid="{6C9808ED-5014-4A31-953A-860EDEEDC47D}">
      <formula1>FinalDiff</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0A7C8-87E4-4BC6-BE05-B9E4E0EAB9EF}">
  <sheetPr>
    <tabColor rgb="FF00B050"/>
  </sheetPr>
  <dimension ref="B1:D302"/>
  <sheetViews>
    <sheetView topLeftCell="A275" workbookViewId="0">
      <selection activeCell="B2" sqref="B2:D302"/>
    </sheetView>
  </sheetViews>
  <sheetFormatPr baseColWidth="10" defaultRowHeight="14.4"/>
  <sheetData>
    <row r="1" spans="2:4">
      <c r="B1" t="s">
        <v>5127</v>
      </c>
      <c r="C1" t="s">
        <v>5127</v>
      </c>
      <c r="D1" t="s">
        <v>5127</v>
      </c>
    </row>
    <row r="2" spans="2:4">
      <c r="B2" t="s">
        <v>301</v>
      </c>
      <c r="C2" t="s">
        <v>5</v>
      </c>
      <c r="D2" t="s">
        <v>5</v>
      </c>
    </row>
    <row r="3" spans="2:4">
      <c r="B3" t="s">
        <v>914</v>
      </c>
      <c r="C3" t="s">
        <v>5</v>
      </c>
      <c r="D3" t="s">
        <v>5</v>
      </c>
    </row>
    <row r="4" spans="2:4">
      <c r="B4" t="s">
        <v>692</v>
      </c>
      <c r="C4" t="s">
        <v>5</v>
      </c>
      <c r="D4" t="s">
        <v>5</v>
      </c>
    </row>
    <row r="5" spans="2:4">
      <c r="B5" t="s">
        <v>693</v>
      </c>
      <c r="C5" t="s">
        <v>5</v>
      </c>
      <c r="D5" t="s">
        <v>5</v>
      </c>
    </row>
    <row r="6" spans="2:4">
      <c r="B6" t="s">
        <v>694</v>
      </c>
      <c r="C6" t="s">
        <v>5</v>
      </c>
      <c r="D6" t="s">
        <v>5</v>
      </c>
    </row>
    <row r="7" spans="2:4">
      <c r="B7" t="s">
        <v>915</v>
      </c>
      <c r="C7" t="s">
        <v>5</v>
      </c>
      <c r="D7" t="s">
        <v>5</v>
      </c>
    </row>
    <row r="8" spans="2:4">
      <c r="B8" t="s">
        <v>345</v>
      </c>
      <c r="C8" t="s">
        <v>5</v>
      </c>
      <c r="D8" t="s">
        <v>5</v>
      </c>
    </row>
    <row r="9" spans="2:4">
      <c r="B9" t="s">
        <v>695</v>
      </c>
      <c r="C9" t="s">
        <v>5</v>
      </c>
      <c r="D9" t="s">
        <v>5</v>
      </c>
    </row>
    <row r="10" spans="2:4">
      <c r="B10" t="s">
        <v>579</v>
      </c>
      <c r="C10" t="s">
        <v>5</v>
      </c>
      <c r="D10" t="s">
        <v>5</v>
      </c>
    </row>
    <row r="11" spans="2:4">
      <c r="B11" t="s">
        <v>705</v>
      </c>
      <c r="C11" t="s">
        <v>5</v>
      </c>
      <c r="D11" t="s">
        <v>5</v>
      </c>
    </row>
    <row r="12" spans="2:4">
      <c r="B12" t="s">
        <v>696</v>
      </c>
      <c r="C12" t="s">
        <v>5</v>
      </c>
      <c r="D12" t="s">
        <v>5</v>
      </c>
    </row>
    <row r="13" spans="2:4">
      <c r="B13" t="s">
        <v>697</v>
      </c>
      <c r="C13" t="s">
        <v>5</v>
      </c>
      <c r="D13" t="s">
        <v>5</v>
      </c>
    </row>
    <row r="14" spans="2:4">
      <c r="B14" t="s">
        <v>302</v>
      </c>
      <c r="C14" t="s">
        <v>5</v>
      </c>
      <c r="D14" t="s">
        <v>5</v>
      </c>
    </row>
    <row r="15" spans="2:4">
      <c r="B15" t="s">
        <v>698</v>
      </c>
      <c r="C15" t="s">
        <v>5</v>
      </c>
      <c r="D15" t="s">
        <v>5</v>
      </c>
    </row>
    <row r="16" spans="2:4">
      <c r="B16" t="s">
        <v>578</v>
      </c>
      <c r="C16" t="s">
        <v>5</v>
      </c>
      <c r="D16" t="s">
        <v>5</v>
      </c>
    </row>
    <row r="17" spans="2:4">
      <c r="B17" t="s">
        <v>293</v>
      </c>
      <c r="C17" t="s">
        <v>5</v>
      </c>
      <c r="D17" t="s">
        <v>5</v>
      </c>
    </row>
    <row r="18" spans="2:4">
      <c r="B18" t="s">
        <v>699</v>
      </c>
      <c r="C18" t="s">
        <v>5</v>
      </c>
      <c r="D18" t="s">
        <v>5</v>
      </c>
    </row>
    <row r="19" spans="2:4">
      <c r="B19" t="s">
        <v>700</v>
      </c>
      <c r="C19" t="s">
        <v>5</v>
      </c>
      <c r="D19" t="s">
        <v>5</v>
      </c>
    </row>
    <row r="20" spans="2:4">
      <c r="B20" t="s">
        <v>701</v>
      </c>
      <c r="C20" t="s">
        <v>5</v>
      </c>
      <c r="D20" t="s">
        <v>5</v>
      </c>
    </row>
    <row r="21" spans="2:4">
      <c r="B21" t="s">
        <v>702</v>
      </c>
      <c r="C21" t="s">
        <v>5</v>
      </c>
      <c r="D21" t="s">
        <v>5</v>
      </c>
    </row>
    <row r="22" spans="2:4">
      <c r="B22" t="s">
        <v>703</v>
      </c>
      <c r="C22" t="s">
        <v>5</v>
      </c>
      <c r="D22" t="s">
        <v>5</v>
      </c>
    </row>
    <row r="23" spans="2:4">
      <c r="B23" t="s">
        <v>704</v>
      </c>
      <c r="C23" t="s">
        <v>5</v>
      </c>
      <c r="D23" t="s">
        <v>5</v>
      </c>
    </row>
    <row r="24" spans="2:4">
      <c r="B24" t="s">
        <v>303</v>
      </c>
      <c r="C24" t="s">
        <v>5</v>
      </c>
      <c r="D24" t="s">
        <v>5</v>
      </c>
    </row>
    <row r="25" spans="2:4">
      <c r="B25" t="s">
        <v>706</v>
      </c>
      <c r="C25" t="s">
        <v>5</v>
      </c>
      <c r="D25" t="s">
        <v>5</v>
      </c>
    </row>
    <row r="26" spans="2:4">
      <c r="B26" t="s">
        <v>707</v>
      </c>
      <c r="C26" t="s">
        <v>5</v>
      </c>
      <c r="D26" t="s">
        <v>5</v>
      </c>
    </row>
    <row r="27" spans="2:4">
      <c r="B27" t="s">
        <v>708</v>
      </c>
      <c r="C27" t="s">
        <v>5</v>
      </c>
      <c r="D27" t="s">
        <v>5</v>
      </c>
    </row>
    <row r="28" spans="2:4">
      <c r="B28" t="s">
        <v>916</v>
      </c>
      <c r="C28" t="s">
        <v>5</v>
      </c>
      <c r="D28" t="s">
        <v>5</v>
      </c>
    </row>
    <row r="29" spans="2:4">
      <c r="B29" t="s">
        <v>709</v>
      </c>
      <c r="C29" t="s">
        <v>5</v>
      </c>
      <c r="D29" t="s">
        <v>5</v>
      </c>
    </row>
    <row r="30" spans="2:4">
      <c r="B30" t="s">
        <v>710</v>
      </c>
      <c r="C30" t="s">
        <v>5</v>
      </c>
      <c r="D30" t="s">
        <v>5</v>
      </c>
    </row>
    <row r="31" spans="2:4">
      <c r="B31" t="s">
        <v>711</v>
      </c>
      <c r="C31" t="s">
        <v>5</v>
      </c>
      <c r="D31" t="s">
        <v>5</v>
      </c>
    </row>
    <row r="32" spans="2:4">
      <c r="B32" t="s">
        <v>295</v>
      </c>
      <c r="C32" t="s">
        <v>5</v>
      </c>
      <c r="D32" t="s">
        <v>5</v>
      </c>
    </row>
    <row r="33" spans="2:4">
      <c r="B33" t="s">
        <v>712</v>
      </c>
      <c r="C33" t="s">
        <v>5</v>
      </c>
      <c r="D33" t="s">
        <v>5</v>
      </c>
    </row>
    <row r="34" spans="2:4">
      <c r="B34" t="s">
        <v>713</v>
      </c>
      <c r="C34" t="s">
        <v>5</v>
      </c>
      <c r="D34" t="s">
        <v>5</v>
      </c>
    </row>
    <row r="35" spans="2:4">
      <c r="B35" t="s">
        <v>714</v>
      </c>
      <c r="C35" t="s">
        <v>5</v>
      </c>
      <c r="D35" t="s">
        <v>5</v>
      </c>
    </row>
    <row r="36" spans="2:4">
      <c r="B36" t="s">
        <v>715</v>
      </c>
      <c r="C36" t="s">
        <v>5</v>
      </c>
      <c r="D36" t="s">
        <v>5</v>
      </c>
    </row>
    <row r="37" spans="2:4">
      <c r="B37" t="s">
        <v>919</v>
      </c>
      <c r="C37" t="s">
        <v>5</v>
      </c>
      <c r="D37" t="s">
        <v>5</v>
      </c>
    </row>
    <row r="38" spans="2:4">
      <c r="B38" t="s">
        <v>716</v>
      </c>
      <c r="C38" t="s">
        <v>5</v>
      </c>
      <c r="D38" t="s">
        <v>5</v>
      </c>
    </row>
    <row r="39" spans="2:4">
      <c r="B39" t="s">
        <v>304</v>
      </c>
      <c r="C39" t="s">
        <v>5</v>
      </c>
      <c r="D39" t="s">
        <v>5</v>
      </c>
    </row>
    <row r="40" spans="2:4">
      <c r="B40" t="s">
        <v>717</v>
      </c>
      <c r="C40" t="s">
        <v>5</v>
      </c>
      <c r="D40" t="s">
        <v>5</v>
      </c>
    </row>
    <row r="41" spans="2:4">
      <c r="B41" t="s">
        <v>718</v>
      </c>
      <c r="C41" t="s">
        <v>5</v>
      </c>
      <c r="D41" t="s">
        <v>5</v>
      </c>
    </row>
    <row r="42" spans="2:4">
      <c r="B42" t="s">
        <v>288</v>
      </c>
      <c r="C42" t="s">
        <v>5</v>
      </c>
      <c r="D42" t="s">
        <v>5</v>
      </c>
    </row>
    <row r="43" spans="2:4">
      <c r="B43" t="s">
        <v>305</v>
      </c>
      <c r="C43" t="s">
        <v>5</v>
      </c>
      <c r="D43" t="s">
        <v>5</v>
      </c>
    </row>
    <row r="44" spans="2:4">
      <c r="B44" t="s">
        <v>612</v>
      </c>
      <c r="C44" t="s">
        <v>5</v>
      </c>
      <c r="D44" t="s">
        <v>5</v>
      </c>
    </row>
    <row r="45" spans="2:4">
      <c r="B45" t="s">
        <v>589</v>
      </c>
      <c r="C45" t="s">
        <v>5</v>
      </c>
      <c r="D45" t="s">
        <v>5</v>
      </c>
    </row>
    <row r="46" spans="2:4">
      <c r="B46" t="s">
        <v>719</v>
      </c>
      <c r="C46" t="s">
        <v>5</v>
      </c>
      <c r="D46" t="s">
        <v>5</v>
      </c>
    </row>
    <row r="47" spans="2:4">
      <c r="B47" t="s">
        <v>720</v>
      </c>
      <c r="C47" t="s">
        <v>5</v>
      </c>
      <c r="D47" t="s">
        <v>5</v>
      </c>
    </row>
    <row r="48" spans="2:4">
      <c r="B48" t="s">
        <v>721</v>
      </c>
      <c r="C48" t="s">
        <v>5</v>
      </c>
      <c r="D48" t="s">
        <v>5</v>
      </c>
    </row>
    <row r="49" spans="2:4">
      <c r="B49" t="s">
        <v>722</v>
      </c>
      <c r="C49" t="s">
        <v>5</v>
      </c>
      <c r="D49" t="s">
        <v>5</v>
      </c>
    </row>
    <row r="50" spans="2:4">
      <c r="B50" t="s">
        <v>918</v>
      </c>
      <c r="C50" t="s">
        <v>5</v>
      </c>
      <c r="D50" t="s">
        <v>5</v>
      </c>
    </row>
    <row r="51" spans="2:4">
      <c r="B51" t="s">
        <v>723</v>
      </c>
      <c r="C51" t="s">
        <v>5</v>
      </c>
      <c r="D51" t="s">
        <v>5</v>
      </c>
    </row>
    <row r="52" spans="2:4">
      <c r="B52" t="s">
        <v>306</v>
      </c>
      <c r="C52" t="s">
        <v>5</v>
      </c>
      <c r="D52" t="s">
        <v>5</v>
      </c>
    </row>
    <row r="53" spans="2:4">
      <c r="B53" t="s">
        <v>724</v>
      </c>
      <c r="C53" t="s">
        <v>5</v>
      </c>
      <c r="D53" t="s">
        <v>5</v>
      </c>
    </row>
    <row r="54" spans="2:4">
      <c r="B54" t="s">
        <v>725</v>
      </c>
      <c r="C54" t="s">
        <v>5</v>
      </c>
      <c r="D54" t="s">
        <v>5</v>
      </c>
    </row>
    <row r="55" spans="2:4">
      <c r="B55" t="s">
        <v>296</v>
      </c>
      <c r="C55" t="s">
        <v>5</v>
      </c>
      <c r="D55" t="s">
        <v>5</v>
      </c>
    </row>
    <row r="56" spans="2:4">
      <c r="B56" t="s">
        <v>726</v>
      </c>
      <c r="C56" t="s">
        <v>5</v>
      </c>
      <c r="D56" t="s">
        <v>5</v>
      </c>
    </row>
    <row r="57" spans="2:4">
      <c r="B57" t="s">
        <v>727</v>
      </c>
      <c r="C57" t="s">
        <v>5</v>
      </c>
      <c r="D57" t="s">
        <v>5</v>
      </c>
    </row>
    <row r="58" spans="2:4">
      <c r="B58" t="s">
        <v>728</v>
      </c>
      <c r="C58" t="s">
        <v>5</v>
      </c>
      <c r="D58" t="s">
        <v>5</v>
      </c>
    </row>
    <row r="59" spans="2:4">
      <c r="B59" t="s">
        <v>583</v>
      </c>
      <c r="C59" t="s">
        <v>5</v>
      </c>
      <c r="D59" t="s">
        <v>5</v>
      </c>
    </row>
    <row r="60" spans="2:4">
      <c r="B60" t="s">
        <v>729</v>
      </c>
      <c r="C60" t="s">
        <v>5</v>
      </c>
      <c r="D60" t="s">
        <v>5</v>
      </c>
    </row>
    <row r="61" spans="2:4">
      <c r="B61" t="s">
        <v>730</v>
      </c>
      <c r="C61" t="s">
        <v>5</v>
      </c>
      <c r="D61" t="s">
        <v>5</v>
      </c>
    </row>
    <row r="62" spans="2:4">
      <c r="B62" t="s">
        <v>329</v>
      </c>
      <c r="C62" t="s">
        <v>5</v>
      </c>
      <c r="D62" t="s">
        <v>5</v>
      </c>
    </row>
    <row r="63" spans="2:4">
      <c r="B63" t="s">
        <v>731</v>
      </c>
      <c r="C63" t="s">
        <v>5</v>
      </c>
      <c r="D63" t="s">
        <v>5</v>
      </c>
    </row>
    <row r="64" spans="2:4">
      <c r="B64" t="s">
        <v>732</v>
      </c>
      <c r="C64" t="s">
        <v>5</v>
      </c>
      <c r="D64" t="s">
        <v>5</v>
      </c>
    </row>
    <row r="65" spans="2:4">
      <c r="B65" t="s">
        <v>733</v>
      </c>
      <c r="C65" t="s">
        <v>5</v>
      </c>
      <c r="D65" t="s">
        <v>5</v>
      </c>
    </row>
    <row r="66" spans="2:4">
      <c r="B66" t="s">
        <v>734</v>
      </c>
      <c r="C66" t="s">
        <v>5</v>
      </c>
      <c r="D66" t="s">
        <v>5</v>
      </c>
    </row>
    <row r="67" spans="2:4">
      <c r="B67" t="s">
        <v>735</v>
      </c>
      <c r="C67" t="s">
        <v>5</v>
      </c>
      <c r="D67" t="s">
        <v>5</v>
      </c>
    </row>
    <row r="68" spans="2:4">
      <c r="B68" t="s">
        <v>736</v>
      </c>
      <c r="C68" t="s">
        <v>5</v>
      </c>
      <c r="D68" t="s">
        <v>5</v>
      </c>
    </row>
    <row r="69" spans="2:4">
      <c r="B69" t="s">
        <v>307</v>
      </c>
      <c r="C69" t="s">
        <v>5</v>
      </c>
      <c r="D69" t="s">
        <v>5</v>
      </c>
    </row>
    <row r="70" spans="2:4">
      <c r="B70" t="s">
        <v>737</v>
      </c>
      <c r="C70" t="s">
        <v>5</v>
      </c>
      <c r="D70" t="s">
        <v>5</v>
      </c>
    </row>
    <row r="71" spans="2:4">
      <c r="B71" t="s">
        <v>201</v>
      </c>
      <c r="C71" t="s">
        <v>5</v>
      </c>
      <c r="D71" t="s">
        <v>5</v>
      </c>
    </row>
    <row r="72" spans="2:4">
      <c r="B72" t="s">
        <v>738</v>
      </c>
      <c r="C72" t="s">
        <v>5</v>
      </c>
      <c r="D72" t="s">
        <v>5</v>
      </c>
    </row>
    <row r="73" spans="2:4">
      <c r="B73" t="s">
        <v>739</v>
      </c>
      <c r="C73" t="s">
        <v>5</v>
      </c>
      <c r="D73" t="s">
        <v>5</v>
      </c>
    </row>
    <row r="74" spans="2:4">
      <c r="B74" t="s">
        <v>740</v>
      </c>
      <c r="C74" t="s">
        <v>5</v>
      </c>
      <c r="D74" t="s">
        <v>5</v>
      </c>
    </row>
    <row r="75" spans="2:4">
      <c r="B75" t="s">
        <v>741</v>
      </c>
      <c r="C75" t="s">
        <v>5</v>
      </c>
      <c r="D75" t="s">
        <v>5</v>
      </c>
    </row>
    <row r="76" spans="2:4">
      <c r="B76" t="s">
        <v>742</v>
      </c>
      <c r="C76" t="s">
        <v>5</v>
      </c>
      <c r="D76" t="s">
        <v>5</v>
      </c>
    </row>
    <row r="77" spans="2:4">
      <c r="B77" t="s">
        <v>743</v>
      </c>
      <c r="C77" t="s">
        <v>5</v>
      </c>
      <c r="D77" t="s">
        <v>5</v>
      </c>
    </row>
    <row r="78" spans="2:4">
      <c r="B78" t="s">
        <v>744</v>
      </c>
      <c r="C78" t="s">
        <v>5</v>
      </c>
      <c r="D78" t="s">
        <v>5</v>
      </c>
    </row>
    <row r="79" spans="2:4">
      <c r="B79" t="s">
        <v>745</v>
      </c>
      <c r="C79" t="s">
        <v>5</v>
      </c>
      <c r="D79" t="s">
        <v>5</v>
      </c>
    </row>
    <row r="80" spans="2:4">
      <c r="B80" t="s">
        <v>308</v>
      </c>
      <c r="C80" t="s">
        <v>5</v>
      </c>
      <c r="D80" t="s">
        <v>5</v>
      </c>
    </row>
    <row r="81" spans="2:4">
      <c r="B81" t="s">
        <v>746</v>
      </c>
      <c r="C81" t="s">
        <v>5</v>
      </c>
      <c r="D81" t="s">
        <v>5</v>
      </c>
    </row>
    <row r="82" spans="2:4">
      <c r="B82" t="s">
        <v>324</v>
      </c>
      <c r="C82" t="s">
        <v>5</v>
      </c>
      <c r="D82" t="s">
        <v>5</v>
      </c>
    </row>
    <row r="83" spans="2:4">
      <c r="B83" t="s">
        <v>747</v>
      </c>
      <c r="C83" t="s">
        <v>5</v>
      </c>
      <c r="D83" t="s">
        <v>5</v>
      </c>
    </row>
    <row r="84" spans="2:4">
      <c r="B84" t="s">
        <v>748</v>
      </c>
      <c r="C84" t="s">
        <v>5</v>
      </c>
      <c r="D84" t="s">
        <v>5</v>
      </c>
    </row>
    <row r="85" spans="2:4">
      <c r="B85" t="s">
        <v>309</v>
      </c>
      <c r="C85" t="s">
        <v>5</v>
      </c>
      <c r="D85" t="s">
        <v>5</v>
      </c>
    </row>
    <row r="86" spans="2:4">
      <c r="B86" t="s">
        <v>749</v>
      </c>
      <c r="C86" t="s">
        <v>5</v>
      </c>
      <c r="D86" t="s">
        <v>5</v>
      </c>
    </row>
    <row r="87" spans="2:4">
      <c r="B87" t="s">
        <v>750</v>
      </c>
      <c r="C87" t="s">
        <v>5</v>
      </c>
      <c r="D87" t="s">
        <v>5</v>
      </c>
    </row>
    <row r="88" spans="2:4">
      <c r="B88" t="s">
        <v>751</v>
      </c>
      <c r="C88" t="s">
        <v>5</v>
      </c>
      <c r="D88" t="s">
        <v>5</v>
      </c>
    </row>
    <row r="89" spans="2:4">
      <c r="B89" t="s">
        <v>752</v>
      </c>
      <c r="C89" t="s">
        <v>5</v>
      </c>
      <c r="D89" t="s">
        <v>5</v>
      </c>
    </row>
    <row r="90" spans="2:4">
      <c r="B90" t="s">
        <v>753</v>
      </c>
      <c r="C90" t="s">
        <v>5</v>
      </c>
      <c r="D90" t="s">
        <v>5</v>
      </c>
    </row>
    <row r="91" spans="2:4">
      <c r="B91" t="s">
        <v>754</v>
      </c>
      <c r="C91" t="s">
        <v>5</v>
      </c>
      <c r="D91" t="s">
        <v>5</v>
      </c>
    </row>
    <row r="92" spans="2:4">
      <c r="B92" t="s">
        <v>755</v>
      </c>
      <c r="C92" t="s">
        <v>5</v>
      </c>
      <c r="D92" t="s">
        <v>5</v>
      </c>
    </row>
    <row r="93" spans="2:4">
      <c r="B93" t="s">
        <v>325</v>
      </c>
      <c r="C93" t="s">
        <v>5</v>
      </c>
      <c r="D93" t="s">
        <v>5</v>
      </c>
    </row>
    <row r="94" spans="2:4">
      <c r="B94" t="s">
        <v>756</v>
      </c>
      <c r="C94" t="s">
        <v>5</v>
      </c>
      <c r="D94" t="s">
        <v>5</v>
      </c>
    </row>
    <row r="95" spans="2:4">
      <c r="B95" t="s">
        <v>310</v>
      </c>
      <c r="C95" t="s">
        <v>5</v>
      </c>
      <c r="D95" t="s">
        <v>5</v>
      </c>
    </row>
    <row r="96" spans="2:4">
      <c r="B96" t="s">
        <v>757</v>
      </c>
      <c r="C96" t="s">
        <v>5</v>
      </c>
      <c r="D96" t="s">
        <v>5</v>
      </c>
    </row>
    <row r="97" spans="2:4">
      <c r="B97" t="s">
        <v>758</v>
      </c>
      <c r="C97" t="s">
        <v>5</v>
      </c>
      <c r="D97" t="s">
        <v>5</v>
      </c>
    </row>
    <row r="98" spans="2:4">
      <c r="B98" t="s">
        <v>759</v>
      </c>
      <c r="C98" t="s">
        <v>5</v>
      </c>
      <c r="D98" t="s">
        <v>5</v>
      </c>
    </row>
    <row r="99" spans="2:4">
      <c r="B99" t="s">
        <v>760</v>
      </c>
      <c r="C99" t="s">
        <v>5</v>
      </c>
      <c r="D99" t="s">
        <v>5</v>
      </c>
    </row>
    <row r="100" spans="2:4">
      <c r="B100" t="s">
        <v>326</v>
      </c>
      <c r="C100" t="s">
        <v>5</v>
      </c>
      <c r="D100" t="s">
        <v>5</v>
      </c>
    </row>
    <row r="101" spans="2:4">
      <c r="B101" t="s">
        <v>761</v>
      </c>
      <c r="C101" t="s">
        <v>5</v>
      </c>
      <c r="D101" t="s">
        <v>5</v>
      </c>
    </row>
    <row r="102" spans="2:4">
      <c r="B102" t="s">
        <v>762</v>
      </c>
      <c r="C102" t="s">
        <v>5</v>
      </c>
      <c r="D102" t="s">
        <v>5</v>
      </c>
    </row>
    <row r="103" spans="2:4">
      <c r="B103" t="s">
        <v>311</v>
      </c>
      <c r="C103" t="s">
        <v>5</v>
      </c>
      <c r="D103" t="s">
        <v>5</v>
      </c>
    </row>
    <row r="104" spans="2:4">
      <c r="B104" t="s">
        <v>582</v>
      </c>
      <c r="C104" t="s">
        <v>5</v>
      </c>
      <c r="D104" t="s">
        <v>5</v>
      </c>
    </row>
    <row r="105" spans="2:4">
      <c r="B105" t="s">
        <v>330</v>
      </c>
      <c r="C105" t="s">
        <v>5</v>
      </c>
      <c r="D105" t="s">
        <v>5</v>
      </c>
    </row>
    <row r="106" spans="2:4">
      <c r="B106" t="s">
        <v>312</v>
      </c>
      <c r="C106" t="s">
        <v>5</v>
      </c>
      <c r="D106" t="s">
        <v>5</v>
      </c>
    </row>
    <row r="107" spans="2:4">
      <c r="B107" t="s">
        <v>763</v>
      </c>
      <c r="C107" t="s">
        <v>5</v>
      </c>
      <c r="D107" t="s">
        <v>5</v>
      </c>
    </row>
    <row r="108" spans="2:4">
      <c r="B108" t="s">
        <v>313</v>
      </c>
      <c r="C108" t="s">
        <v>5</v>
      </c>
      <c r="D108" t="s">
        <v>5</v>
      </c>
    </row>
    <row r="109" spans="2:4">
      <c r="B109" t="s">
        <v>764</v>
      </c>
      <c r="C109" t="s">
        <v>5</v>
      </c>
      <c r="D109" t="s">
        <v>5</v>
      </c>
    </row>
    <row r="110" spans="2:4">
      <c r="B110" t="s">
        <v>765</v>
      </c>
      <c r="C110" t="s">
        <v>5</v>
      </c>
      <c r="D110" t="s">
        <v>5</v>
      </c>
    </row>
    <row r="111" spans="2:4">
      <c r="B111" t="s">
        <v>766</v>
      </c>
      <c r="C111" t="s">
        <v>5</v>
      </c>
      <c r="D111" t="s">
        <v>5</v>
      </c>
    </row>
    <row r="112" spans="2:4">
      <c r="B112" t="s">
        <v>767</v>
      </c>
      <c r="C112" t="s">
        <v>5</v>
      </c>
      <c r="D112" t="s">
        <v>5</v>
      </c>
    </row>
    <row r="113" spans="2:4">
      <c r="B113" t="s">
        <v>331</v>
      </c>
      <c r="C113" t="s">
        <v>5</v>
      </c>
      <c r="D113" t="s">
        <v>5</v>
      </c>
    </row>
    <row r="114" spans="2:4">
      <c r="B114" t="s">
        <v>917</v>
      </c>
      <c r="C114" t="s">
        <v>5</v>
      </c>
      <c r="D114" t="s">
        <v>5</v>
      </c>
    </row>
    <row r="115" spans="2:4">
      <c r="B115" t="s">
        <v>768</v>
      </c>
      <c r="C115" t="s">
        <v>5</v>
      </c>
      <c r="D115" t="s">
        <v>5</v>
      </c>
    </row>
    <row r="116" spans="2:4">
      <c r="B116" t="s">
        <v>769</v>
      </c>
      <c r="C116" t="s">
        <v>5</v>
      </c>
      <c r="D116" t="s">
        <v>5</v>
      </c>
    </row>
    <row r="117" spans="2:4">
      <c r="B117" t="s">
        <v>770</v>
      </c>
      <c r="C117" t="s">
        <v>5</v>
      </c>
      <c r="D117" t="s">
        <v>5</v>
      </c>
    </row>
    <row r="118" spans="2:4">
      <c r="B118" t="s">
        <v>771</v>
      </c>
      <c r="C118" t="s">
        <v>5</v>
      </c>
      <c r="D118" t="s">
        <v>5</v>
      </c>
    </row>
    <row r="119" spans="2:4">
      <c r="B119" t="s">
        <v>772</v>
      </c>
      <c r="C119" t="s">
        <v>5</v>
      </c>
      <c r="D119" t="s">
        <v>5</v>
      </c>
    </row>
    <row r="120" spans="2:4">
      <c r="B120" t="s">
        <v>773</v>
      </c>
      <c r="C120" t="s">
        <v>5</v>
      </c>
      <c r="D120" t="s">
        <v>5</v>
      </c>
    </row>
    <row r="121" spans="2:4">
      <c r="B121" t="s">
        <v>774</v>
      </c>
      <c r="C121" t="s">
        <v>5</v>
      </c>
      <c r="D121" t="s">
        <v>5</v>
      </c>
    </row>
    <row r="122" spans="2:4">
      <c r="B122" t="s">
        <v>332</v>
      </c>
      <c r="C122" t="s">
        <v>5</v>
      </c>
      <c r="D122" t="s">
        <v>5</v>
      </c>
    </row>
    <row r="123" spans="2:4">
      <c r="B123" t="s">
        <v>333</v>
      </c>
      <c r="C123" t="s">
        <v>5</v>
      </c>
      <c r="D123" t="s">
        <v>5</v>
      </c>
    </row>
    <row r="124" spans="2:4">
      <c r="B124" t="s">
        <v>775</v>
      </c>
      <c r="C124" t="s">
        <v>5</v>
      </c>
      <c r="D124" t="s">
        <v>5</v>
      </c>
    </row>
    <row r="125" spans="2:4">
      <c r="B125" t="s">
        <v>776</v>
      </c>
      <c r="C125" t="s">
        <v>5</v>
      </c>
      <c r="D125" t="s">
        <v>5</v>
      </c>
    </row>
    <row r="126" spans="2:4">
      <c r="B126" t="s">
        <v>777</v>
      </c>
      <c r="C126" t="s">
        <v>5</v>
      </c>
      <c r="D126" t="s">
        <v>5</v>
      </c>
    </row>
    <row r="127" spans="2:4">
      <c r="B127" t="s">
        <v>778</v>
      </c>
      <c r="C127" t="s">
        <v>5</v>
      </c>
      <c r="D127" t="s">
        <v>5</v>
      </c>
    </row>
    <row r="128" spans="2:4">
      <c r="B128" t="s">
        <v>334</v>
      </c>
      <c r="C128" t="s">
        <v>5</v>
      </c>
      <c r="D128" t="s">
        <v>5</v>
      </c>
    </row>
    <row r="129" spans="2:4">
      <c r="B129" t="s">
        <v>779</v>
      </c>
      <c r="C129" t="s">
        <v>5</v>
      </c>
      <c r="D129" t="s">
        <v>5</v>
      </c>
    </row>
    <row r="130" spans="2:4">
      <c r="B130" t="s">
        <v>780</v>
      </c>
      <c r="C130" t="s">
        <v>5</v>
      </c>
      <c r="D130" t="s">
        <v>5</v>
      </c>
    </row>
    <row r="131" spans="2:4">
      <c r="B131" t="s">
        <v>781</v>
      </c>
      <c r="C131" t="s">
        <v>5</v>
      </c>
      <c r="D131" t="s">
        <v>5</v>
      </c>
    </row>
    <row r="132" spans="2:4">
      <c r="B132" t="s">
        <v>335</v>
      </c>
      <c r="C132" t="s">
        <v>5</v>
      </c>
      <c r="D132" t="s">
        <v>5</v>
      </c>
    </row>
    <row r="133" spans="2:4">
      <c r="B133" t="s">
        <v>336</v>
      </c>
      <c r="C133" t="s">
        <v>5</v>
      </c>
      <c r="D133" t="s">
        <v>5</v>
      </c>
    </row>
    <row r="134" spans="2:4">
      <c r="B134" t="s">
        <v>782</v>
      </c>
      <c r="C134" t="s">
        <v>5</v>
      </c>
      <c r="D134" t="s">
        <v>5</v>
      </c>
    </row>
    <row r="135" spans="2:4">
      <c r="B135" t="s">
        <v>315</v>
      </c>
      <c r="C135" t="s">
        <v>5</v>
      </c>
      <c r="D135" t="s">
        <v>5</v>
      </c>
    </row>
    <row r="136" spans="2:4">
      <c r="B136" t="s">
        <v>337</v>
      </c>
      <c r="C136" t="s">
        <v>5</v>
      </c>
      <c r="D136" t="s">
        <v>5</v>
      </c>
    </row>
    <row r="137" spans="2:4">
      <c r="B137" t="s">
        <v>783</v>
      </c>
      <c r="C137" t="s">
        <v>5</v>
      </c>
      <c r="D137" t="s">
        <v>5</v>
      </c>
    </row>
    <row r="138" spans="2:4">
      <c r="B138" t="s">
        <v>784</v>
      </c>
      <c r="C138" t="s">
        <v>5</v>
      </c>
      <c r="D138" t="s">
        <v>5</v>
      </c>
    </row>
    <row r="139" spans="2:4">
      <c r="B139" t="s">
        <v>785</v>
      </c>
      <c r="C139" t="s">
        <v>5</v>
      </c>
      <c r="D139" t="s">
        <v>5</v>
      </c>
    </row>
    <row r="140" spans="2:4">
      <c r="B140" t="s">
        <v>786</v>
      </c>
      <c r="C140" t="s">
        <v>5</v>
      </c>
      <c r="D140" t="s">
        <v>5</v>
      </c>
    </row>
    <row r="141" spans="2:4">
      <c r="B141" t="s">
        <v>787</v>
      </c>
      <c r="C141" t="s">
        <v>5</v>
      </c>
      <c r="D141" t="s">
        <v>5</v>
      </c>
    </row>
    <row r="142" spans="2:4">
      <c r="B142" t="s">
        <v>613</v>
      </c>
      <c r="C142" t="s">
        <v>5</v>
      </c>
      <c r="D142" t="s">
        <v>5</v>
      </c>
    </row>
    <row r="143" spans="2:4">
      <c r="B143" t="s">
        <v>788</v>
      </c>
      <c r="C143" t="s">
        <v>5</v>
      </c>
      <c r="D143" t="s">
        <v>5</v>
      </c>
    </row>
    <row r="144" spans="2:4">
      <c r="B144" t="s">
        <v>789</v>
      </c>
      <c r="C144" t="s">
        <v>5</v>
      </c>
      <c r="D144" t="s">
        <v>5</v>
      </c>
    </row>
    <row r="145" spans="2:4">
      <c r="B145" t="s">
        <v>790</v>
      </c>
      <c r="C145" t="s">
        <v>5</v>
      </c>
      <c r="D145" t="s">
        <v>5</v>
      </c>
    </row>
    <row r="146" spans="2:4">
      <c r="B146" t="s">
        <v>791</v>
      </c>
      <c r="C146" t="s">
        <v>5</v>
      </c>
      <c r="D146" t="s">
        <v>5</v>
      </c>
    </row>
    <row r="147" spans="2:4">
      <c r="B147" t="s">
        <v>792</v>
      </c>
      <c r="C147" t="s">
        <v>5</v>
      </c>
      <c r="D147" t="s">
        <v>5</v>
      </c>
    </row>
    <row r="148" spans="2:4">
      <c r="B148" t="s">
        <v>793</v>
      </c>
      <c r="C148" t="s">
        <v>5</v>
      </c>
      <c r="D148" t="s">
        <v>5</v>
      </c>
    </row>
    <row r="149" spans="2:4">
      <c r="B149" t="s">
        <v>297</v>
      </c>
      <c r="C149" t="s">
        <v>5</v>
      </c>
      <c r="D149" t="s">
        <v>5</v>
      </c>
    </row>
    <row r="150" spans="2:4">
      <c r="B150" t="s">
        <v>794</v>
      </c>
      <c r="C150" t="s">
        <v>5</v>
      </c>
      <c r="D150" t="s">
        <v>5</v>
      </c>
    </row>
    <row r="151" spans="2:4">
      <c r="B151" t="s">
        <v>795</v>
      </c>
      <c r="C151" t="s">
        <v>5</v>
      </c>
      <c r="D151" t="s">
        <v>5</v>
      </c>
    </row>
    <row r="152" spans="2:4">
      <c r="B152" t="s">
        <v>316</v>
      </c>
      <c r="C152" t="s">
        <v>5</v>
      </c>
      <c r="D152" t="s">
        <v>5</v>
      </c>
    </row>
    <row r="153" spans="2:4">
      <c r="B153" t="s">
        <v>796</v>
      </c>
      <c r="C153" t="s">
        <v>5</v>
      </c>
      <c r="D153" t="s">
        <v>5</v>
      </c>
    </row>
    <row r="154" spans="2:4">
      <c r="B154" t="s">
        <v>797</v>
      </c>
      <c r="C154" t="s">
        <v>5</v>
      </c>
      <c r="D154" t="s">
        <v>5</v>
      </c>
    </row>
    <row r="155" spans="2:4">
      <c r="B155" t="s">
        <v>798</v>
      </c>
      <c r="C155" t="s">
        <v>5</v>
      </c>
      <c r="D155" t="s">
        <v>5</v>
      </c>
    </row>
    <row r="156" spans="2:4">
      <c r="B156" t="s">
        <v>799</v>
      </c>
      <c r="C156" t="s">
        <v>5</v>
      </c>
      <c r="D156" t="s">
        <v>5</v>
      </c>
    </row>
    <row r="157" spans="2:4">
      <c r="B157" t="s">
        <v>585</v>
      </c>
      <c r="C157" t="s">
        <v>5</v>
      </c>
      <c r="D157" t="s">
        <v>5</v>
      </c>
    </row>
    <row r="158" spans="2:4">
      <c r="B158" t="s">
        <v>800</v>
      </c>
      <c r="C158" t="s">
        <v>5</v>
      </c>
      <c r="D158" t="s">
        <v>5</v>
      </c>
    </row>
    <row r="159" spans="2:4">
      <c r="B159" t="s">
        <v>801</v>
      </c>
      <c r="C159" t="s">
        <v>5</v>
      </c>
      <c r="D159" t="s">
        <v>5</v>
      </c>
    </row>
    <row r="160" spans="2:4">
      <c r="B160" t="s">
        <v>802</v>
      </c>
      <c r="C160" t="s">
        <v>5</v>
      </c>
      <c r="D160" t="s">
        <v>5</v>
      </c>
    </row>
    <row r="161" spans="2:4">
      <c r="B161" t="s">
        <v>317</v>
      </c>
      <c r="C161" t="s">
        <v>5</v>
      </c>
      <c r="D161" t="s">
        <v>5</v>
      </c>
    </row>
    <row r="162" spans="2:4">
      <c r="B162" t="s">
        <v>803</v>
      </c>
      <c r="C162" t="s">
        <v>5</v>
      </c>
      <c r="D162" t="s">
        <v>5</v>
      </c>
    </row>
    <row r="163" spans="2:4">
      <c r="B163" t="s">
        <v>804</v>
      </c>
      <c r="C163" t="s">
        <v>5</v>
      </c>
      <c r="D163" t="s">
        <v>5</v>
      </c>
    </row>
    <row r="164" spans="2:4">
      <c r="B164" t="s">
        <v>805</v>
      </c>
      <c r="C164" t="s">
        <v>5</v>
      </c>
      <c r="D164" t="s">
        <v>5</v>
      </c>
    </row>
    <row r="165" spans="2:4">
      <c r="B165" t="s">
        <v>806</v>
      </c>
      <c r="C165" t="s">
        <v>5</v>
      </c>
      <c r="D165" t="s">
        <v>5</v>
      </c>
    </row>
    <row r="166" spans="2:4">
      <c r="B166" t="s">
        <v>807</v>
      </c>
      <c r="C166" t="s">
        <v>5</v>
      </c>
      <c r="D166" t="s">
        <v>5</v>
      </c>
    </row>
    <row r="167" spans="2:4">
      <c r="B167" t="s">
        <v>808</v>
      </c>
      <c r="C167" t="s">
        <v>5</v>
      </c>
      <c r="D167" t="s">
        <v>5</v>
      </c>
    </row>
    <row r="168" spans="2:4">
      <c r="B168" t="s">
        <v>809</v>
      </c>
      <c r="C168" t="s">
        <v>5</v>
      </c>
      <c r="D168" t="s">
        <v>5</v>
      </c>
    </row>
    <row r="169" spans="2:4">
      <c r="B169" t="s">
        <v>810</v>
      </c>
      <c r="C169" t="s">
        <v>5</v>
      </c>
      <c r="D169" t="s">
        <v>5</v>
      </c>
    </row>
    <row r="170" spans="2:4">
      <c r="B170" t="s">
        <v>811</v>
      </c>
      <c r="C170" t="s">
        <v>5</v>
      </c>
      <c r="D170" t="s">
        <v>5</v>
      </c>
    </row>
    <row r="171" spans="2:4">
      <c r="B171" t="s">
        <v>812</v>
      </c>
      <c r="C171" t="s">
        <v>5</v>
      </c>
      <c r="D171" t="s">
        <v>5</v>
      </c>
    </row>
    <row r="172" spans="2:4">
      <c r="B172" t="s">
        <v>813</v>
      </c>
      <c r="C172" t="s">
        <v>5</v>
      </c>
      <c r="D172" t="s">
        <v>5</v>
      </c>
    </row>
    <row r="173" spans="2:4">
      <c r="B173" t="s">
        <v>814</v>
      </c>
      <c r="C173" t="s">
        <v>5</v>
      </c>
      <c r="D173" t="s">
        <v>5</v>
      </c>
    </row>
    <row r="174" spans="2:4">
      <c r="B174" t="s">
        <v>299</v>
      </c>
      <c r="C174" t="s">
        <v>5</v>
      </c>
      <c r="D174" t="s">
        <v>5</v>
      </c>
    </row>
    <row r="175" spans="2:4">
      <c r="B175" t="s">
        <v>815</v>
      </c>
      <c r="C175" t="s">
        <v>5</v>
      </c>
      <c r="D175" t="s">
        <v>5</v>
      </c>
    </row>
    <row r="176" spans="2:4">
      <c r="B176" t="s">
        <v>300</v>
      </c>
      <c r="C176" t="s">
        <v>5</v>
      </c>
      <c r="D176" t="s">
        <v>5</v>
      </c>
    </row>
    <row r="177" spans="2:4">
      <c r="B177" t="s">
        <v>816</v>
      </c>
      <c r="C177" t="s">
        <v>5</v>
      </c>
      <c r="D177" t="s">
        <v>5</v>
      </c>
    </row>
    <row r="178" spans="2:4">
      <c r="B178" t="s">
        <v>287</v>
      </c>
      <c r="C178" t="s">
        <v>5</v>
      </c>
      <c r="D178" t="s">
        <v>5</v>
      </c>
    </row>
    <row r="179" spans="2:4">
      <c r="B179" t="s">
        <v>817</v>
      </c>
      <c r="C179" t="s">
        <v>5</v>
      </c>
      <c r="D179" t="s">
        <v>5</v>
      </c>
    </row>
    <row r="180" spans="2:4">
      <c r="B180" t="s">
        <v>818</v>
      </c>
      <c r="C180" t="s">
        <v>5</v>
      </c>
      <c r="D180" t="s">
        <v>5</v>
      </c>
    </row>
    <row r="181" spans="2:4">
      <c r="B181" t="s">
        <v>819</v>
      </c>
      <c r="C181" t="s">
        <v>5</v>
      </c>
      <c r="D181" t="s">
        <v>5</v>
      </c>
    </row>
    <row r="182" spans="2:4">
      <c r="B182" t="s">
        <v>820</v>
      </c>
      <c r="C182" t="s">
        <v>5</v>
      </c>
      <c r="D182" t="s">
        <v>5</v>
      </c>
    </row>
    <row r="183" spans="2:4">
      <c r="B183" t="s">
        <v>505</v>
      </c>
      <c r="C183" t="s">
        <v>5</v>
      </c>
      <c r="D183" t="s">
        <v>5</v>
      </c>
    </row>
    <row r="184" spans="2:4">
      <c r="B184" t="s">
        <v>821</v>
      </c>
      <c r="C184" t="s">
        <v>5</v>
      </c>
      <c r="D184" t="s">
        <v>5</v>
      </c>
    </row>
    <row r="185" spans="2:4">
      <c r="B185" t="s">
        <v>822</v>
      </c>
      <c r="C185" t="s">
        <v>5</v>
      </c>
      <c r="D185" t="s">
        <v>5</v>
      </c>
    </row>
    <row r="186" spans="2:4">
      <c r="B186" t="s">
        <v>823</v>
      </c>
      <c r="C186" t="s">
        <v>5</v>
      </c>
      <c r="D186" t="s">
        <v>5</v>
      </c>
    </row>
    <row r="187" spans="2:4">
      <c r="B187" t="s">
        <v>824</v>
      </c>
      <c r="C187" t="s">
        <v>5</v>
      </c>
      <c r="D187" t="s">
        <v>5</v>
      </c>
    </row>
    <row r="188" spans="2:4">
      <c r="B188" t="s">
        <v>825</v>
      </c>
      <c r="C188" t="s">
        <v>5</v>
      </c>
      <c r="D188" t="s">
        <v>5</v>
      </c>
    </row>
    <row r="189" spans="2:4">
      <c r="B189" t="s">
        <v>826</v>
      </c>
      <c r="C189" t="s">
        <v>5</v>
      </c>
      <c r="D189" t="s">
        <v>5</v>
      </c>
    </row>
    <row r="190" spans="2:4">
      <c r="B190" t="s">
        <v>827</v>
      </c>
      <c r="C190" t="s">
        <v>5</v>
      </c>
      <c r="D190" t="s">
        <v>5</v>
      </c>
    </row>
    <row r="191" spans="2:4">
      <c r="B191" t="s">
        <v>828</v>
      </c>
      <c r="C191" t="s">
        <v>5</v>
      </c>
      <c r="D191" t="s">
        <v>5</v>
      </c>
    </row>
    <row r="192" spans="2:4">
      <c r="B192" t="s">
        <v>829</v>
      </c>
      <c r="C192" t="s">
        <v>5</v>
      </c>
      <c r="D192" t="s">
        <v>5</v>
      </c>
    </row>
    <row r="193" spans="2:4">
      <c r="B193" t="s">
        <v>830</v>
      </c>
      <c r="C193" t="s">
        <v>5</v>
      </c>
      <c r="D193" t="s">
        <v>5</v>
      </c>
    </row>
    <row r="194" spans="2:4">
      <c r="B194" t="s">
        <v>506</v>
      </c>
      <c r="C194" t="s">
        <v>5</v>
      </c>
      <c r="D194" t="s">
        <v>5</v>
      </c>
    </row>
    <row r="195" spans="2:4">
      <c r="B195" t="s">
        <v>831</v>
      </c>
      <c r="C195" t="s">
        <v>5</v>
      </c>
      <c r="D195" t="s">
        <v>5</v>
      </c>
    </row>
    <row r="196" spans="2:4">
      <c r="B196" t="s">
        <v>832</v>
      </c>
      <c r="C196" t="s">
        <v>5</v>
      </c>
      <c r="D196" t="s">
        <v>5</v>
      </c>
    </row>
    <row r="197" spans="2:4">
      <c r="B197" t="s">
        <v>833</v>
      </c>
      <c r="C197" t="s">
        <v>5</v>
      </c>
      <c r="D197" t="s">
        <v>5</v>
      </c>
    </row>
    <row r="198" spans="2:4">
      <c r="B198" t="s">
        <v>834</v>
      </c>
      <c r="C198" t="s">
        <v>5</v>
      </c>
      <c r="D198" t="s">
        <v>5</v>
      </c>
    </row>
    <row r="199" spans="2:4">
      <c r="B199" t="s">
        <v>835</v>
      </c>
      <c r="C199" t="s">
        <v>5</v>
      </c>
      <c r="D199" t="s">
        <v>5</v>
      </c>
    </row>
    <row r="200" spans="2:4">
      <c r="B200" t="s">
        <v>836</v>
      </c>
      <c r="C200" t="s">
        <v>5</v>
      </c>
      <c r="D200" t="s">
        <v>5</v>
      </c>
    </row>
    <row r="201" spans="2:4">
      <c r="B201" t="s">
        <v>837</v>
      </c>
      <c r="C201" t="s">
        <v>5</v>
      </c>
      <c r="D201" t="s">
        <v>5</v>
      </c>
    </row>
    <row r="202" spans="2:4">
      <c r="B202" t="s">
        <v>838</v>
      </c>
      <c r="C202" t="s">
        <v>5</v>
      </c>
      <c r="D202" t="s">
        <v>5</v>
      </c>
    </row>
    <row r="203" spans="2:4">
      <c r="B203" t="s">
        <v>507</v>
      </c>
      <c r="C203" t="s">
        <v>5</v>
      </c>
      <c r="D203" t="s">
        <v>5</v>
      </c>
    </row>
    <row r="204" spans="2:4">
      <c r="B204" t="s">
        <v>839</v>
      </c>
      <c r="C204" t="s">
        <v>5</v>
      </c>
      <c r="D204" t="s">
        <v>5</v>
      </c>
    </row>
    <row r="205" spans="2:4">
      <c r="B205" t="s">
        <v>840</v>
      </c>
      <c r="C205" t="s">
        <v>5</v>
      </c>
      <c r="D205" t="s">
        <v>5</v>
      </c>
    </row>
    <row r="206" spans="2:4">
      <c r="B206" t="s">
        <v>841</v>
      </c>
      <c r="C206" t="s">
        <v>5</v>
      </c>
      <c r="D206" t="s">
        <v>5</v>
      </c>
    </row>
    <row r="207" spans="2:4">
      <c r="B207" t="s">
        <v>508</v>
      </c>
      <c r="C207" t="s">
        <v>5</v>
      </c>
      <c r="D207" t="s">
        <v>5</v>
      </c>
    </row>
    <row r="208" spans="2:4">
      <c r="B208" t="s">
        <v>842</v>
      </c>
      <c r="C208" t="s">
        <v>5</v>
      </c>
      <c r="D208" t="s">
        <v>5</v>
      </c>
    </row>
    <row r="209" spans="2:4">
      <c r="B209" t="s">
        <v>843</v>
      </c>
      <c r="C209" t="s">
        <v>5</v>
      </c>
      <c r="D209" t="s">
        <v>5</v>
      </c>
    </row>
    <row r="210" spans="2:4">
      <c r="B210" t="s">
        <v>600</v>
      </c>
      <c r="C210" t="s">
        <v>5</v>
      </c>
      <c r="D210" t="s">
        <v>5</v>
      </c>
    </row>
    <row r="211" spans="2:4">
      <c r="B211" t="s">
        <v>844</v>
      </c>
      <c r="C211" t="s">
        <v>5</v>
      </c>
      <c r="D211" t="s">
        <v>5</v>
      </c>
    </row>
    <row r="212" spans="2:4">
      <c r="B212" t="s">
        <v>845</v>
      </c>
      <c r="C212" t="s">
        <v>5</v>
      </c>
      <c r="D212" t="s">
        <v>5</v>
      </c>
    </row>
    <row r="213" spans="2:4">
      <c r="B213" t="s">
        <v>318</v>
      </c>
      <c r="C213" t="s">
        <v>5</v>
      </c>
      <c r="D213" t="s">
        <v>5</v>
      </c>
    </row>
    <row r="214" spans="2:4">
      <c r="B214" t="s">
        <v>846</v>
      </c>
      <c r="C214" t="s">
        <v>5</v>
      </c>
      <c r="D214" t="s">
        <v>5</v>
      </c>
    </row>
    <row r="215" spans="2:4">
      <c r="B215" t="s">
        <v>847</v>
      </c>
      <c r="C215" t="s">
        <v>5</v>
      </c>
      <c r="D215" t="s">
        <v>5</v>
      </c>
    </row>
    <row r="216" spans="2:4">
      <c r="B216" t="s">
        <v>327</v>
      </c>
      <c r="C216" t="s">
        <v>5</v>
      </c>
      <c r="D216" t="s">
        <v>5</v>
      </c>
    </row>
    <row r="217" spans="2:4">
      <c r="B217" t="s">
        <v>848</v>
      </c>
      <c r="C217" t="s">
        <v>5</v>
      </c>
      <c r="D217" t="s">
        <v>5</v>
      </c>
    </row>
    <row r="218" spans="2:4">
      <c r="B218" t="s">
        <v>849</v>
      </c>
      <c r="C218" t="s">
        <v>5</v>
      </c>
      <c r="D218" t="s">
        <v>5</v>
      </c>
    </row>
    <row r="219" spans="2:4">
      <c r="B219" t="s">
        <v>850</v>
      </c>
      <c r="C219" t="s">
        <v>5</v>
      </c>
      <c r="D219" t="s">
        <v>5</v>
      </c>
    </row>
    <row r="220" spans="2:4">
      <c r="B220" t="s">
        <v>851</v>
      </c>
      <c r="C220" t="s">
        <v>5</v>
      </c>
      <c r="D220" t="s">
        <v>5</v>
      </c>
    </row>
    <row r="221" spans="2:4">
      <c r="B221" t="s">
        <v>319</v>
      </c>
      <c r="C221" t="s">
        <v>5</v>
      </c>
      <c r="D221" t="s">
        <v>5</v>
      </c>
    </row>
    <row r="222" spans="2:4">
      <c r="B222" t="s">
        <v>320</v>
      </c>
      <c r="C222" t="s">
        <v>5</v>
      </c>
      <c r="D222" t="s">
        <v>5</v>
      </c>
    </row>
    <row r="223" spans="2:4">
      <c r="B223" t="s">
        <v>852</v>
      </c>
      <c r="C223" t="s">
        <v>5</v>
      </c>
      <c r="D223" t="s">
        <v>5</v>
      </c>
    </row>
    <row r="224" spans="2:4">
      <c r="B224" t="s">
        <v>853</v>
      </c>
      <c r="C224" t="s">
        <v>5</v>
      </c>
      <c r="D224" t="s">
        <v>5</v>
      </c>
    </row>
    <row r="225" spans="2:4">
      <c r="B225" t="s">
        <v>854</v>
      </c>
      <c r="C225" t="s">
        <v>5</v>
      </c>
      <c r="D225" t="s">
        <v>5</v>
      </c>
    </row>
    <row r="226" spans="2:4">
      <c r="B226" t="s">
        <v>855</v>
      </c>
      <c r="C226" t="s">
        <v>5</v>
      </c>
      <c r="D226" t="s">
        <v>5</v>
      </c>
    </row>
    <row r="227" spans="2:4">
      <c r="B227" t="s">
        <v>286</v>
      </c>
      <c r="C227" t="s">
        <v>5</v>
      </c>
      <c r="D227" t="s">
        <v>5</v>
      </c>
    </row>
    <row r="228" spans="2:4">
      <c r="B228" t="s">
        <v>856</v>
      </c>
      <c r="C228" t="s">
        <v>5</v>
      </c>
      <c r="D228" t="s">
        <v>5</v>
      </c>
    </row>
    <row r="229" spans="2:4">
      <c r="B229" t="s">
        <v>857</v>
      </c>
      <c r="C229" t="s">
        <v>5</v>
      </c>
      <c r="D229" t="s">
        <v>5</v>
      </c>
    </row>
    <row r="230" spans="2:4">
      <c r="B230" t="s">
        <v>858</v>
      </c>
      <c r="C230" t="s">
        <v>5</v>
      </c>
      <c r="D230" t="s">
        <v>5</v>
      </c>
    </row>
    <row r="231" spans="2:4">
      <c r="B231" t="s">
        <v>338</v>
      </c>
      <c r="C231" t="s">
        <v>5</v>
      </c>
      <c r="D231" t="s">
        <v>5</v>
      </c>
    </row>
    <row r="232" spans="2:4">
      <c r="B232" t="s">
        <v>339</v>
      </c>
      <c r="C232" t="s">
        <v>5</v>
      </c>
      <c r="D232" t="s">
        <v>5</v>
      </c>
    </row>
    <row r="233" spans="2:4">
      <c r="B233" t="s">
        <v>859</v>
      </c>
      <c r="C233" t="s">
        <v>5</v>
      </c>
      <c r="D233" t="s">
        <v>5</v>
      </c>
    </row>
    <row r="234" spans="2:4">
      <c r="B234" t="s">
        <v>289</v>
      </c>
      <c r="C234" t="s">
        <v>5</v>
      </c>
      <c r="D234" t="s">
        <v>5</v>
      </c>
    </row>
    <row r="235" spans="2:4">
      <c r="B235" t="s">
        <v>860</v>
      </c>
      <c r="C235" t="s">
        <v>5</v>
      </c>
      <c r="D235" t="s">
        <v>5</v>
      </c>
    </row>
    <row r="236" spans="2:4">
      <c r="B236" t="s">
        <v>340</v>
      </c>
      <c r="C236" t="s">
        <v>5</v>
      </c>
      <c r="D236" t="s">
        <v>5</v>
      </c>
    </row>
    <row r="237" spans="2:4">
      <c r="B237" t="s">
        <v>861</v>
      </c>
      <c r="C237" t="s">
        <v>5</v>
      </c>
      <c r="D237" t="s">
        <v>5</v>
      </c>
    </row>
    <row r="238" spans="2:4">
      <c r="B238" t="s">
        <v>862</v>
      </c>
      <c r="C238" t="s">
        <v>5</v>
      </c>
      <c r="D238" t="s">
        <v>5</v>
      </c>
    </row>
    <row r="239" spans="2:4">
      <c r="B239" t="s">
        <v>863</v>
      </c>
      <c r="C239" t="s">
        <v>5</v>
      </c>
      <c r="D239" t="s">
        <v>5</v>
      </c>
    </row>
    <row r="240" spans="2:4">
      <c r="B240" t="s">
        <v>864</v>
      </c>
      <c r="C240" t="s">
        <v>5</v>
      </c>
      <c r="D240" t="s">
        <v>5</v>
      </c>
    </row>
    <row r="241" spans="2:4">
      <c r="B241" t="s">
        <v>341</v>
      </c>
      <c r="C241" t="s">
        <v>5</v>
      </c>
      <c r="D241" t="s">
        <v>5</v>
      </c>
    </row>
    <row r="242" spans="2:4">
      <c r="B242" t="s">
        <v>865</v>
      </c>
      <c r="C242" t="s">
        <v>5</v>
      </c>
      <c r="D242" t="s">
        <v>5</v>
      </c>
    </row>
    <row r="243" spans="2:4">
      <c r="B243" t="s">
        <v>866</v>
      </c>
      <c r="C243" t="s">
        <v>5</v>
      </c>
      <c r="D243" t="s">
        <v>5</v>
      </c>
    </row>
    <row r="244" spans="2:4">
      <c r="B244" t="s">
        <v>867</v>
      </c>
      <c r="C244" t="s">
        <v>5</v>
      </c>
      <c r="D244" t="s">
        <v>5</v>
      </c>
    </row>
    <row r="245" spans="2:4">
      <c r="B245" t="s">
        <v>868</v>
      </c>
      <c r="C245" t="s">
        <v>5</v>
      </c>
      <c r="D245" t="s">
        <v>5</v>
      </c>
    </row>
    <row r="246" spans="2:4">
      <c r="B246" t="s">
        <v>869</v>
      </c>
      <c r="C246" t="s">
        <v>5</v>
      </c>
      <c r="D246" t="s">
        <v>5</v>
      </c>
    </row>
    <row r="247" spans="2:4">
      <c r="B247" t="s">
        <v>870</v>
      </c>
      <c r="C247" t="s">
        <v>5</v>
      </c>
      <c r="D247" t="s">
        <v>5</v>
      </c>
    </row>
    <row r="248" spans="2:4">
      <c r="B248" t="s">
        <v>871</v>
      </c>
      <c r="C248" t="s">
        <v>5</v>
      </c>
      <c r="D248" t="s">
        <v>5</v>
      </c>
    </row>
    <row r="249" spans="2:4">
      <c r="B249" t="s">
        <v>872</v>
      </c>
      <c r="C249" t="s">
        <v>5</v>
      </c>
      <c r="D249" t="s">
        <v>5</v>
      </c>
    </row>
    <row r="250" spans="2:4">
      <c r="B250" t="s">
        <v>873</v>
      </c>
      <c r="C250" t="s">
        <v>5</v>
      </c>
      <c r="D250" t="s">
        <v>5</v>
      </c>
    </row>
    <row r="251" spans="2:4">
      <c r="B251" t="s">
        <v>874</v>
      </c>
      <c r="C251" t="s">
        <v>5</v>
      </c>
      <c r="D251" t="s">
        <v>5</v>
      </c>
    </row>
    <row r="252" spans="2:4">
      <c r="B252" t="s">
        <v>875</v>
      </c>
      <c r="C252" t="s">
        <v>5</v>
      </c>
      <c r="D252" t="s">
        <v>5</v>
      </c>
    </row>
    <row r="253" spans="2:4">
      <c r="B253" t="s">
        <v>321</v>
      </c>
      <c r="C253" t="s">
        <v>5</v>
      </c>
      <c r="D253" t="s">
        <v>5</v>
      </c>
    </row>
    <row r="254" spans="2:4">
      <c r="B254" t="s">
        <v>876</v>
      </c>
      <c r="C254" t="s">
        <v>5</v>
      </c>
      <c r="D254" t="s">
        <v>5</v>
      </c>
    </row>
    <row r="255" spans="2:4">
      <c r="B255" t="s">
        <v>877</v>
      </c>
      <c r="C255" t="s">
        <v>5</v>
      </c>
      <c r="D255" t="s">
        <v>5</v>
      </c>
    </row>
    <row r="256" spans="2:4">
      <c r="B256" t="s">
        <v>878</v>
      </c>
      <c r="C256" t="s">
        <v>5</v>
      </c>
      <c r="D256" t="s">
        <v>5</v>
      </c>
    </row>
    <row r="257" spans="2:4">
      <c r="B257" t="s">
        <v>879</v>
      </c>
      <c r="C257" t="s">
        <v>5</v>
      </c>
      <c r="D257" t="s">
        <v>5</v>
      </c>
    </row>
    <row r="258" spans="2:4">
      <c r="B258" t="s">
        <v>880</v>
      </c>
      <c r="C258" t="s">
        <v>5</v>
      </c>
      <c r="D258" t="s">
        <v>5</v>
      </c>
    </row>
    <row r="259" spans="2:4">
      <c r="B259" t="s">
        <v>881</v>
      </c>
      <c r="C259" t="s">
        <v>5</v>
      </c>
      <c r="D259" t="s">
        <v>5</v>
      </c>
    </row>
    <row r="260" spans="2:4">
      <c r="B260" t="s">
        <v>882</v>
      </c>
      <c r="C260" t="s">
        <v>5</v>
      </c>
      <c r="D260" t="s">
        <v>5</v>
      </c>
    </row>
    <row r="261" spans="2:4">
      <c r="B261" t="s">
        <v>883</v>
      </c>
      <c r="C261" t="s">
        <v>5</v>
      </c>
      <c r="D261" t="s">
        <v>5</v>
      </c>
    </row>
    <row r="262" spans="2:4">
      <c r="B262" t="s">
        <v>884</v>
      </c>
      <c r="C262" t="s">
        <v>5</v>
      </c>
      <c r="D262" t="s">
        <v>5</v>
      </c>
    </row>
    <row r="263" spans="2:4">
      <c r="B263" t="s">
        <v>885</v>
      </c>
      <c r="C263" t="s">
        <v>5</v>
      </c>
      <c r="D263" t="s">
        <v>5</v>
      </c>
    </row>
    <row r="264" spans="2:4">
      <c r="B264" t="s">
        <v>886</v>
      </c>
      <c r="C264" t="s">
        <v>5</v>
      </c>
      <c r="D264" t="s">
        <v>5</v>
      </c>
    </row>
    <row r="265" spans="2:4">
      <c r="B265" t="s">
        <v>887</v>
      </c>
      <c r="C265" t="s">
        <v>5</v>
      </c>
      <c r="D265" t="s">
        <v>5</v>
      </c>
    </row>
    <row r="266" spans="2:4">
      <c r="B266" t="s">
        <v>888</v>
      </c>
      <c r="C266" t="s">
        <v>5</v>
      </c>
      <c r="D266" t="s">
        <v>5</v>
      </c>
    </row>
    <row r="267" spans="2:4">
      <c r="B267" t="s">
        <v>889</v>
      </c>
      <c r="C267" t="s">
        <v>5</v>
      </c>
      <c r="D267" t="s">
        <v>5</v>
      </c>
    </row>
    <row r="268" spans="2:4">
      <c r="B268" t="s">
        <v>652</v>
      </c>
      <c r="C268" t="s">
        <v>5</v>
      </c>
      <c r="D268" t="s">
        <v>5</v>
      </c>
    </row>
    <row r="269" spans="2:4">
      <c r="B269" t="s">
        <v>890</v>
      </c>
      <c r="C269" t="s">
        <v>5</v>
      </c>
      <c r="D269" t="s">
        <v>5</v>
      </c>
    </row>
    <row r="270" spans="2:4">
      <c r="B270" t="s">
        <v>891</v>
      </c>
      <c r="C270" t="s">
        <v>5</v>
      </c>
      <c r="D270" t="s">
        <v>5</v>
      </c>
    </row>
    <row r="271" spans="2:4">
      <c r="B271" t="s">
        <v>892</v>
      </c>
      <c r="C271" t="s">
        <v>5</v>
      </c>
      <c r="D271" t="s">
        <v>5</v>
      </c>
    </row>
    <row r="272" spans="2:4">
      <c r="B272" t="s">
        <v>342</v>
      </c>
      <c r="C272" t="s">
        <v>5</v>
      </c>
      <c r="D272" t="s">
        <v>5</v>
      </c>
    </row>
    <row r="273" spans="2:4">
      <c r="B273" t="s">
        <v>893</v>
      </c>
      <c r="C273" t="s">
        <v>5</v>
      </c>
      <c r="D273" t="s">
        <v>5</v>
      </c>
    </row>
    <row r="274" spans="2:4">
      <c r="B274" t="s">
        <v>894</v>
      </c>
      <c r="C274" t="s">
        <v>5</v>
      </c>
      <c r="D274" t="s">
        <v>5</v>
      </c>
    </row>
    <row r="275" spans="2:4">
      <c r="B275" t="s">
        <v>895</v>
      </c>
      <c r="C275" t="s">
        <v>5</v>
      </c>
      <c r="D275" t="s">
        <v>5</v>
      </c>
    </row>
    <row r="276" spans="2:4">
      <c r="B276" t="s">
        <v>896</v>
      </c>
      <c r="C276" t="s">
        <v>5</v>
      </c>
      <c r="D276" t="s">
        <v>5</v>
      </c>
    </row>
    <row r="277" spans="2:4">
      <c r="B277" t="s">
        <v>897</v>
      </c>
      <c r="C277" t="s">
        <v>5</v>
      </c>
      <c r="D277" t="s">
        <v>5</v>
      </c>
    </row>
    <row r="278" spans="2:4">
      <c r="B278" t="s">
        <v>290</v>
      </c>
      <c r="C278" t="s">
        <v>5</v>
      </c>
      <c r="D278" t="s">
        <v>5</v>
      </c>
    </row>
    <row r="279" spans="2:4">
      <c r="B279" t="s">
        <v>322</v>
      </c>
      <c r="C279" t="s">
        <v>5</v>
      </c>
      <c r="D279" t="s">
        <v>5</v>
      </c>
    </row>
    <row r="280" spans="2:4">
      <c r="B280" t="s">
        <v>898</v>
      </c>
      <c r="C280" t="s">
        <v>5</v>
      </c>
      <c r="D280" t="s">
        <v>5</v>
      </c>
    </row>
    <row r="281" spans="2:4">
      <c r="B281" t="s">
        <v>899</v>
      </c>
      <c r="C281" t="s">
        <v>5</v>
      </c>
      <c r="D281" t="s">
        <v>5</v>
      </c>
    </row>
    <row r="282" spans="2:4">
      <c r="B282" t="s">
        <v>900</v>
      </c>
      <c r="C282" t="s">
        <v>5</v>
      </c>
      <c r="D282" t="s">
        <v>5</v>
      </c>
    </row>
    <row r="283" spans="2:4">
      <c r="B283" t="s">
        <v>901</v>
      </c>
      <c r="C283" t="s">
        <v>5</v>
      </c>
      <c r="D283" t="s">
        <v>5</v>
      </c>
    </row>
    <row r="284" spans="2:4">
      <c r="B284" t="s">
        <v>902</v>
      </c>
      <c r="C284" t="s">
        <v>5</v>
      </c>
      <c r="D284" t="s">
        <v>5</v>
      </c>
    </row>
    <row r="285" spans="2:4">
      <c r="B285" t="s">
        <v>903</v>
      </c>
      <c r="C285" t="s">
        <v>5</v>
      </c>
      <c r="D285" t="s">
        <v>5</v>
      </c>
    </row>
    <row r="286" spans="2:4">
      <c r="B286" t="s">
        <v>904</v>
      </c>
      <c r="C286" t="s">
        <v>5</v>
      </c>
      <c r="D286" t="s">
        <v>5</v>
      </c>
    </row>
    <row r="287" spans="2:4">
      <c r="B287" t="s">
        <v>905</v>
      </c>
      <c r="C287" t="s">
        <v>5</v>
      </c>
      <c r="D287" t="s">
        <v>5</v>
      </c>
    </row>
    <row r="288" spans="2:4">
      <c r="B288" t="s">
        <v>906</v>
      </c>
      <c r="C288" t="s">
        <v>5</v>
      </c>
      <c r="D288" t="s">
        <v>5</v>
      </c>
    </row>
    <row r="289" spans="2:4">
      <c r="B289" t="s">
        <v>604</v>
      </c>
      <c r="C289" t="s">
        <v>5</v>
      </c>
      <c r="D289" t="s">
        <v>5</v>
      </c>
    </row>
    <row r="290" spans="2:4">
      <c r="B290" t="s">
        <v>907</v>
      </c>
      <c r="C290" t="s">
        <v>5</v>
      </c>
      <c r="D290" t="s">
        <v>5</v>
      </c>
    </row>
    <row r="291" spans="2:4">
      <c r="B291" t="s">
        <v>610</v>
      </c>
      <c r="C291" t="s">
        <v>5</v>
      </c>
      <c r="D291" t="s">
        <v>5</v>
      </c>
    </row>
    <row r="292" spans="2:4">
      <c r="B292" t="s">
        <v>908</v>
      </c>
      <c r="C292" t="s">
        <v>5</v>
      </c>
      <c r="D292" t="s">
        <v>5</v>
      </c>
    </row>
    <row r="293" spans="2:4">
      <c r="B293" t="s">
        <v>343</v>
      </c>
      <c r="C293" t="s">
        <v>5</v>
      </c>
      <c r="D293" t="s">
        <v>5</v>
      </c>
    </row>
    <row r="294" spans="2:4">
      <c r="B294" t="s">
        <v>909</v>
      </c>
      <c r="C294" t="s">
        <v>5</v>
      </c>
      <c r="D294" t="s">
        <v>5</v>
      </c>
    </row>
    <row r="295" spans="2:4">
      <c r="B295" t="s">
        <v>328</v>
      </c>
      <c r="C295" t="s">
        <v>5</v>
      </c>
      <c r="D295" t="s">
        <v>5</v>
      </c>
    </row>
    <row r="296" spans="2:4">
      <c r="B296" t="s">
        <v>910</v>
      </c>
      <c r="C296" t="s">
        <v>5</v>
      </c>
      <c r="D296" t="s">
        <v>5</v>
      </c>
    </row>
    <row r="297" spans="2:4">
      <c r="B297" t="s">
        <v>911</v>
      </c>
      <c r="C297" t="s">
        <v>5</v>
      </c>
      <c r="D297" t="s">
        <v>5</v>
      </c>
    </row>
    <row r="298" spans="2:4">
      <c r="B298" t="s">
        <v>611</v>
      </c>
      <c r="C298" t="s">
        <v>5</v>
      </c>
      <c r="D298" t="s">
        <v>5</v>
      </c>
    </row>
    <row r="299" spans="2:4">
      <c r="B299" t="s">
        <v>323</v>
      </c>
      <c r="C299" t="s">
        <v>5</v>
      </c>
      <c r="D299" t="s">
        <v>5</v>
      </c>
    </row>
    <row r="300" spans="2:4">
      <c r="B300" t="s">
        <v>912</v>
      </c>
      <c r="C300" t="s">
        <v>5</v>
      </c>
      <c r="D300" t="s">
        <v>5</v>
      </c>
    </row>
    <row r="301" spans="2:4">
      <c r="B301" t="s">
        <v>344</v>
      </c>
      <c r="C301" t="s">
        <v>5</v>
      </c>
      <c r="D301" t="s">
        <v>5</v>
      </c>
    </row>
    <row r="302" spans="2:4">
      <c r="B302" t="s">
        <v>913</v>
      </c>
      <c r="C302" t="s">
        <v>5</v>
      </c>
      <c r="D302" t="s">
        <v>5</v>
      </c>
    </row>
  </sheetData>
  <autoFilter ref="B1:D302" xr:uid="{0230A7C8-87E4-4BC6-BE05-B9E4E0EAB9EF}">
    <sortState xmlns:xlrd2="http://schemas.microsoft.com/office/spreadsheetml/2017/richdata2" ref="B2:D302">
      <sortCondition ref="B1:B302"/>
    </sortState>
  </autoFilter>
  <pageMargins left="0.7" right="0.7" top="0.75" bottom="0.75" header="0.3" footer="0.3"/>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F7CDD-48E4-492E-B706-C78487F76CAB}">
  <sheetPr>
    <tabColor rgb="FF00B0F0"/>
  </sheetPr>
  <dimension ref="A1:N81"/>
  <sheetViews>
    <sheetView showGridLines="0" zoomScaleNormal="100" workbookViewId="0">
      <selection activeCell="J28" sqref="J28"/>
    </sheetView>
  </sheetViews>
  <sheetFormatPr baseColWidth="10" defaultColWidth="11.5546875" defaultRowHeight="12"/>
  <cols>
    <col min="1" max="1" width="2.33203125" style="642" bestFit="1" customWidth="1"/>
    <col min="2" max="2" width="17.5546875" style="643" bestFit="1" customWidth="1"/>
    <col min="3" max="3" width="52.5546875" style="668" bestFit="1" customWidth="1"/>
    <col min="4" max="4" width="0.88671875" style="645" customWidth="1"/>
    <col min="5" max="5" width="13" style="645" bestFit="1" customWidth="1"/>
    <col min="6" max="6" width="9.21875" style="643" bestFit="1" customWidth="1"/>
    <col min="7" max="7" width="10.21875" style="645" bestFit="1" customWidth="1"/>
    <col min="8" max="8" width="0.88671875" style="645" customWidth="1"/>
    <col min="9" max="9" width="10.21875" style="645" bestFit="1" customWidth="1"/>
    <col min="10" max="10" width="9.21875" style="645" bestFit="1" customWidth="1"/>
    <col min="11" max="11" width="10.21875" style="645" bestFit="1" customWidth="1"/>
    <col min="12" max="12" width="0.88671875" style="645" customWidth="1"/>
    <col min="13" max="13" width="12.5546875" style="645" bestFit="1" customWidth="1"/>
    <col min="14" max="14" width="31.88671875" style="642" bestFit="1" customWidth="1"/>
    <col min="15" max="16384" width="11.5546875" style="645"/>
  </cols>
  <sheetData>
    <row r="1" spans="1:14">
      <c r="C1" s="644" t="s">
        <v>256</v>
      </c>
      <c r="E1" s="646" t="s">
        <v>1018</v>
      </c>
      <c r="F1" s="672">
        <v>6501383</v>
      </c>
      <c r="G1" s="647"/>
      <c r="J1" s="647" t="s">
        <v>257</v>
      </c>
      <c r="K1" s="647">
        <v>2022</v>
      </c>
    </row>
    <row r="2" spans="1:14">
      <c r="C2" s="648"/>
      <c r="F2" s="645"/>
      <c r="I2" s="645" t="s">
        <v>3465</v>
      </c>
      <c r="J2" s="380">
        <v>621.11801242236027</v>
      </c>
    </row>
    <row r="3" spans="1:14">
      <c r="B3" s="726" t="s">
        <v>15</v>
      </c>
      <c r="C3" s="727" t="s">
        <v>200</v>
      </c>
      <c r="E3" s="728" t="s">
        <v>258</v>
      </c>
      <c r="F3" s="728"/>
      <c r="G3" s="728"/>
      <c r="I3" s="728" t="s">
        <v>259</v>
      </c>
      <c r="J3" s="728"/>
      <c r="K3" s="728"/>
      <c r="M3" s="729" t="s">
        <v>260</v>
      </c>
      <c r="N3" s="725" t="s">
        <v>569</v>
      </c>
    </row>
    <row r="4" spans="1:14">
      <c r="B4" s="726"/>
      <c r="C4" s="727"/>
      <c r="E4" s="649" t="s">
        <v>261</v>
      </c>
      <c r="F4" s="649" t="s">
        <v>262</v>
      </c>
      <c r="G4" s="649" t="s">
        <v>263</v>
      </c>
      <c r="I4" s="649" t="s">
        <v>261</v>
      </c>
      <c r="J4" s="649" t="s">
        <v>262</v>
      </c>
      <c r="K4" s="649" t="s">
        <v>263</v>
      </c>
      <c r="M4" s="729"/>
      <c r="N4" s="725"/>
    </row>
    <row r="5" spans="1:14">
      <c r="B5" s="651" t="s">
        <v>137</v>
      </c>
      <c r="C5" s="652"/>
      <c r="E5" s="653">
        <v>0</v>
      </c>
      <c r="F5" s="653">
        <v>0</v>
      </c>
      <c r="G5" s="653">
        <v>0</v>
      </c>
      <c r="I5" s="653">
        <v>0</v>
      </c>
      <c r="J5" s="653">
        <v>0</v>
      </c>
      <c r="K5" s="653">
        <v>0</v>
      </c>
      <c r="M5" s="653">
        <v>0</v>
      </c>
      <c r="N5" s="654"/>
    </row>
    <row r="6" spans="1:14">
      <c r="B6" s="655">
        <v>1</v>
      </c>
      <c r="C6" s="656" t="s">
        <v>264</v>
      </c>
      <c r="E6" s="657"/>
      <c r="F6" s="657">
        <v>0</v>
      </c>
      <c r="G6" s="657">
        <v>0</v>
      </c>
      <c r="I6" s="657"/>
      <c r="J6" s="657">
        <v>0</v>
      </c>
      <c r="K6" s="657">
        <v>0</v>
      </c>
      <c r="M6" s="657">
        <v>0</v>
      </c>
      <c r="N6" s="656"/>
    </row>
    <row r="7" spans="1:14">
      <c r="B7" s="643">
        <v>2</v>
      </c>
      <c r="C7" s="642" t="s">
        <v>265</v>
      </c>
      <c r="E7" s="650"/>
      <c r="F7" s="650">
        <v>0</v>
      </c>
      <c r="G7" s="650">
        <v>0</v>
      </c>
      <c r="I7" s="650"/>
      <c r="J7" s="650">
        <v>0</v>
      </c>
      <c r="K7" s="650">
        <v>0</v>
      </c>
      <c r="M7" s="650">
        <v>0</v>
      </c>
    </row>
    <row r="8" spans="1:14">
      <c r="B8" s="651" t="s">
        <v>138</v>
      </c>
      <c r="C8" s="652"/>
      <c r="E8" s="653">
        <v>222739339.34782609</v>
      </c>
      <c r="F8" s="653">
        <v>-7505248.3478260897</v>
      </c>
      <c r="G8" s="653">
        <v>215234091</v>
      </c>
      <c r="I8" s="653">
        <v>216874671</v>
      </c>
      <c r="J8" s="653">
        <v>1.1175870895385742E-8</v>
      </c>
      <c r="K8" s="653">
        <v>216874671</v>
      </c>
      <c r="M8" s="653">
        <v>-1640580</v>
      </c>
      <c r="N8" s="654"/>
    </row>
    <row r="9" spans="1:14">
      <c r="B9" s="658"/>
      <c r="C9" s="659" t="s">
        <v>206</v>
      </c>
      <c r="E9" s="660">
        <v>0</v>
      </c>
      <c r="F9" s="660">
        <v>0</v>
      </c>
      <c r="G9" s="660">
        <v>0</v>
      </c>
      <c r="I9" s="660">
        <v>0</v>
      </c>
      <c r="J9" s="660">
        <v>0</v>
      </c>
      <c r="K9" s="660">
        <v>0</v>
      </c>
      <c r="M9" s="660">
        <v>0</v>
      </c>
      <c r="N9" s="661"/>
    </row>
    <row r="10" spans="1:14">
      <c r="A10" s="662">
        <v>3</v>
      </c>
      <c r="B10" s="655">
        <v>3</v>
      </c>
      <c r="C10" s="656" t="s">
        <v>182</v>
      </c>
      <c r="E10" s="657"/>
      <c r="F10" s="657">
        <v>0</v>
      </c>
      <c r="G10" s="657">
        <v>0</v>
      </c>
      <c r="I10" s="657"/>
      <c r="J10" s="657">
        <v>0</v>
      </c>
      <c r="K10" s="657">
        <v>0</v>
      </c>
      <c r="M10" s="657">
        <v>0</v>
      </c>
      <c r="N10" s="656"/>
    </row>
    <row r="11" spans="1:14">
      <c r="A11" s="662">
        <v>4</v>
      </c>
      <c r="B11" s="643">
        <v>4</v>
      </c>
      <c r="C11" s="642" t="s">
        <v>109</v>
      </c>
      <c r="E11" s="650"/>
      <c r="F11" s="650">
        <v>0</v>
      </c>
      <c r="G11" s="650">
        <v>0</v>
      </c>
      <c r="I11" s="650"/>
      <c r="J11" s="650">
        <v>0</v>
      </c>
      <c r="K11" s="650">
        <v>0</v>
      </c>
      <c r="M11" s="650">
        <v>0</v>
      </c>
    </row>
    <row r="12" spans="1:14">
      <c r="A12" s="662">
        <v>5</v>
      </c>
      <c r="B12" s="655">
        <v>5</v>
      </c>
      <c r="C12" s="656" t="s">
        <v>194</v>
      </c>
      <c r="E12" s="657"/>
      <c r="F12" s="657">
        <v>0</v>
      </c>
      <c r="G12" s="657">
        <v>0</v>
      </c>
      <c r="I12" s="657"/>
      <c r="J12" s="657">
        <v>0</v>
      </c>
      <c r="K12" s="657">
        <v>0</v>
      </c>
      <c r="M12" s="657">
        <v>0</v>
      </c>
      <c r="N12" s="656"/>
    </row>
    <row r="13" spans="1:14">
      <c r="A13" s="662">
        <v>6</v>
      </c>
      <c r="B13" s="643">
        <v>6</v>
      </c>
      <c r="C13" s="642" t="s">
        <v>266</v>
      </c>
      <c r="E13" s="650"/>
      <c r="F13" s="650">
        <v>0</v>
      </c>
      <c r="G13" s="650">
        <v>0</v>
      </c>
      <c r="I13" s="650"/>
      <c r="J13" s="650">
        <v>0</v>
      </c>
      <c r="K13" s="650">
        <v>0</v>
      </c>
      <c r="M13" s="650">
        <v>0</v>
      </c>
    </row>
    <row r="14" spans="1:14">
      <c r="A14" s="662">
        <v>7</v>
      </c>
      <c r="B14" s="655">
        <v>7</v>
      </c>
      <c r="C14" s="656" t="s">
        <v>139</v>
      </c>
      <c r="E14" s="657"/>
      <c r="F14" s="657">
        <v>0</v>
      </c>
      <c r="G14" s="657">
        <v>0</v>
      </c>
      <c r="I14" s="657"/>
      <c r="J14" s="657">
        <v>0</v>
      </c>
      <c r="K14" s="657">
        <v>0</v>
      </c>
      <c r="M14" s="657">
        <v>0</v>
      </c>
      <c r="N14" s="656"/>
    </row>
    <row r="15" spans="1:14">
      <c r="A15" s="662">
        <v>0</v>
      </c>
      <c r="B15" s="658"/>
      <c r="C15" s="659" t="s">
        <v>12</v>
      </c>
      <c r="E15" s="660">
        <v>217391304.34782609</v>
      </c>
      <c r="F15" s="660">
        <v>-6337804.3478260897</v>
      </c>
      <c r="G15" s="660">
        <v>211053500</v>
      </c>
      <c r="I15" s="660">
        <v>211053500</v>
      </c>
      <c r="J15" s="660">
        <v>1.1175870895385742E-8</v>
      </c>
      <c r="K15" s="660">
        <v>211053500</v>
      </c>
      <c r="M15" s="660">
        <v>0</v>
      </c>
      <c r="N15" s="661"/>
    </row>
    <row r="16" spans="1:14">
      <c r="A16" s="662">
        <v>8</v>
      </c>
      <c r="B16" s="643">
        <v>8</v>
      </c>
      <c r="C16" s="642" t="s">
        <v>267</v>
      </c>
      <c r="E16" s="650"/>
      <c r="F16" s="650">
        <v>0</v>
      </c>
      <c r="G16" s="650">
        <v>0</v>
      </c>
      <c r="I16" s="650"/>
      <c r="J16" s="650">
        <v>0</v>
      </c>
      <c r="K16" s="650">
        <v>0</v>
      </c>
      <c r="M16" s="650">
        <v>0</v>
      </c>
    </row>
    <row r="17" spans="1:14">
      <c r="A17" s="662">
        <v>9</v>
      </c>
      <c r="B17" s="655">
        <v>9</v>
      </c>
      <c r="C17" s="656" t="s">
        <v>197</v>
      </c>
      <c r="E17" s="657"/>
      <c r="F17" s="657">
        <v>0</v>
      </c>
      <c r="G17" s="657">
        <v>0</v>
      </c>
      <c r="I17" s="657"/>
      <c r="J17" s="657">
        <v>0</v>
      </c>
      <c r="K17" s="657">
        <v>0</v>
      </c>
      <c r="M17" s="657">
        <v>0</v>
      </c>
      <c r="N17" s="656"/>
    </row>
    <row r="18" spans="1:14">
      <c r="A18" s="662"/>
      <c r="B18" s="643">
        <v>10</v>
      </c>
      <c r="C18" s="642" t="s">
        <v>378</v>
      </c>
      <c r="E18" s="650">
        <v>186335403.72670808</v>
      </c>
      <c r="F18" s="650">
        <v>-6337804.3478260897</v>
      </c>
      <c r="G18" s="650">
        <v>179997599.37888199</v>
      </c>
      <c r="I18" s="650">
        <v>211053500</v>
      </c>
      <c r="J18" s="650">
        <v>-31055900.621118002</v>
      </c>
      <c r="K18" s="650">
        <v>179997599.37888199</v>
      </c>
      <c r="M18" s="650">
        <v>0</v>
      </c>
    </row>
    <row r="19" spans="1:14">
      <c r="A19" s="662">
        <v>11</v>
      </c>
      <c r="B19" s="655">
        <v>11</v>
      </c>
      <c r="C19" s="656" t="s">
        <v>140</v>
      </c>
      <c r="E19" s="657"/>
      <c r="F19" s="657">
        <v>0</v>
      </c>
      <c r="G19" s="657">
        <v>0</v>
      </c>
      <c r="I19" s="657"/>
      <c r="J19" s="657">
        <v>0</v>
      </c>
      <c r="K19" s="657">
        <v>0</v>
      </c>
      <c r="M19" s="657">
        <v>0</v>
      </c>
      <c r="N19" s="656"/>
    </row>
    <row r="20" spans="1:14">
      <c r="A20" s="662">
        <v>12</v>
      </c>
      <c r="B20" s="643">
        <v>12</v>
      </c>
      <c r="C20" s="642" t="s">
        <v>587</v>
      </c>
      <c r="E20" s="650"/>
      <c r="F20" s="650">
        <v>0</v>
      </c>
      <c r="G20" s="650">
        <v>0</v>
      </c>
      <c r="I20" s="650"/>
      <c r="J20" s="650">
        <v>0</v>
      </c>
      <c r="K20" s="650">
        <v>0</v>
      </c>
      <c r="M20" s="650">
        <v>0</v>
      </c>
    </row>
    <row r="21" spans="1:14">
      <c r="A21" s="662">
        <v>13</v>
      </c>
      <c r="B21" s="655">
        <v>13</v>
      </c>
      <c r="C21" s="656" t="s">
        <v>199</v>
      </c>
      <c r="E21" s="657">
        <v>31055900.621118013</v>
      </c>
      <c r="F21" s="657">
        <v>0</v>
      </c>
      <c r="G21" s="657">
        <v>31055900.621118013</v>
      </c>
      <c r="I21" s="657"/>
      <c r="J21" s="657">
        <v>31055900.621118013</v>
      </c>
      <c r="K21" s="657">
        <v>31055900.621118013</v>
      </c>
      <c r="M21" s="657">
        <v>0</v>
      </c>
      <c r="N21" s="656"/>
    </row>
    <row r="22" spans="1:14">
      <c r="A22" s="662">
        <v>14</v>
      </c>
      <c r="B22" s="643">
        <v>14</v>
      </c>
      <c r="C22" s="642" t="s">
        <v>268</v>
      </c>
      <c r="E22" s="650"/>
      <c r="F22" s="650">
        <v>0</v>
      </c>
      <c r="G22" s="650">
        <v>0</v>
      </c>
      <c r="I22" s="650"/>
      <c r="J22" s="650">
        <v>0</v>
      </c>
      <c r="K22" s="650">
        <v>0</v>
      </c>
      <c r="M22" s="650">
        <v>0</v>
      </c>
    </row>
    <row r="23" spans="1:14">
      <c r="A23" s="662">
        <v>15</v>
      </c>
      <c r="B23" s="655">
        <v>15</v>
      </c>
      <c r="C23" s="656" t="s">
        <v>141</v>
      </c>
      <c r="E23" s="657"/>
      <c r="F23" s="657">
        <v>0</v>
      </c>
      <c r="G23" s="657">
        <v>0</v>
      </c>
      <c r="I23" s="657"/>
      <c r="J23" s="657">
        <v>0</v>
      </c>
      <c r="K23" s="657">
        <v>0</v>
      </c>
      <c r="M23" s="657">
        <v>0</v>
      </c>
      <c r="N23" s="656"/>
    </row>
    <row r="24" spans="1:14">
      <c r="A24" s="662">
        <v>16</v>
      </c>
      <c r="B24" s="643">
        <v>16</v>
      </c>
      <c r="C24" s="642" t="s">
        <v>142</v>
      </c>
      <c r="E24" s="650"/>
      <c r="F24" s="650">
        <v>0</v>
      </c>
      <c r="G24" s="650">
        <v>0</v>
      </c>
      <c r="I24" s="650"/>
      <c r="J24" s="650">
        <v>0</v>
      </c>
      <c r="K24" s="650">
        <v>0</v>
      </c>
      <c r="M24" s="650">
        <v>0</v>
      </c>
    </row>
    <row r="25" spans="1:14">
      <c r="A25" s="662">
        <v>0</v>
      </c>
      <c r="B25" s="658"/>
      <c r="C25" s="659" t="s">
        <v>203</v>
      </c>
      <c r="E25" s="660">
        <v>0</v>
      </c>
      <c r="F25" s="660">
        <v>0</v>
      </c>
      <c r="G25" s="660">
        <v>0</v>
      </c>
      <c r="I25" s="660">
        <v>0</v>
      </c>
      <c r="J25" s="660">
        <v>0</v>
      </c>
      <c r="K25" s="660">
        <v>0</v>
      </c>
      <c r="M25" s="660">
        <v>0</v>
      </c>
      <c r="N25" s="661"/>
    </row>
    <row r="26" spans="1:14">
      <c r="A26" s="662">
        <v>17</v>
      </c>
      <c r="B26" s="655">
        <v>17</v>
      </c>
      <c r="C26" s="656" t="s">
        <v>190</v>
      </c>
      <c r="E26" s="657"/>
      <c r="F26" s="657">
        <v>0</v>
      </c>
      <c r="G26" s="657">
        <v>0</v>
      </c>
      <c r="I26" s="657"/>
      <c r="J26" s="657">
        <v>0</v>
      </c>
      <c r="K26" s="657">
        <v>0</v>
      </c>
      <c r="M26" s="657">
        <v>0</v>
      </c>
      <c r="N26" s="656"/>
    </row>
    <row r="27" spans="1:14">
      <c r="A27" s="662">
        <v>18</v>
      </c>
      <c r="B27" s="643">
        <v>18</v>
      </c>
      <c r="C27" s="642" t="s">
        <v>143</v>
      </c>
      <c r="E27" s="650"/>
      <c r="F27" s="650">
        <v>0</v>
      </c>
      <c r="G27" s="650">
        <v>0</v>
      </c>
      <c r="I27" s="650"/>
      <c r="J27" s="650">
        <v>0</v>
      </c>
      <c r="K27" s="650">
        <v>0</v>
      </c>
      <c r="M27" s="650">
        <v>0</v>
      </c>
    </row>
    <row r="28" spans="1:14">
      <c r="A28" s="662">
        <v>19</v>
      </c>
      <c r="B28" s="655">
        <v>19</v>
      </c>
      <c r="C28" s="656" t="s">
        <v>144</v>
      </c>
      <c r="E28" s="657"/>
      <c r="F28" s="657">
        <v>0</v>
      </c>
      <c r="G28" s="657">
        <v>0</v>
      </c>
      <c r="I28" s="657"/>
      <c r="J28" s="657">
        <v>0</v>
      </c>
      <c r="K28" s="657">
        <v>0</v>
      </c>
      <c r="M28" s="657">
        <v>0</v>
      </c>
      <c r="N28" s="656"/>
    </row>
    <row r="29" spans="1:14">
      <c r="A29" s="662">
        <v>20</v>
      </c>
      <c r="B29" s="643">
        <v>20</v>
      </c>
      <c r="C29" s="642" t="s">
        <v>145</v>
      </c>
      <c r="E29" s="650"/>
      <c r="F29" s="650">
        <v>0</v>
      </c>
      <c r="G29" s="650">
        <v>0</v>
      </c>
      <c r="I29" s="650"/>
      <c r="J29" s="650">
        <v>0</v>
      </c>
      <c r="K29" s="650">
        <v>0</v>
      </c>
      <c r="M29" s="650">
        <v>0</v>
      </c>
    </row>
    <row r="30" spans="1:14">
      <c r="A30" s="662">
        <v>21</v>
      </c>
      <c r="B30" s="655">
        <v>21</v>
      </c>
      <c r="C30" s="656" t="s">
        <v>269</v>
      </c>
      <c r="E30" s="657"/>
      <c r="F30" s="657">
        <v>0</v>
      </c>
      <c r="G30" s="657">
        <v>0</v>
      </c>
      <c r="I30" s="657"/>
      <c r="J30" s="657">
        <v>0</v>
      </c>
      <c r="K30" s="657">
        <v>0</v>
      </c>
      <c r="M30" s="657">
        <v>0</v>
      </c>
      <c r="N30" s="656"/>
    </row>
    <row r="31" spans="1:14">
      <c r="A31" s="662">
        <v>22</v>
      </c>
      <c r="B31" s="643">
        <v>22</v>
      </c>
      <c r="C31" s="642" t="s">
        <v>270</v>
      </c>
      <c r="E31" s="650"/>
      <c r="F31" s="650">
        <v>0</v>
      </c>
      <c r="G31" s="650">
        <v>0</v>
      </c>
      <c r="I31" s="650"/>
      <c r="J31" s="650">
        <v>0</v>
      </c>
      <c r="K31" s="650">
        <v>0</v>
      </c>
      <c r="M31" s="650">
        <v>0</v>
      </c>
    </row>
    <row r="32" spans="1:14">
      <c r="A32" s="662">
        <v>23</v>
      </c>
      <c r="B32" s="655">
        <v>23</v>
      </c>
      <c r="C32" s="656" t="s">
        <v>271</v>
      </c>
      <c r="E32" s="657"/>
      <c r="F32" s="657">
        <v>0</v>
      </c>
      <c r="G32" s="657">
        <v>0</v>
      </c>
      <c r="I32" s="657"/>
      <c r="J32" s="657">
        <v>0</v>
      </c>
      <c r="K32" s="657">
        <v>0</v>
      </c>
      <c r="M32" s="657">
        <v>0</v>
      </c>
      <c r="N32" s="656"/>
    </row>
    <row r="33" spans="1:14">
      <c r="A33" s="662">
        <v>24</v>
      </c>
      <c r="B33" s="643">
        <v>24</v>
      </c>
      <c r="C33" s="642" t="s">
        <v>146</v>
      </c>
      <c r="E33" s="650"/>
      <c r="F33" s="650">
        <v>0</v>
      </c>
      <c r="G33" s="650">
        <v>0</v>
      </c>
      <c r="I33" s="650"/>
      <c r="J33" s="650">
        <v>0</v>
      </c>
      <c r="K33" s="650">
        <v>0</v>
      </c>
      <c r="M33" s="650">
        <v>0</v>
      </c>
    </row>
    <row r="34" spans="1:14" s="663" customFormat="1">
      <c r="A34" s="662">
        <v>25</v>
      </c>
      <c r="B34" s="655">
        <v>25</v>
      </c>
      <c r="C34" s="656" t="s">
        <v>183</v>
      </c>
      <c r="D34" s="645"/>
      <c r="E34" s="657"/>
      <c r="F34" s="657">
        <v>0</v>
      </c>
      <c r="G34" s="657">
        <v>0</v>
      </c>
      <c r="H34" s="645"/>
      <c r="I34" s="657"/>
      <c r="J34" s="657">
        <v>0</v>
      </c>
      <c r="K34" s="657">
        <v>0</v>
      </c>
      <c r="L34" s="645"/>
      <c r="M34" s="657">
        <v>0</v>
      </c>
      <c r="N34" s="656"/>
    </row>
    <row r="35" spans="1:14">
      <c r="A35" s="662">
        <v>26</v>
      </c>
      <c r="B35" s="643">
        <v>26</v>
      </c>
      <c r="C35" s="642" t="s">
        <v>193</v>
      </c>
      <c r="E35" s="650"/>
      <c r="F35" s="650">
        <v>0</v>
      </c>
      <c r="G35" s="650">
        <v>0</v>
      </c>
      <c r="I35" s="650"/>
      <c r="J35" s="650">
        <v>0</v>
      </c>
      <c r="K35" s="650">
        <v>0</v>
      </c>
      <c r="M35" s="650">
        <v>0</v>
      </c>
    </row>
    <row r="36" spans="1:14">
      <c r="A36" s="662">
        <v>0</v>
      </c>
      <c r="B36" s="658"/>
      <c r="C36" s="659" t="s">
        <v>205</v>
      </c>
      <c r="E36" s="660">
        <v>3730591</v>
      </c>
      <c r="F36" s="660">
        <v>0</v>
      </c>
      <c r="G36" s="660">
        <v>3730591</v>
      </c>
      <c r="I36" s="660">
        <v>3730591</v>
      </c>
      <c r="J36" s="660">
        <v>0</v>
      </c>
      <c r="K36" s="660">
        <v>3730591</v>
      </c>
      <c r="M36" s="660">
        <v>0</v>
      </c>
      <c r="N36" s="661"/>
    </row>
    <row r="37" spans="1:14">
      <c r="A37" s="662">
        <v>27</v>
      </c>
      <c r="B37" s="655">
        <v>27</v>
      </c>
      <c r="C37" s="656" t="s">
        <v>147</v>
      </c>
      <c r="E37" s="657"/>
      <c r="F37" s="657">
        <v>0</v>
      </c>
      <c r="G37" s="657">
        <v>0</v>
      </c>
      <c r="I37" s="657"/>
      <c r="J37" s="657">
        <v>0</v>
      </c>
      <c r="K37" s="657">
        <v>0</v>
      </c>
      <c r="M37" s="657">
        <v>0</v>
      </c>
      <c r="N37" s="656"/>
    </row>
    <row r="38" spans="1:14">
      <c r="A38" s="662">
        <v>28</v>
      </c>
      <c r="B38" s="643">
        <v>28</v>
      </c>
      <c r="C38" s="642" t="s">
        <v>148</v>
      </c>
      <c r="E38" s="650"/>
      <c r="F38" s="650">
        <v>0</v>
      </c>
      <c r="G38" s="650">
        <v>0</v>
      </c>
      <c r="I38" s="650"/>
      <c r="J38" s="650">
        <v>0</v>
      </c>
      <c r="K38" s="650">
        <v>0</v>
      </c>
      <c r="M38" s="650">
        <v>0</v>
      </c>
    </row>
    <row r="39" spans="1:14">
      <c r="A39" s="662">
        <v>29</v>
      </c>
      <c r="B39" s="655">
        <v>29</v>
      </c>
      <c r="C39" s="656" t="s">
        <v>149</v>
      </c>
      <c r="E39" s="657"/>
      <c r="F39" s="657">
        <v>0</v>
      </c>
      <c r="G39" s="657">
        <v>0</v>
      </c>
      <c r="I39" s="657"/>
      <c r="J39" s="657">
        <v>0</v>
      </c>
      <c r="K39" s="657">
        <v>0</v>
      </c>
      <c r="M39" s="657">
        <v>0</v>
      </c>
      <c r="N39" s="656"/>
    </row>
    <row r="40" spans="1:14">
      <c r="A40" s="662">
        <v>30</v>
      </c>
      <c r="B40" s="643">
        <v>30</v>
      </c>
      <c r="C40" s="642" t="s">
        <v>150</v>
      </c>
      <c r="E40" s="650"/>
      <c r="F40" s="650">
        <v>0</v>
      </c>
      <c r="G40" s="650">
        <v>0</v>
      </c>
      <c r="I40" s="650"/>
      <c r="J40" s="650">
        <v>0</v>
      </c>
      <c r="K40" s="650">
        <v>0</v>
      </c>
      <c r="M40" s="650">
        <v>0</v>
      </c>
    </row>
    <row r="41" spans="1:14">
      <c r="A41" s="662">
        <v>31</v>
      </c>
      <c r="B41" s="655">
        <v>31</v>
      </c>
      <c r="C41" s="656" t="s">
        <v>151</v>
      </c>
      <c r="E41" s="657"/>
      <c r="F41" s="657">
        <v>0</v>
      </c>
      <c r="G41" s="657">
        <v>0</v>
      </c>
      <c r="I41" s="657"/>
      <c r="J41" s="657">
        <v>0</v>
      </c>
      <c r="K41" s="657">
        <v>0</v>
      </c>
      <c r="M41" s="657">
        <v>0</v>
      </c>
      <c r="N41" s="656"/>
    </row>
    <row r="42" spans="1:14">
      <c r="A42" s="662">
        <v>32</v>
      </c>
      <c r="B42" s="643">
        <v>32</v>
      </c>
      <c r="C42" s="642" t="s">
        <v>152</v>
      </c>
      <c r="E42" s="650">
        <v>3730591</v>
      </c>
      <c r="F42" s="650">
        <v>0</v>
      </c>
      <c r="G42" s="650">
        <v>3730591</v>
      </c>
      <c r="I42" s="650">
        <v>3730591</v>
      </c>
      <c r="J42" s="650">
        <v>0</v>
      </c>
      <c r="K42" s="650">
        <v>3730591</v>
      </c>
      <c r="M42" s="650">
        <v>0</v>
      </c>
    </row>
    <row r="43" spans="1:14">
      <c r="A43" s="662">
        <v>33</v>
      </c>
      <c r="B43" s="655">
        <v>33</v>
      </c>
      <c r="C43" s="656" t="s">
        <v>153</v>
      </c>
      <c r="E43" s="657"/>
      <c r="F43" s="657">
        <v>0</v>
      </c>
      <c r="G43" s="657">
        <v>0</v>
      </c>
      <c r="I43" s="657"/>
      <c r="J43" s="657">
        <v>0</v>
      </c>
      <c r="K43" s="657">
        <v>0</v>
      </c>
      <c r="M43" s="657">
        <v>0</v>
      </c>
      <c r="N43" s="656"/>
    </row>
    <row r="44" spans="1:14">
      <c r="A44" s="662">
        <v>34</v>
      </c>
      <c r="B44" s="643">
        <v>34</v>
      </c>
      <c r="C44" s="642" t="s">
        <v>154</v>
      </c>
      <c r="E44" s="650"/>
      <c r="F44" s="650">
        <v>0</v>
      </c>
      <c r="G44" s="650">
        <v>0</v>
      </c>
      <c r="I44" s="650"/>
      <c r="J44" s="650">
        <v>0</v>
      </c>
      <c r="K44" s="650">
        <v>0</v>
      </c>
      <c r="M44" s="650">
        <v>0</v>
      </c>
    </row>
    <row r="45" spans="1:14">
      <c r="A45" s="662">
        <v>35</v>
      </c>
      <c r="B45" s="655">
        <v>35</v>
      </c>
      <c r="C45" s="656" t="s">
        <v>155</v>
      </c>
      <c r="E45" s="657"/>
      <c r="F45" s="657">
        <v>0</v>
      </c>
      <c r="G45" s="657">
        <v>0</v>
      </c>
      <c r="I45" s="657"/>
      <c r="J45" s="657">
        <v>0</v>
      </c>
      <c r="K45" s="657">
        <v>0</v>
      </c>
      <c r="M45" s="657">
        <v>0</v>
      </c>
      <c r="N45" s="656"/>
    </row>
    <row r="46" spans="1:14">
      <c r="A46" s="662">
        <v>36</v>
      </c>
      <c r="B46" s="643">
        <v>36</v>
      </c>
      <c r="C46" s="642" t="s">
        <v>156</v>
      </c>
      <c r="E46" s="650"/>
      <c r="F46" s="650">
        <v>0</v>
      </c>
      <c r="G46" s="650">
        <v>0</v>
      </c>
      <c r="I46" s="650"/>
      <c r="J46" s="650">
        <v>0</v>
      </c>
      <c r="K46" s="650">
        <v>0</v>
      </c>
      <c r="M46" s="650">
        <v>0</v>
      </c>
    </row>
    <row r="47" spans="1:14">
      <c r="A47" s="662">
        <v>37</v>
      </c>
      <c r="B47" s="655">
        <v>37</v>
      </c>
      <c r="C47" s="656" t="s">
        <v>272</v>
      </c>
      <c r="E47" s="657"/>
      <c r="F47" s="657">
        <v>0</v>
      </c>
      <c r="G47" s="657">
        <v>0</v>
      </c>
      <c r="I47" s="657"/>
      <c r="J47" s="657">
        <v>0</v>
      </c>
      <c r="K47" s="657">
        <v>0</v>
      </c>
      <c r="M47" s="657">
        <v>0</v>
      </c>
      <c r="N47" s="656"/>
    </row>
    <row r="48" spans="1:14">
      <c r="A48" s="662">
        <v>38</v>
      </c>
      <c r="B48" s="643">
        <v>38</v>
      </c>
      <c r="C48" s="642" t="s">
        <v>273</v>
      </c>
      <c r="E48" s="650"/>
      <c r="F48" s="650">
        <v>0</v>
      </c>
      <c r="G48" s="650">
        <v>0</v>
      </c>
      <c r="I48" s="650"/>
      <c r="J48" s="650">
        <v>0</v>
      </c>
      <c r="K48" s="650">
        <v>0</v>
      </c>
      <c r="M48" s="650">
        <v>0</v>
      </c>
    </row>
    <row r="49" spans="1:14">
      <c r="A49" s="662">
        <v>39</v>
      </c>
      <c r="B49" s="655">
        <v>39</v>
      </c>
      <c r="C49" s="656" t="s">
        <v>157</v>
      </c>
      <c r="E49" s="657"/>
      <c r="F49" s="657">
        <v>0</v>
      </c>
      <c r="G49" s="657">
        <v>0</v>
      </c>
      <c r="I49" s="657"/>
      <c r="J49" s="657">
        <v>0</v>
      </c>
      <c r="K49" s="657">
        <v>0</v>
      </c>
      <c r="M49" s="657">
        <v>0</v>
      </c>
      <c r="N49" s="656"/>
    </row>
    <row r="50" spans="1:14">
      <c r="A50" s="662">
        <v>40</v>
      </c>
      <c r="B50" s="643">
        <v>40</v>
      </c>
      <c r="C50" s="642" t="s">
        <v>158</v>
      </c>
      <c r="E50" s="650"/>
      <c r="F50" s="650">
        <v>0</v>
      </c>
      <c r="G50" s="650">
        <v>0</v>
      </c>
      <c r="I50" s="650"/>
      <c r="J50" s="650">
        <v>0</v>
      </c>
      <c r="K50" s="650">
        <v>0</v>
      </c>
      <c r="M50" s="650">
        <v>0</v>
      </c>
    </row>
    <row r="51" spans="1:14">
      <c r="A51" s="662">
        <v>41</v>
      </c>
      <c r="B51" s="655">
        <v>41</v>
      </c>
      <c r="C51" s="656" t="s">
        <v>274</v>
      </c>
      <c r="E51" s="657"/>
      <c r="F51" s="657">
        <v>0</v>
      </c>
      <c r="G51" s="657">
        <v>0</v>
      </c>
      <c r="I51" s="657"/>
      <c r="J51" s="657">
        <v>0</v>
      </c>
      <c r="K51" s="657">
        <v>0</v>
      </c>
      <c r="M51" s="657">
        <v>0</v>
      </c>
      <c r="N51" s="656"/>
    </row>
    <row r="52" spans="1:14">
      <c r="A52" s="662"/>
      <c r="B52" s="643">
        <v>42</v>
      </c>
      <c r="C52" s="642" t="s">
        <v>472</v>
      </c>
      <c r="E52" s="650"/>
      <c r="F52" s="650">
        <v>0</v>
      </c>
      <c r="G52" s="650">
        <v>0</v>
      </c>
      <c r="I52" s="650"/>
      <c r="J52" s="650">
        <v>0</v>
      </c>
      <c r="K52" s="650">
        <v>0</v>
      </c>
      <c r="M52" s="650">
        <v>0</v>
      </c>
    </row>
    <row r="53" spans="1:14">
      <c r="A53" s="662">
        <v>0</v>
      </c>
      <c r="B53" s="658"/>
      <c r="C53" s="659" t="s">
        <v>204</v>
      </c>
      <c r="E53" s="660">
        <v>0</v>
      </c>
      <c r="F53" s="660">
        <v>0</v>
      </c>
      <c r="G53" s="660">
        <v>0</v>
      </c>
      <c r="I53" s="660">
        <v>0</v>
      </c>
      <c r="J53" s="660">
        <v>0</v>
      </c>
      <c r="K53" s="660">
        <v>0</v>
      </c>
      <c r="M53" s="660">
        <v>0</v>
      </c>
      <c r="N53" s="661"/>
    </row>
    <row r="54" spans="1:14">
      <c r="A54" s="662">
        <v>43</v>
      </c>
      <c r="B54" s="655">
        <v>43</v>
      </c>
      <c r="C54" s="656" t="s">
        <v>184</v>
      </c>
      <c r="E54" s="657"/>
      <c r="F54" s="657">
        <v>0</v>
      </c>
      <c r="G54" s="657">
        <v>0</v>
      </c>
      <c r="I54" s="657"/>
      <c r="J54" s="657">
        <v>0</v>
      </c>
      <c r="K54" s="657">
        <v>0</v>
      </c>
      <c r="M54" s="657">
        <v>0</v>
      </c>
      <c r="N54" s="656"/>
    </row>
    <row r="55" spans="1:14">
      <c r="A55" s="662">
        <v>44</v>
      </c>
      <c r="B55" s="643">
        <v>44</v>
      </c>
      <c r="C55" s="642" t="s">
        <v>187</v>
      </c>
      <c r="E55" s="650"/>
      <c r="F55" s="650">
        <v>0</v>
      </c>
      <c r="G55" s="650">
        <v>0</v>
      </c>
      <c r="I55" s="650"/>
      <c r="J55" s="650">
        <v>0</v>
      </c>
      <c r="K55" s="650">
        <v>0</v>
      </c>
      <c r="M55" s="650">
        <v>0</v>
      </c>
    </row>
    <row r="56" spans="1:14">
      <c r="A56" s="662"/>
      <c r="B56" s="655">
        <v>45</v>
      </c>
      <c r="C56" s="656" t="s">
        <v>186</v>
      </c>
      <c r="E56" s="657"/>
      <c r="F56" s="657">
        <v>0</v>
      </c>
      <c r="G56" s="657">
        <v>0</v>
      </c>
      <c r="I56" s="657"/>
      <c r="J56" s="657">
        <v>0</v>
      </c>
      <c r="K56" s="657">
        <v>0</v>
      </c>
      <c r="M56" s="657">
        <v>0</v>
      </c>
      <c r="N56" s="656"/>
    </row>
    <row r="57" spans="1:14">
      <c r="A57" s="662"/>
      <c r="B57" s="643">
        <v>46</v>
      </c>
      <c r="C57" s="642" t="s">
        <v>185</v>
      </c>
      <c r="E57" s="650"/>
      <c r="F57" s="650">
        <v>0</v>
      </c>
      <c r="G57" s="650">
        <v>0</v>
      </c>
      <c r="I57" s="650"/>
      <c r="J57" s="650">
        <v>0</v>
      </c>
      <c r="K57" s="650">
        <v>0</v>
      </c>
      <c r="M57" s="650">
        <v>0</v>
      </c>
    </row>
    <row r="58" spans="1:14">
      <c r="A58" s="662"/>
      <c r="B58" s="655">
        <v>47</v>
      </c>
      <c r="C58" s="656" t="s">
        <v>188</v>
      </c>
      <c r="E58" s="657"/>
      <c r="F58" s="657">
        <v>0</v>
      </c>
      <c r="G58" s="657">
        <v>0</v>
      </c>
      <c r="I58" s="657"/>
      <c r="J58" s="657">
        <v>0</v>
      </c>
      <c r="K58" s="657">
        <v>0</v>
      </c>
      <c r="M58" s="657">
        <v>0</v>
      </c>
      <c r="N58" s="656"/>
    </row>
    <row r="59" spans="1:14">
      <c r="A59" s="662"/>
      <c r="B59" s="643">
        <v>48</v>
      </c>
      <c r="C59" s="642" t="s">
        <v>192</v>
      </c>
      <c r="E59" s="650"/>
      <c r="F59" s="650">
        <v>0</v>
      </c>
      <c r="G59" s="650">
        <v>0</v>
      </c>
      <c r="I59" s="650"/>
      <c r="J59" s="650">
        <v>0</v>
      </c>
      <c r="K59" s="650">
        <v>0</v>
      </c>
      <c r="M59" s="650">
        <v>0</v>
      </c>
    </row>
    <row r="60" spans="1:14">
      <c r="A60" s="662"/>
      <c r="B60" s="655">
        <v>49</v>
      </c>
      <c r="C60" s="656" t="s">
        <v>195</v>
      </c>
      <c r="E60" s="657"/>
      <c r="F60" s="657">
        <v>0</v>
      </c>
      <c r="G60" s="657">
        <v>0</v>
      </c>
      <c r="I60" s="657"/>
      <c r="J60" s="657">
        <v>0</v>
      </c>
      <c r="K60" s="657">
        <v>0</v>
      </c>
      <c r="M60" s="657">
        <v>0</v>
      </c>
      <c r="N60" s="656"/>
    </row>
    <row r="61" spans="1:14">
      <c r="A61" s="662"/>
      <c r="B61" s="643">
        <v>50</v>
      </c>
      <c r="C61" s="642" t="s">
        <v>1023</v>
      </c>
      <c r="E61" s="650"/>
      <c r="F61" s="650">
        <v>0</v>
      </c>
      <c r="G61" s="650">
        <v>0</v>
      </c>
      <c r="I61" s="650"/>
      <c r="J61" s="650">
        <v>0</v>
      </c>
      <c r="K61" s="650">
        <v>0</v>
      </c>
      <c r="M61" s="650">
        <v>0</v>
      </c>
    </row>
    <row r="62" spans="1:14">
      <c r="A62" s="662"/>
      <c r="B62" s="655">
        <v>51</v>
      </c>
      <c r="C62" s="656" t="s">
        <v>159</v>
      </c>
      <c r="E62" s="657"/>
      <c r="F62" s="657">
        <v>0</v>
      </c>
      <c r="G62" s="657">
        <v>0</v>
      </c>
      <c r="I62" s="657"/>
      <c r="J62" s="657">
        <v>0</v>
      </c>
      <c r="K62" s="657">
        <v>0</v>
      </c>
      <c r="M62" s="657">
        <v>0</v>
      </c>
      <c r="N62" s="656"/>
    </row>
    <row r="63" spans="1:14">
      <c r="A63" s="662">
        <v>0</v>
      </c>
      <c r="B63" s="658"/>
      <c r="C63" s="659" t="s">
        <v>202</v>
      </c>
      <c r="E63" s="660">
        <v>0</v>
      </c>
      <c r="F63" s="660">
        <v>0</v>
      </c>
      <c r="G63" s="660">
        <v>0</v>
      </c>
      <c r="I63" s="660">
        <v>1640580</v>
      </c>
      <c r="J63" s="660">
        <v>0</v>
      </c>
      <c r="K63" s="660">
        <v>1640580</v>
      </c>
      <c r="M63" s="660">
        <v>-1640580</v>
      </c>
      <c r="N63" s="661"/>
    </row>
    <row r="64" spans="1:14">
      <c r="A64" s="662">
        <v>52</v>
      </c>
      <c r="B64" s="643">
        <v>52</v>
      </c>
      <c r="C64" s="642" t="s">
        <v>160</v>
      </c>
      <c r="E64" s="650"/>
      <c r="F64" s="650">
        <v>0</v>
      </c>
      <c r="G64" s="650">
        <v>0</v>
      </c>
      <c r="I64" s="650">
        <v>1640580</v>
      </c>
      <c r="J64" s="650">
        <v>0</v>
      </c>
      <c r="K64" s="650">
        <v>1640580</v>
      </c>
      <c r="M64" s="650">
        <v>-1640580</v>
      </c>
      <c r="N64" s="642" t="s">
        <v>3460</v>
      </c>
    </row>
    <row r="65" spans="1:14">
      <c r="A65" s="662">
        <v>53</v>
      </c>
      <c r="B65" s="655">
        <v>53</v>
      </c>
      <c r="C65" s="656" t="s">
        <v>161</v>
      </c>
      <c r="E65" s="657"/>
      <c r="F65" s="657">
        <v>0</v>
      </c>
      <c r="G65" s="657">
        <v>0</v>
      </c>
      <c r="I65" s="657"/>
      <c r="J65" s="657">
        <v>0</v>
      </c>
      <c r="K65" s="657">
        <v>0</v>
      </c>
      <c r="M65" s="657">
        <v>0</v>
      </c>
      <c r="N65" s="656"/>
    </row>
    <row r="66" spans="1:14">
      <c r="A66" s="662">
        <v>54</v>
      </c>
      <c r="B66" s="643">
        <v>54</v>
      </c>
      <c r="C66" s="642" t="s">
        <v>577</v>
      </c>
      <c r="E66" s="650"/>
      <c r="F66" s="650">
        <v>0</v>
      </c>
      <c r="G66" s="650">
        <v>0</v>
      </c>
      <c r="I66" s="650"/>
      <c r="J66" s="650">
        <v>0</v>
      </c>
      <c r="K66" s="650">
        <v>0</v>
      </c>
      <c r="M66" s="650">
        <v>0</v>
      </c>
    </row>
    <row r="67" spans="1:14">
      <c r="A67" s="662"/>
      <c r="B67" s="658"/>
      <c r="C67" s="659" t="s">
        <v>473</v>
      </c>
      <c r="E67" s="660">
        <v>0</v>
      </c>
      <c r="F67" s="660">
        <v>0</v>
      </c>
      <c r="G67" s="660">
        <v>0</v>
      </c>
      <c r="I67" s="660">
        <v>0</v>
      </c>
      <c r="J67" s="660">
        <v>0</v>
      </c>
      <c r="K67" s="660">
        <v>0</v>
      </c>
      <c r="M67" s="660">
        <v>0</v>
      </c>
      <c r="N67" s="661"/>
    </row>
    <row r="68" spans="1:14">
      <c r="A68" s="662"/>
      <c r="B68" s="655">
        <v>55</v>
      </c>
      <c r="C68" s="656" t="s">
        <v>162</v>
      </c>
      <c r="E68" s="657"/>
      <c r="F68" s="657">
        <v>0</v>
      </c>
      <c r="G68" s="657">
        <v>0</v>
      </c>
      <c r="I68" s="657"/>
      <c r="J68" s="657">
        <v>0</v>
      </c>
      <c r="K68" s="657">
        <v>0</v>
      </c>
      <c r="M68" s="657">
        <v>0</v>
      </c>
      <c r="N68" s="656"/>
    </row>
    <row r="69" spans="1:14">
      <c r="A69" s="662"/>
      <c r="B69" s="643">
        <v>56</v>
      </c>
      <c r="C69" s="642" t="s">
        <v>191</v>
      </c>
      <c r="E69" s="650"/>
      <c r="F69" s="650">
        <v>0</v>
      </c>
      <c r="G69" s="650">
        <v>0</v>
      </c>
      <c r="I69" s="650"/>
      <c r="J69" s="650">
        <v>0</v>
      </c>
      <c r="K69" s="650">
        <v>0</v>
      </c>
      <c r="M69" s="650">
        <v>0</v>
      </c>
    </row>
    <row r="70" spans="1:14">
      <c r="A70" s="662">
        <v>0</v>
      </c>
      <c r="B70" s="658"/>
      <c r="C70" s="659" t="s">
        <v>201</v>
      </c>
      <c r="E70" s="660">
        <v>67284</v>
      </c>
      <c r="F70" s="660">
        <v>-67284</v>
      </c>
      <c r="G70" s="660">
        <v>0</v>
      </c>
      <c r="I70" s="660">
        <v>0</v>
      </c>
      <c r="J70" s="660">
        <v>0</v>
      </c>
      <c r="K70" s="660">
        <v>0</v>
      </c>
      <c r="M70" s="660">
        <v>0</v>
      </c>
      <c r="N70" s="661"/>
    </row>
    <row r="71" spans="1:14">
      <c r="A71" s="662">
        <v>57</v>
      </c>
      <c r="B71" s="655">
        <v>57</v>
      </c>
      <c r="C71" s="656" t="s">
        <v>198</v>
      </c>
      <c r="E71" s="657">
        <v>67284</v>
      </c>
      <c r="F71" s="657">
        <v>-67284</v>
      </c>
      <c r="G71" s="657">
        <v>0</v>
      </c>
      <c r="I71" s="657"/>
      <c r="J71" s="657">
        <v>0</v>
      </c>
      <c r="K71" s="657">
        <v>0</v>
      </c>
      <c r="M71" s="657">
        <v>0</v>
      </c>
      <c r="N71" s="656"/>
    </row>
    <row r="72" spans="1:14">
      <c r="A72" s="662">
        <v>0</v>
      </c>
      <c r="B72" s="658"/>
      <c r="C72" s="659" t="s">
        <v>207</v>
      </c>
      <c r="E72" s="660">
        <v>1100160</v>
      </c>
      <c r="F72" s="660">
        <v>-1100160</v>
      </c>
      <c r="G72" s="660">
        <v>0</v>
      </c>
      <c r="I72" s="660">
        <v>0</v>
      </c>
      <c r="J72" s="660">
        <v>0</v>
      </c>
      <c r="K72" s="660">
        <v>0</v>
      </c>
      <c r="M72" s="660">
        <v>0</v>
      </c>
      <c r="N72" s="661"/>
    </row>
    <row r="73" spans="1:14">
      <c r="A73" s="662">
        <v>58</v>
      </c>
      <c r="B73" s="643">
        <v>58</v>
      </c>
      <c r="C73" s="642" t="s">
        <v>196</v>
      </c>
      <c r="E73" s="650">
        <v>1100160</v>
      </c>
      <c r="F73" s="650">
        <v>-1100160</v>
      </c>
      <c r="G73" s="650">
        <v>0</v>
      </c>
      <c r="I73" s="650"/>
      <c r="J73" s="650">
        <v>0</v>
      </c>
      <c r="K73" s="650">
        <v>0</v>
      </c>
      <c r="M73" s="650">
        <v>0</v>
      </c>
    </row>
    <row r="74" spans="1:14">
      <c r="A74" s="662"/>
      <c r="B74" s="658"/>
      <c r="C74" s="659" t="s">
        <v>91</v>
      </c>
      <c r="E74" s="660">
        <v>450000</v>
      </c>
      <c r="F74" s="660">
        <v>0</v>
      </c>
      <c r="G74" s="660">
        <v>450000</v>
      </c>
      <c r="I74" s="660">
        <v>450000</v>
      </c>
      <c r="J74" s="660">
        <v>0</v>
      </c>
      <c r="K74" s="660">
        <v>450000</v>
      </c>
      <c r="M74" s="660">
        <v>0</v>
      </c>
      <c r="N74" s="661"/>
    </row>
    <row r="75" spans="1:14">
      <c r="A75" s="662"/>
      <c r="B75" s="655">
        <v>59</v>
      </c>
      <c r="C75" s="656" t="s">
        <v>189</v>
      </c>
      <c r="E75" s="657">
        <v>450000</v>
      </c>
      <c r="F75" s="657">
        <v>0</v>
      </c>
      <c r="G75" s="657">
        <v>450000</v>
      </c>
      <c r="I75" s="657">
        <v>450000</v>
      </c>
      <c r="J75" s="657">
        <v>0</v>
      </c>
      <c r="K75" s="657">
        <v>450000</v>
      </c>
      <c r="M75" s="657">
        <v>0</v>
      </c>
      <c r="N75" s="656"/>
    </row>
    <row r="76" spans="1:14">
      <c r="A76" s="662">
        <v>0</v>
      </c>
      <c r="B76" s="664"/>
      <c r="C76" s="665"/>
      <c r="D76" s="647"/>
      <c r="E76" s="666"/>
      <c r="F76" s="666"/>
      <c r="G76" s="666"/>
      <c r="H76" s="647"/>
      <c r="I76" s="666"/>
      <c r="J76" s="666"/>
      <c r="K76" s="666"/>
      <c r="L76" s="667"/>
      <c r="M76" s="666"/>
      <c r="N76" s="666"/>
    </row>
    <row r="77" spans="1:14">
      <c r="A77" s="662">
        <v>0</v>
      </c>
      <c r="B77" s="658"/>
      <c r="C77" s="659" t="s">
        <v>3466</v>
      </c>
      <c r="E77" s="660">
        <v>0</v>
      </c>
      <c r="F77" s="660">
        <v>0</v>
      </c>
      <c r="G77" s="660">
        <v>0</v>
      </c>
      <c r="I77" s="643"/>
      <c r="J77" s="643"/>
      <c r="K77" s="643"/>
      <c r="L77" s="643"/>
      <c r="M77" s="643"/>
      <c r="N77" s="643"/>
    </row>
    <row r="78" spans="1:14">
      <c r="A78" s="662">
        <v>60</v>
      </c>
      <c r="B78" s="655">
        <v>60</v>
      </c>
      <c r="C78" s="656" t="s">
        <v>467</v>
      </c>
      <c r="E78" s="657"/>
      <c r="F78" s="657">
        <v>0</v>
      </c>
      <c r="G78" s="657">
        <v>0</v>
      </c>
      <c r="I78" s="650"/>
      <c r="J78" s="650"/>
      <c r="K78" s="650"/>
      <c r="M78" s="650"/>
    </row>
    <row r="79" spans="1:14">
      <c r="A79" s="662">
        <v>61</v>
      </c>
      <c r="B79" s="643">
        <v>61</v>
      </c>
      <c r="C79" s="642" t="s">
        <v>469</v>
      </c>
      <c r="E79" s="650"/>
      <c r="F79" s="650">
        <v>0</v>
      </c>
      <c r="G79" s="650">
        <v>0</v>
      </c>
      <c r="I79" s="650"/>
      <c r="J79" s="650"/>
      <c r="K79" s="650"/>
      <c r="M79" s="650"/>
    </row>
    <row r="80" spans="1:14">
      <c r="B80" s="658"/>
      <c r="C80" s="659" t="s">
        <v>3467</v>
      </c>
      <c r="E80" s="660">
        <v>0</v>
      </c>
      <c r="F80" s="660">
        <v>0</v>
      </c>
      <c r="G80" s="660">
        <v>0</v>
      </c>
      <c r="I80" s="650"/>
      <c r="J80" s="650"/>
      <c r="K80" s="650"/>
      <c r="M80" s="650"/>
    </row>
    <row r="81" spans="2:13">
      <c r="B81" s="655">
        <v>62</v>
      </c>
      <c r="C81" s="656" t="s">
        <v>3467</v>
      </c>
      <c r="E81" s="657"/>
      <c r="F81" s="657">
        <v>0</v>
      </c>
      <c r="G81" s="657">
        <v>0</v>
      </c>
      <c r="I81" s="650"/>
      <c r="J81" s="650"/>
      <c r="K81" s="650"/>
      <c r="M81" s="650"/>
    </row>
  </sheetData>
  <mergeCells count="6">
    <mergeCell ref="N3:N4"/>
    <mergeCell ref="B3:B4"/>
    <mergeCell ref="C3:C4"/>
    <mergeCell ref="E3:G3"/>
    <mergeCell ref="I3:K3"/>
    <mergeCell ref="M3:M4"/>
  </mergeCells>
  <dataValidations count="1">
    <dataValidation type="list" allowBlank="1" showInputMessage="1" showErrorMessage="1" sqref="N77:N81 N5:N8 N73 N10:N71 N75" xr:uid="{3A51F6E0-B44D-4023-B8B4-8952B71BA915}">
      <formula1>FinalDiff</formula1>
    </dataValidation>
  </dataValidations>
  <pageMargins left="0.7" right="0.7" top="0.75" bottom="0.75" header="0.3" footer="0.3"/>
  <pageSetup paperSize="9" orientation="landscape" r:id="rId1"/>
  <legacy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33AD3-DA39-46D7-95BD-404B1F6375E3}">
  <sheetPr>
    <tabColor rgb="FF00B0F0"/>
  </sheetPr>
  <dimension ref="A1:N81"/>
  <sheetViews>
    <sheetView showGridLines="0" zoomScaleNormal="100" workbookViewId="0">
      <selection activeCell="J28" sqref="J28"/>
    </sheetView>
  </sheetViews>
  <sheetFormatPr baseColWidth="10" defaultColWidth="11.5546875" defaultRowHeight="12"/>
  <cols>
    <col min="1" max="1" width="2.33203125" style="642" bestFit="1" customWidth="1"/>
    <col min="2" max="2" width="17.5546875" style="643" bestFit="1" customWidth="1"/>
    <col min="3" max="3" width="52.5546875" style="668" bestFit="1" customWidth="1"/>
    <col min="4" max="4" width="0.88671875" style="645" customWidth="1"/>
    <col min="5" max="5" width="14.5546875" style="645" bestFit="1" customWidth="1"/>
    <col min="6" max="6" width="11.88671875" style="643" bestFit="1" customWidth="1"/>
    <col min="7" max="7" width="11.5546875" style="645" bestFit="1" customWidth="1"/>
    <col min="8" max="8" width="0.88671875" style="645" customWidth="1"/>
    <col min="9" max="11" width="11.5546875" style="645" bestFit="1" customWidth="1"/>
    <col min="12" max="12" width="0.88671875" style="645" customWidth="1"/>
    <col min="13" max="13" width="12.5546875" style="645" bestFit="1" customWidth="1"/>
    <col min="14" max="14" width="31.88671875" style="642" bestFit="1" customWidth="1"/>
    <col min="15" max="16384" width="11.5546875" style="645"/>
  </cols>
  <sheetData>
    <row r="1" spans="1:14" ht="24">
      <c r="C1" s="644" t="s">
        <v>256</v>
      </c>
      <c r="E1" s="646" t="s">
        <v>1019</v>
      </c>
      <c r="F1" s="646" t="s">
        <v>279</v>
      </c>
      <c r="G1" s="647"/>
      <c r="J1" s="647" t="s">
        <v>257</v>
      </c>
      <c r="K1" s="647">
        <v>2022</v>
      </c>
    </row>
    <row r="2" spans="1:14">
      <c r="C2" s="648"/>
      <c r="F2" s="645"/>
      <c r="I2" s="645" t="s">
        <v>3465</v>
      </c>
      <c r="J2" s="380">
        <v>621.11801242236027</v>
      </c>
    </row>
    <row r="3" spans="1:14">
      <c r="B3" s="726" t="s">
        <v>15</v>
      </c>
      <c r="C3" s="727" t="s">
        <v>200</v>
      </c>
      <c r="E3" s="728" t="s">
        <v>258</v>
      </c>
      <c r="F3" s="728"/>
      <c r="G3" s="728"/>
      <c r="I3" s="728" t="s">
        <v>259</v>
      </c>
      <c r="J3" s="728"/>
      <c r="K3" s="728"/>
      <c r="M3" s="729" t="s">
        <v>260</v>
      </c>
      <c r="N3" s="725" t="s">
        <v>569</v>
      </c>
    </row>
    <row r="4" spans="1:14">
      <c r="B4" s="726"/>
      <c r="C4" s="727"/>
      <c r="E4" s="649" t="s">
        <v>261</v>
      </c>
      <c r="F4" s="649" t="s">
        <v>262</v>
      </c>
      <c r="G4" s="649" t="s">
        <v>263</v>
      </c>
      <c r="I4" s="649" t="s">
        <v>261</v>
      </c>
      <c r="J4" s="649" t="s">
        <v>262</v>
      </c>
      <c r="K4" s="649" t="s">
        <v>263</v>
      </c>
      <c r="M4" s="729"/>
      <c r="N4" s="725"/>
    </row>
    <row r="5" spans="1:14">
      <c r="B5" s="651" t="s">
        <v>137</v>
      </c>
      <c r="C5" s="652"/>
      <c r="E5" s="653">
        <v>0</v>
      </c>
      <c r="F5" s="653">
        <v>0</v>
      </c>
      <c r="G5" s="653">
        <v>0</v>
      </c>
      <c r="I5" s="653">
        <v>0</v>
      </c>
      <c r="J5" s="653">
        <v>0</v>
      </c>
      <c r="K5" s="653">
        <v>0</v>
      </c>
      <c r="M5" s="653">
        <v>0</v>
      </c>
      <c r="N5" s="654"/>
    </row>
    <row r="6" spans="1:14">
      <c r="B6" s="655">
        <v>1</v>
      </c>
      <c r="C6" s="656" t="s">
        <v>264</v>
      </c>
      <c r="E6" s="657"/>
      <c r="F6" s="657">
        <v>0</v>
      </c>
      <c r="G6" s="657">
        <v>0</v>
      </c>
      <c r="I6" s="657"/>
      <c r="J6" s="657">
        <v>0</v>
      </c>
      <c r="K6" s="657">
        <v>0</v>
      </c>
      <c r="M6" s="657">
        <v>0</v>
      </c>
      <c r="N6" s="656"/>
    </row>
    <row r="7" spans="1:14">
      <c r="B7" s="643">
        <v>2</v>
      </c>
      <c r="C7" s="642" t="s">
        <v>265</v>
      </c>
      <c r="E7" s="650"/>
      <c r="F7" s="650">
        <v>0</v>
      </c>
      <c r="G7" s="650">
        <v>0</v>
      </c>
      <c r="I7" s="650"/>
      <c r="J7" s="650">
        <v>0</v>
      </c>
      <c r="K7" s="650">
        <v>0</v>
      </c>
      <c r="M7" s="650">
        <v>0</v>
      </c>
    </row>
    <row r="8" spans="1:14">
      <c r="B8" s="651" t="s">
        <v>138</v>
      </c>
      <c r="C8" s="652"/>
      <c r="E8" s="653">
        <v>9651025609</v>
      </c>
      <c r="F8" s="653">
        <v>-808660960</v>
      </c>
      <c r="G8" s="653">
        <v>8842364649</v>
      </c>
      <c r="I8" s="653">
        <v>3801027709</v>
      </c>
      <c r="J8" s="653">
        <v>5081712710</v>
      </c>
      <c r="K8" s="653">
        <v>8882740419</v>
      </c>
      <c r="M8" s="653">
        <v>-40375770</v>
      </c>
      <c r="N8" s="654"/>
    </row>
    <row r="9" spans="1:14">
      <c r="B9" s="658"/>
      <c r="C9" s="659" t="s">
        <v>206</v>
      </c>
      <c r="E9" s="660">
        <v>0</v>
      </c>
      <c r="F9" s="660">
        <v>0</v>
      </c>
      <c r="G9" s="660">
        <v>0</v>
      </c>
      <c r="I9" s="660">
        <v>0</v>
      </c>
      <c r="J9" s="660">
        <v>0</v>
      </c>
      <c r="K9" s="660">
        <v>0</v>
      </c>
      <c r="M9" s="660">
        <v>0</v>
      </c>
      <c r="N9" s="661"/>
    </row>
    <row r="10" spans="1:14">
      <c r="A10" s="662">
        <v>3</v>
      </c>
      <c r="B10" s="655">
        <v>3</v>
      </c>
      <c r="C10" s="656" t="s">
        <v>182</v>
      </c>
      <c r="E10" s="657"/>
      <c r="F10" s="657">
        <v>0</v>
      </c>
      <c r="G10" s="657">
        <v>0</v>
      </c>
      <c r="I10" s="657"/>
      <c r="J10" s="657">
        <v>0</v>
      </c>
      <c r="K10" s="657">
        <v>0</v>
      </c>
      <c r="M10" s="657">
        <v>0</v>
      </c>
      <c r="N10" s="656"/>
    </row>
    <row r="11" spans="1:14">
      <c r="A11" s="662">
        <v>4</v>
      </c>
      <c r="B11" s="643">
        <v>4</v>
      </c>
      <c r="C11" s="642" t="s">
        <v>109</v>
      </c>
      <c r="E11" s="650"/>
      <c r="F11" s="650">
        <v>0</v>
      </c>
      <c r="G11" s="650">
        <v>0</v>
      </c>
      <c r="I11" s="650"/>
      <c r="J11" s="650">
        <v>0</v>
      </c>
      <c r="K11" s="650">
        <v>0</v>
      </c>
      <c r="M11" s="650">
        <v>0</v>
      </c>
    </row>
    <row r="12" spans="1:14">
      <c r="A12" s="662">
        <v>5</v>
      </c>
      <c r="B12" s="655">
        <v>5</v>
      </c>
      <c r="C12" s="656" t="s">
        <v>194</v>
      </c>
      <c r="E12" s="657"/>
      <c r="F12" s="657">
        <v>0</v>
      </c>
      <c r="G12" s="657">
        <v>0</v>
      </c>
      <c r="I12" s="657"/>
      <c r="J12" s="657">
        <v>0</v>
      </c>
      <c r="K12" s="657">
        <v>0</v>
      </c>
      <c r="M12" s="657">
        <v>0</v>
      </c>
      <c r="N12" s="656"/>
    </row>
    <row r="13" spans="1:14">
      <c r="A13" s="662">
        <v>6</v>
      </c>
      <c r="B13" s="643">
        <v>6</v>
      </c>
      <c r="C13" s="642" t="s">
        <v>266</v>
      </c>
      <c r="E13" s="650"/>
      <c r="F13" s="650">
        <v>0</v>
      </c>
      <c r="G13" s="650">
        <v>0</v>
      </c>
      <c r="I13" s="650"/>
      <c r="J13" s="650">
        <v>0</v>
      </c>
      <c r="K13" s="650">
        <v>0</v>
      </c>
      <c r="M13" s="650">
        <v>0</v>
      </c>
    </row>
    <row r="14" spans="1:14">
      <c r="A14" s="662">
        <v>7</v>
      </c>
      <c r="B14" s="655">
        <v>7</v>
      </c>
      <c r="C14" s="656" t="s">
        <v>139</v>
      </c>
      <c r="E14" s="657"/>
      <c r="F14" s="657">
        <v>0</v>
      </c>
      <c r="G14" s="657">
        <v>0</v>
      </c>
      <c r="I14" s="657"/>
      <c r="J14" s="657">
        <v>0</v>
      </c>
      <c r="K14" s="657">
        <v>0</v>
      </c>
      <c r="M14" s="657">
        <v>0</v>
      </c>
      <c r="N14" s="656"/>
    </row>
    <row r="15" spans="1:14">
      <c r="A15" s="662">
        <v>0</v>
      </c>
      <c r="B15" s="658"/>
      <c r="C15" s="659" t="s">
        <v>12</v>
      </c>
      <c r="E15" s="660">
        <v>426220372</v>
      </c>
      <c r="F15" s="660">
        <v>-426220372</v>
      </c>
      <c r="G15" s="660">
        <v>0</v>
      </c>
      <c r="I15" s="660">
        <v>0</v>
      </c>
      <c r="J15" s="660">
        <v>0</v>
      </c>
      <c r="K15" s="660">
        <v>0</v>
      </c>
      <c r="M15" s="660">
        <v>0</v>
      </c>
      <c r="N15" s="661"/>
    </row>
    <row r="16" spans="1:14">
      <c r="A16" s="662">
        <v>8</v>
      </c>
      <c r="B16" s="643">
        <v>8</v>
      </c>
      <c r="C16" s="642" t="s">
        <v>267</v>
      </c>
      <c r="E16" s="650"/>
      <c r="F16" s="650">
        <v>0</v>
      </c>
      <c r="G16" s="650">
        <v>0</v>
      </c>
      <c r="I16" s="650"/>
      <c r="J16" s="650">
        <v>0</v>
      </c>
      <c r="K16" s="650">
        <v>0</v>
      </c>
      <c r="M16" s="650">
        <v>0</v>
      </c>
    </row>
    <row r="17" spans="1:14">
      <c r="A17" s="662">
        <v>9</v>
      </c>
      <c r="B17" s="655">
        <v>9</v>
      </c>
      <c r="C17" s="656" t="s">
        <v>197</v>
      </c>
      <c r="E17" s="657">
        <v>394758000</v>
      </c>
      <c r="F17" s="657">
        <v>-394758000</v>
      </c>
      <c r="G17" s="657">
        <v>0</v>
      </c>
      <c r="I17" s="657"/>
      <c r="J17" s="657">
        <v>0</v>
      </c>
      <c r="K17" s="657">
        <v>0</v>
      </c>
      <c r="M17" s="657">
        <v>0</v>
      </c>
      <c r="N17" s="656"/>
    </row>
    <row r="18" spans="1:14">
      <c r="A18" s="662"/>
      <c r="B18" s="643">
        <v>10</v>
      </c>
      <c r="C18" s="642" t="s">
        <v>378</v>
      </c>
      <c r="E18" s="650"/>
      <c r="F18" s="650">
        <v>0</v>
      </c>
      <c r="G18" s="650">
        <v>0</v>
      </c>
      <c r="I18" s="650"/>
      <c r="J18" s="650">
        <v>0</v>
      </c>
      <c r="K18" s="650">
        <v>0</v>
      </c>
      <c r="M18" s="650">
        <v>0</v>
      </c>
    </row>
    <row r="19" spans="1:14">
      <c r="A19" s="662">
        <v>11</v>
      </c>
      <c r="B19" s="655">
        <v>11</v>
      </c>
      <c r="C19" s="656" t="s">
        <v>140</v>
      </c>
      <c r="E19" s="657"/>
      <c r="F19" s="657">
        <v>0</v>
      </c>
      <c r="G19" s="657">
        <v>0</v>
      </c>
      <c r="I19" s="657"/>
      <c r="J19" s="657">
        <v>0</v>
      </c>
      <c r="K19" s="657">
        <v>0</v>
      </c>
      <c r="M19" s="657">
        <v>0</v>
      </c>
      <c r="N19" s="656"/>
    </row>
    <row r="20" spans="1:14">
      <c r="A20" s="662">
        <v>12</v>
      </c>
      <c r="B20" s="643">
        <v>12</v>
      </c>
      <c r="C20" s="642" t="s">
        <v>587</v>
      </c>
      <c r="E20" s="650"/>
      <c r="F20" s="650">
        <v>0</v>
      </c>
      <c r="G20" s="650">
        <v>0</v>
      </c>
      <c r="I20" s="650"/>
      <c r="J20" s="650">
        <v>0</v>
      </c>
      <c r="K20" s="650">
        <v>0</v>
      </c>
      <c r="M20" s="650">
        <v>0</v>
      </c>
    </row>
    <row r="21" spans="1:14">
      <c r="A21" s="662">
        <v>13</v>
      </c>
      <c r="B21" s="655">
        <v>13</v>
      </c>
      <c r="C21" s="656" t="s">
        <v>199</v>
      </c>
      <c r="E21" s="657">
        <v>31462372</v>
      </c>
      <c r="F21" s="657">
        <v>-31462372</v>
      </c>
      <c r="G21" s="657">
        <v>0</v>
      </c>
      <c r="I21" s="657"/>
      <c r="J21" s="657">
        <v>0</v>
      </c>
      <c r="K21" s="657">
        <v>0</v>
      </c>
      <c r="M21" s="657">
        <v>0</v>
      </c>
      <c r="N21" s="656"/>
    </row>
    <row r="22" spans="1:14">
      <c r="A22" s="662">
        <v>14</v>
      </c>
      <c r="B22" s="643">
        <v>14</v>
      </c>
      <c r="C22" s="642" t="s">
        <v>268</v>
      </c>
      <c r="E22" s="650"/>
      <c r="F22" s="650">
        <v>0</v>
      </c>
      <c r="G22" s="650">
        <v>0</v>
      </c>
      <c r="I22" s="650"/>
      <c r="J22" s="650">
        <v>0</v>
      </c>
      <c r="K22" s="650">
        <v>0</v>
      </c>
      <c r="M22" s="650">
        <v>0</v>
      </c>
    </row>
    <row r="23" spans="1:14">
      <c r="A23" s="662">
        <v>15</v>
      </c>
      <c r="B23" s="655">
        <v>15</v>
      </c>
      <c r="C23" s="656" t="s">
        <v>141</v>
      </c>
      <c r="E23" s="657"/>
      <c r="F23" s="657">
        <v>0</v>
      </c>
      <c r="G23" s="657">
        <v>0</v>
      </c>
      <c r="I23" s="657"/>
      <c r="J23" s="657">
        <v>0</v>
      </c>
      <c r="K23" s="657">
        <v>0</v>
      </c>
      <c r="M23" s="657">
        <v>0</v>
      </c>
      <c r="N23" s="656"/>
    </row>
    <row r="24" spans="1:14">
      <c r="A24" s="662">
        <v>16</v>
      </c>
      <c r="B24" s="643">
        <v>16</v>
      </c>
      <c r="C24" s="642" t="s">
        <v>142</v>
      </c>
      <c r="E24" s="650"/>
      <c r="F24" s="650">
        <v>0</v>
      </c>
      <c r="G24" s="650">
        <v>0</v>
      </c>
      <c r="I24" s="650"/>
      <c r="J24" s="650">
        <v>0</v>
      </c>
      <c r="K24" s="650">
        <v>0</v>
      </c>
      <c r="M24" s="650">
        <v>0</v>
      </c>
    </row>
    <row r="25" spans="1:14">
      <c r="A25" s="662">
        <v>0</v>
      </c>
      <c r="B25" s="658"/>
      <c r="C25" s="659" t="s">
        <v>203</v>
      </c>
      <c r="E25" s="660">
        <v>0</v>
      </c>
      <c r="F25" s="660">
        <v>0</v>
      </c>
      <c r="G25" s="660">
        <v>0</v>
      </c>
      <c r="I25" s="660">
        <v>0</v>
      </c>
      <c r="J25" s="660">
        <v>0</v>
      </c>
      <c r="K25" s="660">
        <v>0</v>
      </c>
      <c r="M25" s="660">
        <v>0</v>
      </c>
      <c r="N25" s="661"/>
    </row>
    <row r="26" spans="1:14">
      <c r="A26" s="662">
        <v>17</v>
      </c>
      <c r="B26" s="655">
        <v>17</v>
      </c>
      <c r="C26" s="656" t="s">
        <v>190</v>
      </c>
      <c r="E26" s="657"/>
      <c r="F26" s="657">
        <v>0</v>
      </c>
      <c r="G26" s="657">
        <v>0</v>
      </c>
      <c r="I26" s="657"/>
      <c r="J26" s="657">
        <v>0</v>
      </c>
      <c r="K26" s="657">
        <v>0</v>
      </c>
      <c r="M26" s="657">
        <v>0</v>
      </c>
      <c r="N26" s="656"/>
    </row>
    <row r="27" spans="1:14">
      <c r="A27" s="662">
        <v>18</v>
      </c>
      <c r="B27" s="643">
        <v>18</v>
      </c>
      <c r="C27" s="642" t="s">
        <v>143</v>
      </c>
      <c r="E27" s="650"/>
      <c r="F27" s="650">
        <v>0</v>
      </c>
      <c r="G27" s="650">
        <v>0</v>
      </c>
      <c r="I27" s="650"/>
      <c r="J27" s="650">
        <v>0</v>
      </c>
      <c r="K27" s="650">
        <v>0</v>
      </c>
      <c r="M27" s="650">
        <v>0</v>
      </c>
    </row>
    <row r="28" spans="1:14">
      <c r="A28" s="662">
        <v>19</v>
      </c>
      <c r="B28" s="655">
        <v>19</v>
      </c>
      <c r="C28" s="656" t="s">
        <v>144</v>
      </c>
      <c r="E28" s="657"/>
      <c r="F28" s="657">
        <v>0</v>
      </c>
      <c r="G28" s="657">
        <v>0</v>
      </c>
      <c r="I28" s="657"/>
      <c r="J28" s="657">
        <v>0</v>
      </c>
      <c r="K28" s="657">
        <v>0</v>
      </c>
      <c r="M28" s="657">
        <v>0</v>
      </c>
      <c r="N28" s="656"/>
    </row>
    <row r="29" spans="1:14">
      <c r="A29" s="662">
        <v>20</v>
      </c>
      <c r="B29" s="643">
        <v>20</v>
      </c>
      <c r="C29" s="642" t="s">
        <v>145</v>
      </c>
      <c r="E29" s="650"/>
      <c r="F29" s="650">
        <v>0</v>
      </c>
      <c r="G29" s="650">
        <v>0</v>
      </c>
      <c r="I29" s="650"/>
      <c r="J29" s="650">
        <v>0</v>
      </c>
      <c r="K29" s="650">
        <v>0</v>
      </c>
      <c r="M29" s="650">
        <v>0</v>
      </c>
    </row>
    <row r="30" spans="1:14">
      <c r="A30" s="662">
        <v>21</v>
      </c>
      <c r="B30" s="655">
        <v>21</v>
      </c>
      <c r="C30" s="656" t="s">
        <v>269</v>
      </c>
      <c r="E30" s="657"/>
      <c r="F30" s="657">
        <v>0</v>
      </c>
      <c r="G30" s="657">
        <v>0</v>
      </c>
      <c r="I30" s="657"/>
      <c r="J30" s="657">
        <v>0</v>
      </c>
      <c r="K30" s="657">
        <v>0</v>
      </c>
      <c r="M30" s="657">
        <v>0</v>
      </c>
      <c r="N30" s="656"/>
    </row>
    <row r="31" spans="1:14">
      <c r="A31" s="662">
        <v>22</v>
      </c>
      <c r="B31" s="643">
        <v>22</v>
      </c>
      <c r="C31" s="642" t="s">
        <v>270</v>
      </c>
      <c r="E31" s="650"/>
      <c r="F31" s="650">
        <v>0</v>
      </c>
      <c r="G31" s="650">
        <v>0</v>
      </c>
      <c r="I31" s="650"/>
      <c r="J31" s="650">
        <v>0</v>
      </c>
      <c r="K31" s="650">
        <v>0</v>
      </c>
      <c r="M31" s="650">
        <v>0</v>
      </c>
    </row>
    <row r="32" spans="1:14">
      <c r="A32" s="662">
        <v>23</v>
      </c>
      <c r="B32" s="655">
        <v>23</v>
      </c>
      <c r="C32" s="656" t="s">
        <v>271</v>
      </c>
      <c r="E32" s="657"/>
      <c r="F32" s="657">
        <v>0</v>
      </c>
      <c r="G32" s="657">
        <v>0</v>
      </c>
      <c r="I32" s="657"/>
      <c r="J32" s="657">
        <v>0</v>
      </c>
      <c r="K32" s="657">
        <v>0</v>
      </c>
      <c r="M32" s="657">
        <v>0</v>
      </c>
      <c r="N32" s="656"/>
    </row>
    <row r="33" spans="1:14">
      <c r="A33" s="662">
        <v>24</v>
      </c>
      <c r="B33" s="643">
        <v>24</v>
      </c>
      <c r="C33" s="642" t="s">
        <v>146</v>
      </c>
      <c r="E33" s="650"/>
      <c r="F33" s="650">
        <v>0</v>
      </c>
      <c r="G33" s="650">
        <v>0</v>
      </c>
      <c r="I33" s="650"/>
      <c r="J33" s="650">
        <v>0</v>
      </c>
      <c r="K33" s="650">
        <v>0</v>
      </c>
      <c r="M33" s="650">
        <v>0</v>
      </c>
    </row>
    <row r="34" spans="1:14" s="663" customFormat="1">
      <c r="A34" s="662">
        <v>25</v>
      </c>
      <c r="B34" s="655">
        <v>25</v>
      </c>
      <c r="C34" s="656" t="s">
        <v>183</v>
      </c>
      <c r="D34" s="645"/>
      <c r="E34" s="657"/>
      <c r="F34" s="657">
        <v>0</v>
      </c>
      <c r="G34" s="657">
        <v>0</v>
      </c>
      <c r="H34" s="645"/>
      <c r="I34" s="657"/>
      <c r="J34" s="657">
        <v>0</v>
      </c>
      <c r="K34" s="657">
        <v>0</v>
      </c>
      <c r="L34" s="645"/>
      <c r="M34" s="657">
        <v>0</v>
      </c>
      <c r="N34" s="656"/>
    </row>
    <row r="35" spans="1:14">
      <c r="A35" s="662">
        <v>26</v>
      </c>
      <c r="B35" s="643">
        <v>26</v>
      </c>
      <c r="C35" s="642" t="s">
        <v>193</v>
      </c>
      <c r="E35" s="650"/>
      <c r="F35" s="650">
        <v>0</v>
      </c>
      <c r="G35" s="650">
        <v>0</v>
      </c>
      <c r="I35" s="650"/>
      <c r="J35" s="650">
        <v>0</v>
      </c>
      <c r="K35" s="650">
        <v>0</v>
      </c>
      <c r="M35" s="650">
        <v>0</v>
      </c>
    </row>
    <row r="36" spans="1:14">
      <c r="A36" s="662">
        <v>0</v>
      </c>
      <c r="B36" s="658"/>
      <c r="C36" s="659" t="s">
        <v>205</v>
      </c>
      <c r="E36" s="660">
        <v>9132196476</v>
      </c>
      <c r="F36" s="660">
        <v>-387739788</v>
      </c>
      <c r="G36" s="660">
        <v>8744456688</v>
      </c>
      <c r="I36" s="660">
        <v>3743094458</v>
      </c>
      <c r="J36" s="660">
        <v>5001462230</v>
      </c>
      <c r="K36" s="660">
        <v>8744556688</v>
      </c>
      <c r="M36" s="660">
        <v>-100000</v>
      </c>
      <c r="N36" s="661"/>
    </row>
    <row r="37" spans="1:14">
      <c r="A37" s="662">
        <v>27</v>
      </c>
      <c r="B37" s="655">
        <v>27</v>
      </c>
      <c r="C37" s="656" t="s">
        <v>147</v>
      </c>
      <c r="E37" s="657"/>
      <c r="F37" s="657">
        <v>0</v>
      </c>
      <c r="G37" s="657">
        <v>0</v>
      </c>
      <c r="I37" s="657"/>
      <c r="J37" s="657">
        <v>0</v>
      </c>
      <c r="K37" s="657">
        <v>0</v>
      </c>
      <c r="M37" s="657">
        <v>0</v>
      </c>
      <c r="N37" s="656"/>
    </row>
    <row r="38" spans="1:14">
      <c r="A38" s="662">
        <v>28</v>
      </c>
      <c r="B38" s="643">
        <v>28</v>
      </c>
      <c r="C38" s="642" t="s">
        <v>148</v>
      </c>
      <c r="E38" s="650">
        <v>2874202812</v>
      </c>
      <c r="F38" s="650">
        <v>0</v>
      </c>
      <c r="G38" s="650">
        <v>2874202812</v>
      </c>
      <c r="I38" s="650">
        <v>2874202812</v>
      </c>
      <c r="J38" s="650">
        <v>0</v>
      </c>
      <c r="K38" s="650">
        <v>2874202812</v>
      </c>
      <c r="M38" s="650">
        <v>0</v>
      </c>
    </row>
    <row r="39" spans="1:14">
      <c r="A39" s="662">
        <v>29</v>
      </c>
      <c r="B39" s="655">
        <v>29</v>
      </c>
      <c r="C39" s="656" t="s">
        <v>149</v>
      </c>
      <c r="E39" s="657"/>
      <c r="F39" s="657">
        <v>0</v>
      </c>
      <c r="G39" s="657">
        <v>0</v>
      </c>
      <c r="I39" s="657"/>
      <c r="J39" s="657">
        <v>0</v>
      </c>
      <c r="K39" s="657">
        <v>0</v>
      </c>
      <c r="M39" s="657">
        <v>0</v>
      </c>
      <c r="N39" s="656"/>
    </row>
    <row r="40" spans="1:14">
      <c r="A40" s="662">
        <v>30</v>
      </c>
      <c r="B40" s="643">
        <v>30</v>
      </c>
      <c r="C40" s="642" t="s">
        <v>150</v>
      </c>
      <c r="E40" s="650"/>
      <c r="F40" s="650">
        <v>0</v>
      </c>
      <c r="G40" s="650">
        <v>0</v>
      </c>
      <c r="I40" s="650"/>
      <c r="J40" s="650">
        <v>0</v>
      </c>
      <c r="K40" s="650">
        <v>0</v>
      </c>
      <c r="M40" s="650">
        <v>0</v>
      </c>
    </row>
    <row r="41" spans="1:14">
      <c r="A41" s="662">
        <v>31</v>
      </c>
      <c r="B41" s="655">
        <v>31</v>
      </c>
      <c r="C41" s="656" t="s">
        <v>151</v>
      </c>
      <c r="E41" s="657"/>
      <c r="F41" s="657">
        <v>0</v>
      </c>
      <c r="G41" s="657">
        <v>0</v>
      </c>
      <c r="I41" s="657"/>
      <c r="J41" s="657">
        <v>0</v>
      </c>
      <c r="K41" s="657">
        <v>0</v>
      </c>
      <c r="M41" s="657">
        <v>0</v>
      </c>
      <c r="N41" s="656"/>
    </row>
    <row r="42" spans="1:14">
      <c r="A42" s="662">
        <v>32</v>
      </c>
      <c r="B42" s="643">
        <v>32</v>
      </c>
      <c r="C42" s="642" t="s">
        <v>152</v>
      </c>
      <c r="E42" s="650">
        <v>843357173</v>
      </c>
      <c r="F42" s="650">
        <v>0</v>
      </c>
      <c r="G42" s="650">
        <v>843357173</v>
      </c>
      <c r="I42" s="650">
        <v>843457173</v>
      </c>
      <c r="J42" s="650">
        <v>0</v>
      </c>
      <c r="K42" s="650">
        <v>843457173</v>
      </c>
      <c r="M42" s="650">
        <v>-100000</v>
      </c>
      <c r="N42" s="642" t="s">
        <v>3464</v>
      </c>
    </row>
    <row r="43" spans="1:14">
      <c r="A43" s="662">
        <v>33</v>
      </c>
      <c r="B43" s="655">
        <v>33</v>
      </c>
      <c r="C43" s="656" t="s">
        <v>153</v>
      </c>
      <c r="E43" s="657"/>
      <c r="F43" s="657">
        <v>0</v>
      </c>
      <c r="G43" s="657">
        <v>0</v>
      </c>
      <c r="I43" s="657"/>
      <c r="J43" s="657">
        <v>0</v>
      </c>
      <c r="K43" s="657">
        <v>0</v>
      </c>
      <c r="M43" s="657">
        <v>0</v>
      </c>
      <c r="N43" s="656"/>
    </row>
    <row r="44" spans="1:14">
      <c r="A44" s="662">
        <v>34</v>
      </c>
      <c r="B44" s="643">
        <v>34</v>
      </c>
      <c r="C44" s="642" t="s">
        <v>154</v>
      </c>
      <c r="E44" s="650">
        <v>5414636491</v>
      </c>
      <c r="F44" s="650">
        <v>-387739788</v>
      </c>
      <c r="G44" s="650">
        <v>5026896703</v>
      </c>
      <c r="I44" s="650">
        <v>25434473</v>
      </c>
      <c r="J44" s="650">
        <v>5001462230</v>
      </c>
      <c r="K44" s="650">
        <v>5026896703</v>
      </c>
      <c r="M44" s="650">
        <v>0</v>
      </c>
    </row>
    <row r="45" spans="1:14">
      <c r="A45" s="662">
        <v>35</v>
      </c>
      <c r="B45" s="655">
        <v>35</v>
      </c>
      <c r="C45" s="656" t="s">
        <v>155</v>
      </c>
      <c r="E45" s="657"/>
      <c r="F45" s="657">
        <v>0</v>
      </c>
      <c r="G45" s="657">
        <v>0</v>
      </c>
      <c r="I45" s="657"/>
      <c r="J45" s="657">
        <v>0</v>
      </c>
      <c r="K45" s="657">
        <v>0</v>
      </c>
      <c r="M45" s="657">
        <v>0</v>
      </c>
      <c r="N45" s="656"/>
    </row>
    <row r="46" spans="1:14">
      <c r="A46" s="662">
        <v>36</v>
      </c>
      <c r="B46" s="643">
        <v>36</v>
      </c>
      <c r="C46" s="642" t="s">
        <v>156</v>
      </c>
      <c r="E46" s="650"/>
      <c r="F46" s="650">
        <v>0</v>
      </c>
      <c r="G46" s="650">
        <v>0</v>
      </c>
      <c r="I46" s="650"/>
      <c r="J46" s="650">
        <v>0</v>
      </c>
      <c r="K46" s="650">
        <v>0</v>
      </c>
      <c r="M46" s="650">
        <v>0</v>
      </c>
    </row>
    <row r="47" spans="1:14">
      <c r="A47" s="662">
        <v>37</v>
      </c>
      <c r="B47" s="655">
        <v>37</v>
      </c>
      <c r="C47" s="656" t="s">
        <v>272</v>
      </c>
      <c r="E47" s="657"/>
      <c r="F47" s="657">
        <v>0</v>
      </c>
      <c r="G47" s="657">
        <v>0</v>
      </c>
      <c r="I47" s="657"/>
      <c r="J47" s="657">
        <v>0</v>
      </c>
      <c r="K47" s="657">
        <v>0</v>
      </c>
      <c r="M47" s="657">
        <v>0</v>
      </c>
      <c r="N47" s="656"/>
    </row>
    <row r="48" spans="1:14">
      <c r="A48" s="662">
        <v>38</v>
      </c>
      <c r="B48" s="643">
        <v>38</v>
      </c>
      <c r="C48" s="642" t="s">
        <v>273</v>
      </c>
      <c r="E48" s="650"/>
      <c r="F48" s="650">
        <v>0</v>
      </c>
      <c r="G48" s="650">
        <v>0</v>
      </c>
      <c r="I48" s="650"/>
      <c r="J48" s="650">
        <v>0</v>
      </c>
      <c r="K48" s="650">
        <v>0</v>
      </c>
      <c r="M48" s="650">
        <v>0</v>
      </c>
    </row>
    <row r="49" spans="1:14">
      <c r="A49" s="662">
        <v>39</v>
      </c>
      <c r="B49" s="655">
        <v>39</v>
      </c>
      <c r="C49" s="656" t="s">
        <v>157</v>
      </c>
      <c r="E49" s="657"/>
      <c r="F49" s="657">
        <v>0</v>
      </c>
      <c r="G49" s="657">
        <v>0</v>
      </c>
      <c r="I49" s="657"/>
      <c r="J49" s="657">
        <v>0</v>
      </c>
      <c r="K49" s="657">
        <v>0</v>
      </c>
      <c r="M49" s="657">
        <v>0</v>
      </c>
      <c r="N49" s="656"/>
    </row>
    <row r="50" spans="1:14">
      <c r="A50" s="662">
        <v>40</v>
      </c>
      <c r="B50" s="643">
        <v>40</v>
      </c>
      <c r="C50" s="642" t="s">
        <v>158</v>
      </c>
      <c r="E50" s="650"/>
      <c r="F50" s="650">
        <v>0</v>
      </c>
      <c r="G50" s="650">
        <v>0</v>
      </c>
      <c r="I50" s="650"/>
      <c r="J50" s="650">
        <v>0</v>
      </c>
      <c r="K50" s="650">
        <v>0</v>
      </c>
      <c r="M50" s="650">
        <v>0</v>
      </c>
    </row>
    <row r="51" spans="1:14">
      <c r="A51" s="662">
        <v>41</v>
      </c>
      <c r="B51" s="655">
        <v>41</v>
      </c>
      <c r="C51" s="656" t="s">
        <v>274</v>
      </c>
      <c r="E51" s="657"/>
      <c r="F51" s="657">
        <v>0</v>
      </c>
      <c r="G51" s="657">
        <v>0</v>
      </c>
      <c r="I51" s="657"/>
      <c r="J51" s="657">
        <v>0</v>
      </c>
      <c r="K51" s="657">
        <v>0</v>
      </c>
      <c r="M51" s="657">
        <v>0</v>
      </c>
      <c r="N51" s="656"/>
    </row>
    <row r="52" spans="1:14">
      <c r="A52" s="662"/>
      <c r="B52" s="643">
        <v>42</v>
      </c>
      <c r="C52" s="642" t="s">
        <v>472</v>
      </c>
      <c r="E52" s="650"/>
      <c r="F52" s="650">
        <v>0</v>
      </c>
      <c r="G52" s="650">
        <v>0</v>
      </c>
      <c r="I52" s="650"/>
      <c r="J52" s="650">
        <v>0</v>
      </c>
      <c r="K52" s="650">
        <v>0</v>
      </c>
      <c r="M52" s="650">
        <v>0</v>
      </c>
    </row>
    <row r="53" spans="1:14">
      <c r="A53" s="662">
        <v>0</v>
      </c>
      <c r="B53" s="658"/>
      <c r="C53" s="659" t="s">
        <v>204</v>
      </c>
      <c r="E53" s="660">
        <v>0</v>
      </c>
      <c r="F53" s="660">
        <v>0</v>
      </c>
      <c r="G53" s="660">
        <v>0</v>
      </c>
      <c r="I53" s="660">
        <v>41046835</v>
      </c>
      <c r="J53" s="660">
        <v>0</v>
      </c>
      <c r="K53" s="660">
        <v>41046835</v>
      </c>
      <c r="M53" s="660">
        <v>-41046835</v>
      </c>
      <c r="N53" s="661"/>
    </row>
    <row r="54" spans="1:14">
      <c r="A54" s="662">
        <v>43</v>
      </c>
      <c r="B54" s="655">
        <v>43</v>
      </c>
      <c r="C54" s="656" t="s">
        <v>184</v>
      </c>
      <c r="E54" s="657"/>
      <c r="F54" s="657">
        <v>0</v>
      </c>
      <c r="G54" s="657">
        <v>0</v>
      </c>
      <c r="I54" s="657">
        <v>24997667</v>
      </c>
      <c r="J54" s="657">
        <v>0</v>
      </c>
      <c r="K54" s="657">
        <v>24997667</v>
      </c>
      <c r="M54" s="657">
        <v>-24997667</v>
      </c>
      <c r="N54" s="656" t="s">
        <v>3460</v>
      </c>
    </row>
    <row r="55" spans="1:14">
      <c r="A55" s="662">
        <v>44</v>
      </c>
      <c r="B55" s="643">
        <v>44</v>
      </c>
      <c r="C55" s="642" t="s">
        <v>187</v>
      </c>
      <c r="E55" s="650"/>
      <c r="F55" s="650">
        <v>0</v>
      </c>
      <c r="G55" s="650">
        <v>0</v>
      </c>
      <c r="I55" s="650">
        <v>1016950</v>
      </c>
      <c r="J55" s="650">
        <v>0</v>
      </c>
      <c r="K55" s="650">
        <v>1016950</v>
      </c>
      <c r="M55" s="650">
        <v>-1016950</v>
      </c>
      <c r="N55" s="642" t="s">
        <v>3460</v>
      </c>
    </row>
    <row r="56" spans="1:14">
      <c r="A56" s="662"/>
      <c r="B56" s="655">
        <v>45</v>
      </c>
      <c r="C56" s="656" t="s">
        <v>186</v>
      </c>
      <c r="E56" s="657"/>
      <c r="F56" s="657">
        <v>0</v>
      </c>
      <c r="G56" s="657">
        <v>0</v>
      </c>
      <c r="I56" s="657">
        <v>1271190</v>
      </c>
      <c r="J56" s="657">
        <v>0</v>
      </c>
      <c r="K56" s="657">
        <v>1271190</v>
      </c>
      <c r="M56" s="657">
        <v>-1271190</v>
      </c>
      <c r="N56" s="656" t="s">
        <v>3460</v>
      </c>
    </row>
    <row r="57" spans="1:14">
      <c r="A57" s="662"/>
      <c r="B57" s="643">
        <v>46</v>
      </c>
      <c r="C57" s="642" t="s">
        <v>185</v>
      </c>
      <c r="E57" s="650"/>
      <c r="F57" s="650">
        <v>0</v>
      </c>
      <c r="G57" s="650">
        <v>0</v>
      </c>
      <c r="I57" s="650">
        <v>10438714</v>
      </c>
      <c r="J57" s="650">
        <v>0</v>
      </c>
      <c r="K57" s="650">
        <v>10438714</v>
      </c>
      <c r="M57" s="650">
        <v>-10438714</v>
      </c>
      <c r="N57" s="642" t="s">
        <v>3460</v>
      </c>
    </row>
    <row r="58" spans="1:14">
      <c r="A58" s="662"/>
      <c r="B58" s="655">
        <v>47</v>
      </c>
      <c r="C58" s="656" t="s">
        <v>188</v>
      </c>
      <c r="E58" s="657"/>
      <c r="F58" s="657">
        <v>0</v>
      </c>
      <c r="G58" s="657">
        <v>0</v>
      </c>
      <c r="I58" s="657">
        <v>635592</v>
      </c>
      <c r="J58" s="657">
        <v>0</v>
      </c>
      <c r="K58" s="657">
        <v>635592</v>
      </c>
      <c r="M58" s="657">
        <v>-635592</v>
      </c>
      <c r="N58" s="656" t="s">
        <v>3460</v>
      </c>
    </row>
    <row r="59" spans="1:14">
      <c r="A59" s="662"/>
      <c r="B59" s="643">
        <v>48</v>
      </c>
      <c r="C59" s="642" t="s">
        <v>192</v>
      </c>
      <c r="E59" s="650"/>
      <c r="F59" s="650">
        <v>0</v>
      </c>
      <c r="G59" s="650">
        <v>0</v>
      </c>
      <c r="I59" s="650">
        <v>38980</v>
      </c>
      <c r="J59" s="650">
        <v>0</v>
      </c>
      <c r="K59" s="650">
        <v>38980</v>
      </c>
      <c r="M59" s="650">
        <v>-38980</v>
      </c>
      <c r="N59" s="642" t="s">
        <v>3460</v>
      </c>
    </row>
    <row r="60" spans="1:14">
      <c r="A60" s="662"/>
      <c r="B60" s="655">
        <v>49</v>
      </c>
      <c r="C60" s="656" t="s">
        <v>195</v>
      </c>
      <c r="E60" s="657"/>
      <c r="F60" s="657">
        <v>0</v>
      </c>
      <c r="G60" s="657">
        <v>0</v>
      </c>
      <c r="I60" s="657"/>
      <c r="J60" s="657">
        <v>0</v>
      </c>
      <c r="K60" s="657">
        <v>0</v>
      </c>
      <c r="M60" s="657">
        <v>0</v>
      </c>
      <c r="N60" s="656"/>
    </row>
    <row r="61" spans="1:14">
      <c r="A61" s="662"/>
      <c r="B61" s="643">
        <v>50</v>
      </c>
      <c r="C61" s="642" t="s">
        <v>1023</v>
      </c>
      <c r="E61" s="650"/>
      <c r="F61" s="650">
        <v>0</v>
      </c>
      <c r="G61" s="650">
        <v>0</v>
      </c>
      <c r="I61" s="650">
        <v>2543514</v>
      </c>
      <c r="J61" s="650">
        <v>0</v>
      </c>
      <c r="K61" s="650">
        <v>2543514</v>
      </c>
      <c r="M61" s="650">
        <v>-2543514</v>
      </c>
      <c r="N61" s="642" t="s">
        <v>3460</v>
      </c>
    </row>
    <row r="62" spans="1:14">
      <c r="A62" s="662"/>
      <c r="B62" s="655">
        <v>51</v>
      </c>
      <c r="C62" s="656" t="s">
        <v>159</v>
      </c>
      <c r="E62" s="657"/>
      <c r="F62" s="657">
        <v>0</v>
      </c>
      <c r="G62" s="657">
        <v>0</v>
      </c>
      <c r="I62" s="657">
        <v>104228</v>
      </c>
      <c r="J62" s="657">
        <v>0</v>
      </c>
      <c r="K62" s="657">
        <v>104228</v>
      </c>
      <c r="M62" s="657">
        <v>-104228</v>
      </c>
      <c r="N62" s="656" t="s">
        <v>3460</v>
      </c>
    </row>
    <row r="63" spans="1:14">
      <c r="A63" s="662">
        <v>0</v>
      </c>
      <c r="B63" s="658"/>
      <c r="C63" s="659" t="s">
        <v>202</v>
      </c>
      <c r="E63" s="660">
        <v>0</v>
      </c>
      <c r="F63" s="660">
        <v>0</v>
      </c>
      <c r="G63" s="660">
        <v>0</v>
      </c>
      <c r="I63" s="660">
        <v>0</v>
      </c>
      <c r="J63" s="660">
        <v>0</v>
      </c>
      <c r="K63" s="660">
        <v>0</v>
      </c>
      <c r="M63" s="660">
        <v>0</v>
      </c>
      <c r="N63" s="661"/>
    </row>
    <row r="64" spans="1:14">
      <c r="A64" s="662">
        <v>52</v>
      </c>
      <c r="B64" s="643">
        <v>52</v>
      </c>
      <c r="C64" s="642" t="s">
        <v>160</v>
      </c>
      <c r="E64" s="650"/>
      <c r="F64" s="650">
        <v>0</v>
      </c>
      <c r="G64" s="650">
        <v>0</v>
      </c>
      <c r="I64" s="650"/>
      <c r="J64" s="650">
        <v>0</v>
      </c>
      <c r="K64" s="650">
        <v>0</v>
      </c>
      <c r="M64" s="650">
        <v>0</v>
      </c>
    </row>
    <row r="65" spans="1:14">
      <c r="A65" s="662">
        <v>53</v>
      </c>
      <c r="B65" s="655">
        <v>53</v>
      </c>
      <c r="C65" s="656" t="s">
        <v>161</v>
      </c>
      <c r="E65" s="657"/>
      <c r="F65" s="657">
        <v>0</v>
      </c>
      <c r="G65" s="657">
        <v>0</v>
      </c>
      <c r="I65" s="657"/>
      <c r="J65" s="657">
        <v>0</v>
      </c>
      <c r="K65" s="657">
        <v>0</v>
      </c>
      <c r="M65" s="657">
        <v>0</v>
      </c>
      <c r="N65" s="656"/>
    </row>
    <row r="66" spans="1:14">
      <c r="A66" s="662">
        <v>54</v>
      </c>
      <c r="B66" s="643">
        <v>54</v>
      </c>
      <c r="C66" s="642" t="s">
        <v>577</v>
      </c>
      <c r="E66" s="650"/>
      <c r="F66" s="650">
        <v>0</v>
      </c>
      <c r="G66" s="650">
        <v>0</v>
      </c>
      <c r="I66" s="650"/>
      <c r="J66" s="650">
        <v>0</v>
      </c>
      <c r="K66" s="650">
        <v>0</v>
      </c>
      <c r="M66" s="650">
        <v>0</v>
      </c>
    </row>
    <row r="67" spans="1:14">
      <c r="A67" s="662"/>
      <c r="B67" s="658"/>
      <c r="C67" s="659" t="s">
        <v>473</v>
      </c>
      <c r="E67" s="660">
        <v>0</v>
      </c>
      <c r="F67" s="660">
        <v>0</v>
      </c>
      <c r="G67" s="660">
        <v>0</v>
      </c>
      <c r="I67" s="660">
        <v>0</v>
      </c>
      <c r="J67" s="660">
        <v>0</v>
      </c>
      <c r="K67" s="660">
        <v>0</v>
      </c>
      <c r="M67" s="660">
        <v>0</v>
      </c>
      <c r="N67" s="661"/>
    </row>
    <row r="68" spans="1:14">
      <c r="A68" s="662"/>
      <c r="B68" s="655">
        <v>55</v>
      </c>
      <c r="C68" s="656" t="s">
        <v>162</v>
      </c>
      <c r="E68" s="657"/>
      <c r="F68" s="657">
        <v>0</v>
      </c>
      <c r="G68" s="657">
        <v>0</v>
      </c>
      <c r="I68" s="657"/>
      <c r="J68" s="657">
        <v>0</v>
      </c>
      <c r="K68" s="657">
        <v>0</v>
      </c>
      <c r="M68" s="657">
        <v>0</v>
      </c>
      <c r="N68" s="656"/>
    </row>
    <row r="69" spans="1:14">
      <c r="A69" s="662"/>
      <c r="B69" s="643">
        <v>56</v>
      </c>
      <c r="C69" s="642" t="s">
        <v>191</v>
      </c>
      <c r="E69" s="650"/>
      <c r="F69" s="650">
        <v>0</v>
      </c>
      <c r="G69" s="650">
        <v>0</v>
      </c>
      <c r="I69" s="650"/>
      <c r="J69" s="650">
        <v>0</v>
      </c>
      <c r="K69" s="650">
        <v>0</v>
      </c>
      <c r="M69" s="650">
        <v>0</v>
      </c>
    </row>
    <row r="70" spans="1:14">
      <c r="A70" s="662">
        <v>0</v>
      </c>
      <c r="B70" s="658"/>
      <c r="C70" s="659" t="s">
        <v>201</v>
      </c>
      <c r="E70" s="660">
        <v>5072760</v>
      </c>
      <c r="F70" s="660">
        <v>0</v>
      </c>
      <c r="G70" s="660">
        <v>5072760</v>
      </c>
      <c r="I70" s="660">
        <v>4814133</v>
      </c>
      <c r="J70" s="660">
        <v>0</v>
      </c>
      <c r="K70" s="660">
        <v>4814133</v>
      </c>
      <c r="M70" s="660">
        <v>258627</v>
      </c>
      <c r="N70" s="661"/>
    </row>
    <row r="71" spans="1:14">
      <c r="A71" s="662">
        <v>57</v>
      </c>
      <c r="B71" s="655">
        <v>57</v>
      </c>
      <c r="C71" s="656" t="s">
        <v>198</v>
      </c>
      <c r="E71" s="657">
        <v>5072760</v>
      </c>
      <c r="F71" s="657">
        <v>0</v>
      </c>
      <c r="G71" s="657">
        <v>5072760</v>
      </c>
      <c r="I71" s="657">
        <v>4814133</v>
      </c>
      <c r="J71" s="657">
        <v>0</v>
      </c>
      <c r="K71" s="657">
        <v>4814133</v>
      </c>
      <c r="M71" s="657">
        <v>258627</v>
      </c>
      <c r="N71" s="656" t="s">
        <v>3464</v>
      </c>
    </row>
    <row r="72" spans="1:14">
      <c r="A72" s="662">
        <v>0</v>
      </c>
      <c r="B72" s="658"/>
      <c r="C72" s="659" t="s">
        <v>207</v>
      </c>
      <c r="E72" s="660">
        <v>86534678</v>
      </c>
      <c r="F72" s="660">
        <v>5299200</v>
      </c>
      <c r="G72" s="660">
        <v>91833878</v>
      </c>
      <c r="I72" s="660">
        <v>11583398</v>
      </c>
      <c r="J72" s="660">
        <v>80250480</v>
      </c>
      <c r="K72" s="660">
        <v>91833878</v>
      </c>
      <c r="M72" s="660">
        <v>0</v>
      </c>
      <c r="N72" s="661"/>
    </row>
    <row r="73" spans="1:14">
      <c r="A73" s="662">
        <v>58</v>
      </c>
      <c r="B73" s="643">
        <v>58</v>
      </c>
      <c r="C73" s="642" t="s">
        <v>196</v>
      </c>
      <c r="E73" s="650">
        <v>86534678</v>
      </c>
      <c r="F73" s="650">
        <v>5299200</v>
      </c>
      <c r="G73" s="650">
        <v>91833878</v>
      </c>
      <c r="I73" s="650">
        <v>11583398</v>
      </c>
      <c r="J73" s="650">
        <v>80250480</v>
      </c>
      <c r="K73" s="650">
        <v>91833878</v>
      </c>
      <c r="M73" s="650">
        <v>0</v>
      </c>
    </row>
    <row r="74" spans="1:14">
      <c r="A74" s="662"/>
      <c r="B74" s="658"/>
      <c r="C74" s="659" t="s">
        <v>91</v>
      </c>
      <c r="E74" s="660">
        <v>1001323</v>
      </c>
      <c r="F74" s="660">
        <v>0</v>
      </c>
      <c r="G74" s="660">
        <v>1001323</v>
      </c>
      <c r="I74" s="660">
        <v>488885</v>
      </c>
      <c r="J74" s="660">
        <v>0</v>
      </c>
      <c r="K74" s="660">
        <v>488885</v>
      </c>
      <c r="M74" s="660">
        <v>512438</v>
      </c>
      <c r="N74" s="661"/>
    </row>
    <row r="75" spans="1:14">
      <c r="A75" s="662"/>
      <c r="B75" s="655">
        <v>59</v>
      </c>
      <c r="C75" s="656" t="s">
        <v>189</v>
      </c>
      <c r="E75" s="657">
        <v>1001323</v>
      </c>
      <c r="F75" s="657">
        <v>0</v>
      </c>
      <c r="G75" s="657">
        <v>1001323</v>
      </c>
      <c r="I75" s="657">
        <v>488885</v>
      </c>
      <c r="J75" s="657">
        <v>0</v>
      </c>
      <c r="K75" s="657">
        <v>488885</v>
      </c>
      <c r="M75" s="657">
        <v>512438</v>
      </c>
      <c r="N75" s="656" t="s">
        <v>3464</v>
      </c>
    </row>
    <row r="76" spans="1:14">
      <c r="A76" s="662">
        <v>0</v>
      </c>
      <c r="B76" s="664"/>
      <c r="C76" s="665"/>
      <c r="D76" s="647"/>
      <c r="E76" s="666"/>
      <c r="F76" s="666"/>
      <c r="G76" s="666"/>
      <c r="H76" s="647"/>
      <c r="I76" s="666"/>
      <c r="J76" s="666"/>
      <c r="K76" s="666"/>
      <c r="L76" s="667"/>
      <c r="M76" s="666"/>
      <c r="N76" s="666"/>
    </row>
    <row r="77" spans="1:14">
      <c r="A77" s="662">
        <v>0</v>
      </c>
      <c r="B77" s="658"/>
      <c r="C77" s="659" t="s">
        <v>3466</v>
      </c>
      <c r="E77" s="660">
        <v>903478498</v>
      </c>
      <c r="F77" s="660">
        <v>0</v>
      </c>
      <c r="G77" s="660">
        <v>903478498</v>
      </c>
      <c r="I77" s="643"/>
      <c r="J77" s="643"/>
      <c r="K77" s="643"/>
      <c r="L77" s="643"/>
      <c r="M77" s="643"/>
      <c r="N77" s="643"/>
    </row>
    <row r="78" spans="1:14">
      <c r="A78" s="662">
        <v>60</v>
      </c>
      <c r="B78" s="655">
        <v>60</v>
      </c>
      <c r="C78" s="656" t="s">
        <v>467</v>
      </c>
      <c r="E78" s="657"/>
      <c r="F78" s="657">
        <v>0</v>
      </c>
      <c r="G78" s="657">
        <v>0</v>
      </c>
      <c r="I78" s="650"/>
      <c r="J78" s="650"/>
      <c r="K78" s="650"/>
      <c r="M78" s="650"/>
    </row>
    <row r="79" spans="1:14">
      <c r="A79" s="662">
        <v>61</v>
      </c>
      <c r="B79" s="643">
        <v>61</v>
      </c>
      <c r="C79" s="642" t="s">
        <v>469</v>
      </c>
      <c r="E79" s="650">
        <v>903478498</v>
      </c>
      <c r="F79" s="650">
        <v>0</v>
      </c>
      <c r="G79" s="650">
        <v>903478498</v>
      </c>
      <c r="I79" s="650"/>
      <c r="J79" s="650"/>
      <c r="K79" s="650"/>
      <c r="M79" s="650"/>
    </row>
    <row r="80" spans="1:14">
      <c r="B80" s="658"/>
      <c r="C80" s="659" t="s">
        <v>3467</v>
      </c>
      <c r="E80" s="660">
        <v>411862941.60000008</v>
      </c>
      <c r="F80" s="660">
        <v>0</v>
      </c>
      <c r="G80" s="660">
        <v>411862941.60000008</v>
      </c>
      <c r="I80" s="650"/>
      <c r="J80" s="650"/>
      <c r="K80" s="650"/>
      <c r="M80" s="650"/>
    </row>
    <row r="81" spans="2:13">
      <c r="B81" s="655">
        <v>62</v>
      </c>
      <c r="C81" s="656" t="s">
        <v>3467</v>
      </c>
      <c r="E81" s="657">
        <v>411862941.60000008</v>
      </c>
      <c r="F81" s="657">
        <v>0</v>
      </c>
      <c r="G81" s="657">
        <v>411862941.60000008</v>
      </c>
      <c r="I81" s="650"/>
      <c r="J81" s="650"/>
      <c r="K81" s="650"/>
      <c r="M81" s="650"/>
    </row>
  </sheetData>
  <mergeCells count="6">
    <mergeCell ref="N3:N4"/>
    <mergeCell ref="B3:B4"/>
    <mergeCell ref="C3:C4"/>
    <mergeCell ref="E3:G3"/>
    <mergeCell ref="I3:K3"/>
    <mergeCell ref="M3:M4"/>
  </mergeCells>
  <dataValidations count="1">
    <dataValidation type="list" allowBlank="1" showInputMessage="1" showErrorMessage="1" sqref="N77:N81 N5:N8 N73 N75 N10:N71" xr:uid="{D8D602CD-3AC9-48C2-B293-A62418D73464}">
      <formula1>FinalDiff</formula1>
    </dataValidation>
  </dataValidations>
  <pageMargins left="0.7" right="0.7" top="0.75" bottom="0.75" header="0.3" footer="0.3"/>
  <pageSetup paperSize="9" orientation="landscape"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08383-B33B-4A61-A02A-106AD8B85EE9}">
  <sheetPr>
    <tabColor rgb="FF00B0F0"/>
  </sheetPr>
  <dimension ref="A1:N81"/>
  <sheetViews>
    <sheetView showGridLines="0" zoomScaleNormal="100" workbookViewId="0">
      <selection activeCell="J28" sqref="J28"/>
    </sheetView>
  </sheetViews>
  <sheetFormatPr baseColWidth="10" defaultColWidth="11.5546875" defaultRowHeight="12"/>
  <cols>
    <col min="1" max="1" width="2.33203125" style="642" bestFit="1" customWidth="1"/>
    <col min="2" max="2" width="17.5546875" style="643" bestFit="1" customWidth="1"/>
    <col min="3" max="3" width="52.5546875" style="668" bestFit="1" customWidth="1"/>
    <col min="4" max="4" width="0.88671875" style="645" customWidth="1"/>
    <col min="5" max="5" width="12.44140625" style="645" bestFit="1" customWidth="1"/>
    <col min="6" max="6" width="9.21875" style="643" bestFit="1" customWidth="1"/>
    <col min="7" max="7" width="12.33203125" style="645" bestFit="1" customWidth="1"/>
    <col min="8" max="8" width="0.88671875" style="645" customWidth="1"/>
    <col min="9" max="9" width="12.33203125" style="645" bestFit="1" customWidth="1"/>
    <col min="10" max="10" width="9.21875" style="645" bestFit="1" customWidth="1"/>
    <col min="11" max="11" width="12.33203125" style="645" bestFit="1" customWidth="1"/>
    <col min="12" max="12" width="0.88671875" style="645" customWidth="1"/>
    <col min="13" max="13" width="12.5546875" style="645" bestFit="1" customWidth="1"/>
    <col min="14" max="14" width="24.88671875" style="642" bestFit="1" customWidth="1"/>
    <col min="15" max="16384" width="11.5546875" style="645"/>
  </cols>
  <sheetData>
    <row r="1" spans="1:14" ht="24">
      <c r="C1" s="644" t="s">
        <v>256</v>
      </c>
      <c r="E1" s="646" t="s">
        <v>11</v>
      </c>
      <c r="F1" s="672">
        <v>6011291</v>
      </c>
      <c r="G1" s="647"/>
      <c r="J1" s="647" t="s">
        <v>257</v>
      </c>
      <c r="K1" s="647">
        <v>2022</v>
      </c>
    </row>
    <row r="2" spans="1:14">
      <c r="C2" s="648"/>
      <c r="F2" s="645"/>
      <c r="I2" s="645" t="s">
        <v>3465</v>
      </c>
      <c r="J2" s="380">
        <v>621.11801242236027</v>
      </c>
    </row>
    <row r="3" spans="1:14">
      <c r="B3" s="726" t="s">
        <v>15</v>
      </c>
      <c r="C3" s="727" t="s">
        <v>200</v>
      </c>
      <c r="E3" s="728" t="s">
        <v>258</v>
      </c>
      <c r="F3" s="728"/>
      <c r="G3" s="728"/>
      <c r="I3" s="728" t="s">
        <v>259</v>
      </c>
      <c r="J3" s="728"/>
      <c r="K3" s="728"/>
      <c r="M3" s="729" t="s">
        <v>260</v>
      </c>
      <c r="N3" s="725" t="s">
        <v>569</v>
      </c>
    </row>
    <row r="4" spans="1:14">
      <c r="B4" s="726"/>
      <c r="C4" s="727"/>
      <c r="E4" s="649" t="s">
        <v>261</v>
      </c>
      <c r="F4" s="649" t="s">
        <v>262</v>
      </c>
      <c r="G4" s="649" t="s">
        <v>263</v>
      </c>
      <c r="I4" s="649" t="s">
        <v>261</v>
      </c>
      <c r="J4" s="649" t="s">
        <v>262</v>
      </c>
      <c r="K4" s="649" t="s">
        <v>263</v>
      </c>
      <c r="M4" s="729"/>
      <c r="N4" s="725"/>
    </row>
    <row r="5" spans="1:14">
      <c r="B5" s="651" t="s">
        <v>137</v>
      </c>
      <c r="C5" s="652"/>
      <c r="E5" s="653">
        <v>0</v>
      </c>
      <c r="F5" s="653">
        <v>0</v>
      </c>
      <c r="G5" s="653">
        <v>0</v>
      </c>
      <c r="I5" s="653">
        <v>0</v>
      </c>
      <c r="J5" s="653">
        <v>0</v>
      </c>
      <c r="K5" s="653">
        <v>0</v>
      </c>
      <c r="M5" s="653">
        <v>0</v>
      </c>
      <c r="N5" s="654"/>
    </row>
    <row r="6" spans="1:14">
      <c r="B6" s="655">
        <v>1</v>
      </c>
      <c r="C6" s="656" t="s">
        <v>264</v>
      </c>
      <c r="E6" s="657"/>
      <c r="F6" s="657">
        <v>0</v>
      </c>
      <c r="G6" s="657">
        <v>0</v>
      </c>
      <c r="I6" s="657"/>
      <c r="J6" s="657">
        <v>0</v>
      </c>
      <c r="K6" s="657">
        <v>0</v>
      </c>
      <c r="M6" s="657">
        <v>0</v>
      </c>
      <c r="N6" s="656"/>
    </row>
    <row r="7" spans="1:14">
      <c r="B7" s="643">
        <v>2</v>
      </c>
      <c r="C7" s="642" t="s">
        <v>265</v>
      </c>
      <c r="E7" s="650"/>
      <c r="F7" s="650">
        <v>0</v>
      </c>
      <c r="G7" s="650">
        <v>0</v>
      </c>
      <c r="I7" s="650"/>
      <c r="J7" s="650">
        <v>0</v>
      </c>
      <c r="K7" s="650">
        <v>0</v>
      </c>
      <c r="M7" s="650">
        <v>0</v>
      </c>
    </row>
    <row r="8" spans="1:14">
      <c r="B8" s="651" t="s">
        <v>138</v>
      </c>
      <c r="C8" s="652"/>
      <c r="E8" s="653">
        <v>12844130833.347826</v>
      </c>
      <c r="F8" s="653">
        <v>0</v>
      </c>
      <c r="G8" s="653">
        <v>12844130833.347826</v>
      </c>
      <c r="I8" s="653">
        <v>13301428369.347826</v>
      </c>
      <c r="J8" s="653">
        <v>0</v>
      </c>
      <c r="K8" s="653">
        <v>13301428369.347826</v>
      </c>
      <c r="M8" s="653">
        <v>-457297536</v>
      </c>
      <c r="N8" s="654"/>
    </row>
    <row r="9" spans="1:14">
      <c r="B9" s="658"/>
      <c r="C9" s="659" t="s">
        <v>206</v>
      </c>
      <c r="E9" s="660">
        <v>0</v>
      </c>
      <c r="F9" s="660">
        <v>0</v>
      </c>
      <c r="G9" s="660">
        <v>0</v>
      </c>
      <c r="I9" s="660">
        <v>0</v>
      </c>
      <c r="J9" s="660">
        <v>0</v>
      </c>
      <c r="K9" s="660">
        <v>0</v>
      </c>
      <c r="M9" s="660">
        <v>0</v>
      </c>
      <c r="N9" s="661"/>
    </row>
    <row r="10" spans="1:14">
      <c r="A10" s="662">
        <v>3</v>
      </c>
      <c r="B10" s="655">
        <v>3</v>
      </c>
      <c r="C10" s="656" t="s">
        <v>182</v>
      </c>
      <c r="E10" s="657"/>
      <c r="F10" s="657">
        <v>0</v>
      </c>
      <c r="G10" s="657">
        <v>0</v>
      </c>
      <c r="I10" s="657"/>
      <c r="J10" s="657">
        <v>0</v>
      </c>
      <c r="K10" s="657">
        <v>0</v>
      </c>
      <c r="M10" s="657">
        <v>0</v>
      </c>
      <c r="N10" s="656"/>
    </row>
    <row r="11" spans="1:14">
      <c r="A11" s="662">
        <v>4</v>
      </c>
      <c r="B11" s="643">
        <v>4</v>
      </c>
      <c r="C11" s="642" t="s">
        <v>109</v>
      </c>
      <c r="E11" s="650"/>
      <c r="F11" s="650">
        <v>0</v>
      </c>
      <c r="G11" s="650">
        <v>0</v>
      </c>
      <c r="I11" s="650"/>
      <c r="J11" s="650">
        <v>0</v>
      </c>
      <c r="K11" s="650">
        <v>0</v>
      </c>
      <c r="M11" s="650">
        <v>0</v>
      </c>
    </row>
    <row r="12" spans="1:14">
      <c r="A12" s="662">
        <v>5</v>
      </c>
      <c r="B12" s="655">
        <v>5</v>
      </c>
      <c r="C12" s="656" t="s">
        <v>194</v>
      </c>
      <c r="E12" s="657"/>
      <c r="F12" s="657">
        <v>0</v>
      </c>
      <c r="G12" s="657">
        <v>0</v>
      </c>
      <c r="I12" s="657"/>
      <c r="J12" s="657">
        <v>0</v>
      </c>
      <c r="K12" s="657">
        <v>0</v>
      </c>
      <c r="M12" s="657">
        <v>0</v>
      </c>
      <c r="N12" s="656"/>
    </row>
    <row r="13" spans="1:14">
      <c r="A13" s="662">
        <v>6</v>
      </c>
      <c r="B13" s="643">
        <v>6</v>
      </c>
      <c r="C13" s="642" t="s">
        <v>266</v>
      </c>
      <c r="E13" s="650"/>
      <c r="F13" s="650">
        <v>0</v>
      </c>
      <c r="G13" s="650">
        <v>0</v>
      </c>
      <c r="I13" s="650"/>
      <c r="J13" s="650">
        <v>0</v>
      </c>
      <c r="K13" s="650">
        <v>0</v>
      </c>
      <c r="M13" s="650">
        <v>0</v>
      </c>
    </row>
    <row r="14" spans="1:14">
      <c r="A14" s="662">
        <v>7</v>
      </c>
      <c r="B14" s="655">
        <v>7</v>
      </c>
      <c r="C14" s="656" t="s">
        <v>139</v>
      </c>
      <c r="E14" s="657"/>
      <c r="F14" s="657">
        <v>0</v>
      </c>
      <c r="G14" s="657">
        <v>0</v>
      </c>
      <c r="I14" s="657"/>
      <c r="J14" s="657">
        <v>0</v>
      </c>
      <c r="K14" s="657">
        <v>0</v>
      </c>
      <c r="M14" s="657">
        <v>0</v>
      </c>
      <c r="N14" s="656"/>
    </row>
    <row r="15" spans="1:14">
      <c r="A15" s="662">
        <v>0</v>
      </c>
      <c r="B15" s="658"/>
      <c r="C15" s="659" t="s">
        <v>12</v>
      </c>
      <c r="E15" s="660">
        <v>315891304.34782606</v>
      </c>
      <c r="F15" s="660">
        <v>0</v>
      </c>
      <c r="G15" s="660">
        <v>315891304.34782606</v>
      </c>
      <c r="I15" s="660">
        <v>315891304.34782606</v>
      </c>
      <c r="J15" s="660">
        <v>0</v>
      </c>
      <c r="K15" s="660">
        <v>315891304.34782606</v>
      </c>
      <c r="M15" s="660">
        <v>0</v>
      </c>
      <c r="N15" s="661"/>
    </row>
    <row r="16" spans="1:14">
      <c r="A16" s="662">
        <v>8</v>
      </c>
      <c r="B16" s="643">
        <v>8</v>
      </c>
      <c r="C16" s="642" t="s">
        <v>267</v>
      </c>
      <c r="E16" s="650"/>
      <c r="F16" s="650">
        <v>0</v>
      </c>
      <c r="G16" s="650">
        <v>0</v>
      </c>
      <c r="I16" s="650"/>
      <c r="J16" s="650">
        <v>0</v>
      </c>
      <c r="K16" s="650">
        <v>0</v>
      </c>
      <c r="M16" s="650">
        <v>0</v>
      </c>
    </row>
    <row r="17" spans="1:14">
      <c r="A17" s="662">
        <v>9</v>
      </c>
      <c r="B17" s="655">
        <v>9</v>
      </c>
      <c r="C17" s="656" t="s">
        <v>197</v>
      </c>
      <c r="E17" s="657"/>
      <c r="F17" s="657">
        <v>0</v>
      </c>
      <c r="G17" s="657">
        <v>0</v>
      </c>
      <c r="I17" s="657"/>
      <c r="J17" s="657">
        <v>0</v>
      </c>
      <c r="K17" s="657">
        <v>0</v>
      </c>
      <c r="M17" s="657">
        <v>0</v>
      </c>
      <c r="N17" s="656"/>
    </row>
    <row r="18" spans="1:14">
      <c r="A18" s="662"/>
      <c r="B18" s="643">
        <v>10</v>
      </c>
      <c r="C18" s="642" t="s">
        <v>378</v>
      </c>
      <c r="E18" s="650">
        <v>295031055.90062112</v>
      </c>
      <c r="F18" s="650">
        <v>0</v>
      </c>
      <c r="G18" s="650">
        <v>295031055.90062112</v>
      </c>
      <c r="I18" s="650">
        <v>295031055.90062112</v>
      </c>
      <c r="J18" s="650">
        <v>0</v>
      </c>
      <c r="K18" s="650">
        <v>295031055.90062112</v>
      </c>
      <c r="M18" s="650">
        <v>0</v>
      </c>
    </row>
    <row r="19" spans="1:14">
      <c r="A19" s="662">
        <v>11</v>
      </c>
      <c r="B19" s="655">
        <v>11</v>
      </c>
      <c r="C19" s="656" t="s">
        <v>140</v>
      </c>
      <c r="E19" s="657"/>
      <c r="F19" s="657">
        <v>0</v>
      </c>
      <c r="G19" s="657">
        <v>0</v>
      </c>
      <c r="I19" s="657"/>
      <c r="J19" s="657">
        <v>0</v>
      </c>
      <c r="K19" s="657">
        <v>0</v>
      </c>
      <c r="M19" s="657">
        <v>0</v>
      </c>
      <c r="N19" s="656"/>
    </row>
    <row r="20" spans="1:14">
      <c r="A20" s="662">
        <v>12</v>
      </c>
      <c r="B20" s="643">
        <v>12</v>
      </c>
      <c r="C20" s="642" t="s">
        <v>587</v>
      </c>
      <c r="E20" s="650"/>
      <c r="F20" s="650">
        <v>0</v>
      </c>
      <c r="G20" s="650">
        <v>0</v>
      </c>
      <c r="I20" s="650"/>
      <c r="J20" s="650">
        <v>0</v>
      </c>
      <c r="K20" s="650">
        <v>0</v>
      </c>
      <c r="M20" s="650">
        <v>0</v>
      </c>
    </row>
    <row r="21" spans="1:14">
      <c r="A21" s="662">
        <v>13</v>
      </c>
      <c r="B21" s="655">
        <v>13</v>
      </c>
      <c r="C21" s="656" t="s">
        <v>199</v>
      </c>
      <c r="E21" s="657">
        <v>20860248.44720497</v>
      </c>
      <c r="F21" s="657">
        <v>0</v>
      </c>
      <c r="G21" s="657">
        <v>20860248.44720497</v>
      </c>
      <c r="I21" s="657">
        <v>20860248.44720497</v>
      </c>
      <c r="J21" s="657">
        <v>0</v>
      </c>
      <c r="K21" s="657">
        <v>20860248.44720497</v>
      </c>
      <c r="M21" s="657">
        <v>0</v>
      </c>
      <c r="N21" s="656"/>
    </row>
    <row r="22" spans="1:14">
      <c r="A22" s="662">
        <v>14</v>
      </c>
      <c r="B22" s="643">
        <v>14</v>
      </c>
      <c r="C22" s="642" t="s">
        <v>268</v>
      </c>
      <c r="E22" s="650"/>
      <c r="F22" s="650">
        <v>0</v>
      </c>
      <c r="G22" s="650">
        <v>0</v>
      </c>
      <c r="I22" s="650"/>
      <c r="J22" s="650">
        <v>0</v>
      </c>
      <c r="K22" s="650">
        <v>0</v>
      </c>
      <c r="M22" s="650">
        <v>0</v>
      </c>
    </row>
    <row r="23" spans="1:14">
      <c r="A23" s="662">
        <v>15</v>
      </c>
      <c r="B23" s="655">
        <v>15</v>
      </c>
      <c r="C23" s="656" t="s">
        <v>141</v>
      </c>
      <c r="E23" s="657"/>
      <c r="F23" s="657">
        <v>0</v>
      </c>
      <c r="G23" s="657">
        <v>0</v>
      </c>
      <c r="I23" s="657"/>
      <c r="J23" s="657">
        <v>0</v>
      </c>
      <c r="K23" s="657">
        <v>0</v>
      </c>
      <c r="M23" s="657">
        <v>0</v>
      </c>
      <c r="N23" s="656"/>
    </row>
    <row r="24" spans="1:14">
      <c r="A24" s="662">
        <v>16</v>
      </c>
      <c r="B24" s="643">
        <v>16</v>
      </c>
      <c r="C24" s="642" t="s">
        <v>142</v>
      </c>
      <c r="E24" s="650"/>
      <c r="F24" s="650">
        <v>0</v>
      </c>
      <c r="G24" s="650">
        <v>0</v>
      </c>
      <c r="I24" s="650"/>
      <c r="J24" s="650">
        <v>0</v>
      </c>
      <c r="K24" s="650">
        <v>0</v>
      </c>
      <c r="M24" s="650">
        <v>0</v>
      </c>
    </row>
    <row r="25" spans="1:14">
      <c r="A25" s="662">
        <v>0</v>
      </c>
      <c r="B25" s="658"/>
      <c r="C25" s="659" t="s">
        <v>203</v>
      </c>
      <c r="E25" s="660">
        <v>0</v>
      </c>
      <c r="F25" s="660">
        <v>0</v>
      </c>
      <c r="G25" s="660">
        <v>0</v>
      </c>
      <c r="I25" s="660">
        <v>0</v>
      </c>
      <c r="J25" s="660">
        <v>0</v>
      </c>
      <c r="K25" s="660">
        <v>0</v>
      </c>
      <c r="M25" s="660">
        <v>0</v>
      </c>
      <c r="N25" s="661"/>
    </row>
    <row r="26" spans="1:14">
      <c r="A26" s="662">
        <v>17</v>
      </c>
      <c r="B26" s="655">
        <v>17</v>
      </c>
      <c r="C26" s="656" t="s">
        <v>190</v>
      </c>
      <c r="E26" s="657"/>
      <c r="F26" s="657">
        <v>0</v>
      </c>
      <c r="G26" s="657">
        <v>0</v>
      </c>
      <c r="I26" s="657"/>
      <c r="J26" s="657">
        <v>0</v>
      </c>
      <c r="K26" s="657">
        <v>0</v>
      </c>
      <c r="M26" s="657">
        <v>0</v>
      </c>
      <c r="N26" s="656"/>
    </row>
    <row r="27" spans="1:14">
      <c r="A27" s="662">
        <v>18</v>
      </c>
      <c r="B27" s="643">
        <v>18</v>
      </c>
      <c r="C27" s="642" t="s">
        <v>143</v>
      </c>
      <c r="E27" s="650"/>
      <c r="F27" s="650">
        <v>0</v>
      </c>
      <c r="G27" s="650">
        <v>0</v>
      </c>
      <c r="I27" s="650"/>
      <c r="J27" s="650">
        <v>0</v>
      </c>
      <c r="K27" s="650">
        <v>0</v>
      </c>
      <c r="M27" s="650">
        <v>0</v>
      </c>
    </row>
    <row r="28" spans="1:14">
      <c r="A28" s="662">
        <v>19</v>
      </c>
      <c r="B28" s="655">
        <v>19</v>
      </c>
      <c r="C28" s="656" t="s">
        <v>144</v>
      </c>
      <c r="E28" s="657"/>
      <c r="F28" s="657">
        <v>0</v>
      </c>
      <c r="G28" s="657">
        <v>0</v>
      </c>
      <c r="I28" s="657"/>
      <c r="J28" s="657">
        <v>0</v>
      </c>
      <c r="K28" s="657">
        <v>0</v>
      </c>
      <c r="M28" s="657">
        <v>0</v>
      </c>
      <c r="N28" s="656"/>
    </row>
    <row r="29" spans="1:14">
      <c r="A29" s="662">
        <v>20</v>
      </c>
      <c r="B29" s="643">
        <v>20</v>
      </c>
      <c r="C29" s="642" t="s">
        <v>145</v>
      </c>
      <c r="E29" s="650"/>
      <c r="F29" s="650">
        <v>0</v>
      </c>
      <c r="G29" s="650">
        <v>0</v>
      </c>
      <c r="I29" s="650"/>
      <c r="J29" s="650">
        <v>0</v>
      </c>
      <c r="K29" s="650">
        <v>0</v>
      </c>
      <c r="M29" s="650">
        <v>0</v>
      </c>
    </row>
    <row r="30" spans="1:14">
      <c r="A30" s="662">
        <v>21</v>
      </c>
      <c r="B30" s="655">
        <v>21</v>
      </c>
      <c r="C30" s="656" t="s">
        <v>269</v>
      </c>
      <c r="E30" s="657"/>
      <c r="F30" s="657">
        <v>0</v>
      </c>
      <c r="G30" s="657">
        <v>0</v>
      </c>
      <c r="I30" s="657"/>
      <c r="J30" s="657">
        <v>0</v>
      </c>
      <c r="K30" s="657">
        <v>0</v>
      </c>
      <c r="M30" s="657">
        <v>0</v>
      </c>
      <c r="N30" s="656"/>
    </row>
    <row r="31" spans="1:14">
      <c r="A31" s="662">
        <v>22</v>
      </c>
      <c r="B31" s="643">
        <v>22</v>
      </c>
      <c r="C31" s="642" t="s">
        <v>270</v>
      </c>
      <c r="E31" s="650"/>
      <c r="F31" s="650">
        <v>0</v>
      </c>
      <c r="G31" s="650">
        <v>0</v>
      </c>
      <c r="I31" s="650"/>
      <c r="J31" s="650">
        <v>0</v>
      </c>
      <c r="K31" s="650">
        <v>0</v>
      </c>
      <c r="M31" s="650">
        <v>0</v>
      </c>
    </row>
    <row r="32" spans="1:14">
      <c r="A32" s="662">
        <v>23</v>
      </c>
      <c r="B32" s="655">
        <v>23</v>
      </c>
      <c r="C32" s="656" t="s">
        <v>271</v>
      </c>
      <c r="E32" s="657"/>
      <c r="F32" s="657">
        <v>0</v>
      </c>
      <c r="G32" s="657">
        <v>0</v>
      </c>
      <c r="I32" s="657"/>
      <c r="J32" s="657">
        <v>0</v>
      </c>
      <c r="K32" s="657">
        <v>0</v>
      </c>
      <c r="M32" s="657">
        <v>0</v>
      </c>
      <c r="N32" s="656"/>
    </row>
    <row r="33" spans="1:14">
      <c r="A33" s="662">
        <v>24</v>
      </c>
      <c r="B33" s="643">
        <v>24</v>
      </c>
      <c r="C33" s="642" t="s">
        <v>146</v>
      </c>
      <c r="E33" s="650"/>
      <c r="F33" s="650">
        <v>0</v>
      </c>
      <c r="G33" s="650">
        <v>0</v>
      </c>
      <c r="I33" s="650"/>
      <c r="J33" s="650">
        <v>0</v>
      </c>
      <c r="K33" s="650">
        <v>0</v>
      </c>
      <c r="M33" s="650">
        <v>0</v>
      </c>
    </row>
    <row r="34" spans="1:14" s="663" customFormat="1">
      <c r="A34" s="662">
        <v>25</v>
      </c>
      <c r="B34" s="655">
        <v>25</v>
      </c>
      <c r="C34" s="656" t="s">
        <v>183</v>
      </c>
      <c r="D34" s="645"/>
      <c r="E34" s="657"/>
      <c r="F34" s="657">
        <v>0</v>
      </c>
      <c r="G34" s="657">
        <v>0</v>
      </c>
      <c r="H34" s="645"/>
      <c r="I34" s="657"/>
      <c r="J34" s="657">
        <v>0</v>
      </c>
      <c r="K34" s="657">
        <v>0</v>
      </c>
      <c r="L34" s="645"/>
      <c r="M34" s="657">
        <v>0</v>
      </c>
      <c r="N34" s="656"/>
    </row>
    <row r="35" spans="1:14">
      <c r="A35" s="662">
        <v>26</v>
      </c>
      <c r="B35" s="643">
        <v>26</v>
      </c>
      <c r="C35" s="642" t="s">
        <v>193</v>
      </c>
      <c r="E35" s="650"/>
      <c r="F35" s="650">
        <v>0</v>
      </c>
      <c r="G35" s="650">
        <v>0</v>
      </c>
      <c r="I35" s="650"/>
      <c r="J35" s="650">
        <v>0</v>
      </c>
      <c r="K35" s="650">
        <v>0</v>
      </c>
      <c r="M35" s="650">
        <v>0</v>
      </c>
    </row>
    <row r="36" spans="1:14">
      <c r="A36" s="662">
        <v>0</v>
      </c>
      <c r="B36" s="658"/>
      <c r="C36" s="659" t="s">
        <v>205</v>
      </c>
      <c r="E36" s="660">
        <v>7792244212</v>
      </c>
      <c r="F36" s="660">
        <v>0</v>
      </c>
      <c r="G36" s="660">
        <v>7792244212</v>
      </c>
      <c r="I36" s="660">
        <v>7792244212</v>
      </c>
      <c r="J36" s="660">
        <v>0</v>
      </c>
      <c r="K36" s="660">
        <v>7792244212</v>
      </c>
      <c r="M36" s="660">
        <v>0</v>
      </c>
      <c r="N36" s="661"/>
    </row>
    <row r="37" spans="1:14">
      <c r="A37" s="662">
        <v>27</v>
      </c>
      <c r="B37" s="655">
        <v>27</v>
      </c>
      <c r="C37" s="656" t="s">
        <v>147</v>
      </c>
      <c r="E37" s="657"/>
      <c r="F37" s="657">
        <v>0</v>
      </c>
      <c r="G37" s="657">
        <v>0</v>
      </c>
      <c r="I37" s="657"/>
      <c r="J37" s="657">
        <v>0</v>
      </c>
      <c r="K37" s="657">
        <v>0</v>
      </c>
      <c r="M37" s="657">
        <v>0</v>
      </c>
      <c r="N37" s="656"/>
    </row>
    <row r="38" spans="1:14">
      <c r="A38" s="662">
        <v>28</v>
      </c>
      <c r="B38" s="643">
        <v>28</v>
      </c>
      <c r="C38" s="642" t="s">
        <v>148</v>
      </c>
      <c r="E38" s="650">
        <v>3131695498</v>
      </c>
      <c r="F38" s="650">
        <v>0</v>
      </c>
      <c r="G38" s="650">
        <v>3131695498</v>
      </c>
      <c r="I38" s="650">
        <v>3131695498</v>
      </c>
      <c r="J38" s="650">
        <v>0</v>
      </c>
      <c r="K38" s="650">
        <v>3131695498</v>
      </c>
      <c r="M38" s="650">
        <v>0</v>
      </c>
    </row>
    <row r="39" spans="1:14">
      <c r="A39" s="662">
        <v>29</v>
      </c>
      <c r="B39" s="655">
        <v>29</v>
      </c>
      <c r="C39" s="656" t="s">
        <v>149</v>
      </c>
      <c r="E39" s="657"/>
      <c r="F39" s="657">
        <v>0</v>
      </c>
      <c r="G39" s="657">
        <v>0</v>
      </c>
      <c r="I39" s="657"/>
      <c r="J39" s="657">
        <v>0</v>
      </c>
      <c r="K39" s="657">
        <v>0</v>
      </c>
      <c r="M39" s="657">
        <v>0</v>
      </c>
      <c r="N39" s="656"/>
    </row>
    <row r="40" spans="1:14">
      <c r="A40" s="662">
        <v>30</v>
      </c>
      <c r="B40" s="643">
        <v>30</v>
      </c>
      <c r="C40" s="642" t="s">
        <v>150</v>
      </c>
      <c r="E40" s="650"/>
      <c r="F40" s="650">
        <v>0</v>
      </c>
      <c r="G40" s="650">
        <v>0</v>
      </c>
      <c r="I40" s="650"/>
      <c r="J40" s="650">
        <v>0</v>
      </c>
      <c r="K40" s="650">
        <v>0</v>
      </c>
      <c r="M40" s="650">
        <v>0</v>
      </c>
    </row>
    <row r="41" spans="1:14">
      <c r="A41" s="662">
        <v>31</v>
      </c>
      <c r="B41" s="655">
        <v>31</v>
      </c>
      <c r="C41" s="656" t="s">
        <v>151</v>
      </c>
      <c r="E41" s="657"/>
      <c r="F41" s="657">
        <v>0</v>
      </c>
      <c r="G41" s="657">
        <v>0</v>
      </c>
      <c r="I41" s="657"/>
      <c r="J41" s="657">
        <v>0</v>
      </c>
      <c r="K41" s="657">
        <v>0</v>
      </c>
      <c r="M41" s="657">
        <v>0</v>
      </c>
      <c r="N41" s="656"/>
    </row>
    <row r="42" spans="1:14">
      <c r="A42" s="662">
        <v>32</v>
      </c>
      <c r="B42" s="643">
        <v>32</v>
      </c>
      <c r="C42" s="642" t="s">
        <v>152</v>
      </c>
      <c r="E42" s="650">
        <v>4658522924</v>
      </c>
      <c r="F42" s="650">
        <v>0</v>
      </c>
      <c r="G42" s="650">
        <v>4658522924</v>
      </c>
      <c r="I42" s="650">
        <v>4658522924</v>
      </c>
      <c r="J42" s="650">
        <v>0</v>
      </c>
      <c r="K42" s="650">
        <v>4658522924</v>
      </c>
      <c r="M42" s="650">
        <v>0</v>
      </c>
    </row>
    <row r="43" spans="1:14">
      <c r="A43" s="662">
        <v>33</v>
      </c>
      <c r="B43" s="655">
        <v>33</v>
      </c>
      <c r="C43" s="656" t="s">
        <v>153</v>
      </c>
      <c r="E43" s="657"/>
      <c r="F43" s="657">
        <v>0</v>
      </c>
      <c r="G43" s="657">
        <v>0</v>
      </c>
      <c r="I43" s="657"/>
      <c r="J43" s="657">
        <v>0</v>
      </c>
      <c r="K43" s="657">
        <v>0</v>
      </c>
      <c r="M43" s="657">
        <v>0</v>
      </c>
      <c r="N43" s="656"/>
    </row>
    <row r="44" spans="1:14">
      <c r="A44" s="662">
        <v>34</v>
      </c>
      <c r="B44" s="643">
        <v>34</v>
      </c>
      <c r="C44" s="642" t="s">
        <v>154</v>
      </c>
      <c r="E44" s="650">
        <v>2025790</v>
      </c>
      <c r="F44" s="650">
        <v>0</v>
      </c>
      <c r="G44" s="650">
        <v>2025790</v>
      </c>
      <c r="I44" s="650">
        <v>2025790</v>
      </c>
      <c r="J44" s="650">
        <v>0</v>
      </c>
      <c r="K44" s="650">
        <v>2025790</v>
      </c>
      <c r="M44" s="650">
        <v>0</v>
      </c>
    </row>
    <row r="45" spans="1:14">
      <c r="A45" s="662">
        <v>35</v>
      </c>
      <c r="B45" s="655">
        <v>35</v>
      </c>
      <c r="C45" s="656" t="s">
        <v>155</v>
      </c>
      <c r="E45" s="657"/>
      <c r="F45" s="657">
        <v>0</v>
      </c>
      <c r="G45" s="657">
        <v>0</v>
      </c>
      <c r="I45" s="657"/>
      <c r="J45" s="657">
        <v>0</v>
      </c>
      <c r="K45" s="657">
        <v>0</v>
      </c>
      <c r="M45" s="657">
        <v>0</v>
      </c>
      <c r="N45" s="656"/>
    </row>
    <row r="46" spans="1:14">
      <c r="A46" s="662">
        <v>36</v>
      </c>
      <c r="B46" s="643">
        <v>36</v>
      </c>
      <c r="C46" s="642" t="s">
        <v>156</v>
      </c>
      <c r="E46" s="650"/>
      <c r="F46" s="650">
        <v>0</v>
      </c>
      <c r="G46" s="650">
        <v>0</v>
      </c>
      <c r="I46" s="650"/>
      <c r="J46" s="650">
        <v>0</v>
      </c>
      <c r="K46" s="650">
        <v>0</v>
      </c>
      <c r="M46" s="650">
        <v>0</v>
      </c>
    </row>
    <row r="47" spans="1:14">
      <c r="A47" s="662">
        <v>37</v>
      </c>
      <c r="B47" s="655">
        <v>37</v>
      </c>
      <c r="C47" s="656" t="s">
        <v>272</v>
      </c>
      <c r="E47" s="657"/>
      <c r="F47" s="657">
        <v>0</v>
      </c>
      <c r="G47" s="657">
        <v>0</v>
      </c>
      <c r="I47" s="657"/>
      <c r="J47" s="657">
        <v>0</v>
      </c>
      <c r="K47" s="657">
        <v>0</v>
      </c>
      <c r="M47" s="657">
        <v>0</v>
      </c>
      <c r="N47" s="656"/>
    </row>
    <row r="48" spans="1:14">
      <c r="A48" s="662">
        <v>38</v>
      </c>
      <c r="B48" s="643">
        <v>38</v>
      </c>
      <c r="C48" s="642" t="s">
        <v>273</v>
      </c>
      <c r="E48" s="650"/>
      <c r="F48" s="650">
        <v>0</v>
      </c>
      <c r="G48" s="650">
        <v>0</v>
      </c>
      <c r="I48" s="650"/>
      <c r="J48" s="650">
        <v>0</v>
      </c>
      <c r="K48" s="650">
        <v>0</v>
      </c>
      <c r="M48" s="650">
        <v>0</v>
      </c>
    </row>
    <row r="49" spans="1:14">
      <c r="A49" s="662">
        <v>39</v>
      </c>
      <c r="B49" s="655">
        <v>39</v>
      </c>
      <c r="C49" s="656" t="s">
        <v>157</v>
      </c>
      <c r="E49" s="657"/>
      <c r="F49" s="657">
        <v>0</v>
      </c>
      <c r="G49" s="657">
        <v>0</v>
      </c>
      <c r="I49" s="657"/>
      <c r="J49" s="657">
        <v>0</v>
      </c>
      <c r="K49" s="657">
        <v>0</v>
      </c>
      <c r="M49" s="657">
        <v>0</v>
      </c>
      <c r="N49" s="656"/>
    </row>
    <row r="50" spans="1:14">
      <c r="A50" s="662">
        <v>40</v>
      </c>
      <c r="B50" s="643">
        <v>40</v>
      </c>
      <c r="C50" s="642" t="s">
        <v>158</v>
      </c>
      <c r="E50" s="650"/>
      <c r="F50" s="650">
        <v>0</v>
      </c>
      <c r="G50" s="650">
        <v>0</v>
      </c>
      <c r="I50" s="650"/>
      <c r="J50" s="650">
        <v>0</v>
      </c>
      <c r="K50" s="650">
        <v>0</v>
      </c>
      <c r="M50" s="650">
        <v>0</v>
      </c>
    </row>
    <row r="51" spans="1:14">
      <c r="A51" s="662">
        <v>41</v>
      </c>
      <c r="B51" s="655">
        <v>41</v>
      </c>
      <c r="C51" s="656" t="s">
        <v>274</v>
      </c>
      <c r="E51" s="657"/>
      <c r="F51" s="657">
        <v>0</v>
      </c>
      <c r="G51" s="657">
        <v>0</v>
      </c>
      <c r="I51" s="657"/>
      <c r="J51" s="657">
        <v>0</v>
      </c>
      <c r="K51" s="657">
        <v>0</v>
      </c>
      <c r="M51" s="657">
        <v>0</v>
      </c>
      <c r="N51" s="656"/>
    </row>
    <row r="52" spans="1:14">
      <c r="A52" s="662"/>
      <c r="B52" s="643">
        <v>42</v>
      </c>
      <c r="C52" s="642" t="s">
        <v>472</v>
      </c>
      <c r="E52" s="650"/>
      <c r="F52" s="650">
        <v>0</v>
      </c>
      <c r="G52" s="650">
        <v>0</v>
      </c>
      <c r="I52" s="650"/>
      <c r="J52" s="650">
        <v>0</v>
      </c>
      <c r="K52" s="650">
        <v>0</v>
      </c>
      <c r="M52" s="650">
        <v>0</v>
      </c>
    </row>
    <row r="53" spans="1:14">
      <c r="A53" s="662">
        <v>0</v>
      </c>
      <c r="B53" s="658"/>
      <c r="C53" s="659" t="s">
        <v>204</v>
      </c>
      <c r="E53" s="660">
        <v>4664056507</v>
      </c>
      <c r="F53" s="660">
        <v>0</v>
      </c>
      <c r="G53" s="660">
        <v>4664056507</v>
      </c>
      <c r="I53" s="660">
        <v>5119966585</v>
      </c>
      <c r="J53" s="660">
        <v>0</v>
      </c>
      <c r="K53" s="660">
        <v>5119966585</v>
      </c>
      <c r="M53" s="660">
        <v>-455910078</v>
      </c>
      <c r="N53" s="661"/>
    </row>
    <row r="54" spans="1:14">
      <c r="A54" s="662">
        <v>43</v>
      </c>
      <c r="B54" s="655">
        <v>43</v>
      </c>
      <c r="C54" s="656" t="s">
        <v>184</v>
      </c>
      <c r="E54" s="657"/>
      <c r="F54" s="657">
        <v>0</v>
      </c>
      <c r="G54" s="657">
        <v>0</v>
      </c>
      <c r="I54" s="657">
        <v>6539812</v>
      </c>
      <c r="J54" s="657">
        <v>0</v>
      </c>
      <c r="K54" s="657">
        <v>6539812</v>
      </c>
      <c r="M54" s="657">
        <v>-6539812</v>
      </c>
      <c r="N54" s="656" t="s">
        <v>3462</v>
      </c>
    </row>
    <row r="55" spans="1:14">
      <c r="A55" s="662">
        <v>44</v>
      </c>
      <c r="B55" s="643">
        <v>44</v>
      </c>
      <c r="C55" s="642" t="s">
        <v>187</v>
      </c>
      <c r="E55" s="650"/>
      <c r="F55" s="650">
        <v>0</v>
      </c>
      <c r="G55" s="650">
        <v>0</v>
      </c>
      <c r="I55" s="650">
        <v>1776303424</v>
      </c>
      <c r="J55" s="650">
        <v>0</v>
      </c>
      <c r="K55" s="650">
        <v>1776303424</v>
      </c>
      <c r="M55" s="650">
        <v>-1776303424</v>
      </c>
      <c r="N55" s="642" t="s">
        <v>3462</v>
      </c>
    </row>
    <row r="56" spans="1:14">
      <c r="A56" s="662"/>
      <c r="B56" s="655">
        <v>45</v>
      </c>
      <c r="C56" s="656" t="s">
        <v>186</v>
      </c>
      <c r="E56" s="657"/>
      <c r="F56" s="657">
        <v>0</v>
      </c>
      <c r="G56" s="657">
        <v>0</v>
      </c>
      <c r="I56" s="657">
        <v>2220379311</v>
      </c>
      <c r="J56" s="657">
        <v>0</v>
      </c>
      <c r="K56" s="657">
        <v>2220379311</v>
      </c>
      <c r="M56" s="657">
        <v>-2220379311</v>
      </c>
      <c r="N56" s="656" t="s">
        <v>3462</v>
      </c>
    </row>
    <row r="57" spans="1:14">
      <c r="A57" s="662"/>
      <c r="B57" s="643">
        <v>46</v>
      </c>
      <c r="C57" s="642" t="s">
        <v>185</v>
      </c>
      <c r="E57" s="650">
        <v>4664056507</v>
      </c>
      <c r="F57" s="650">
        <v>0</v>
      </c>
      <c r="G57" s="650">
        <v>4664056507</v>
      </c>
      <c r="I57" s="650">
        <v>5977770</v>
      </c>
      <c r="J57" s="650">
        <v>0</v>
      </c>
      <c r="K57" s="650">
        <v>5977770</v>
      </c>
      <c r="M57" s="650">
        <v>4658078737</v>
      </c>
      <c r="N57" s="642" t="s">
        <v>3462</v>
      </c>
    </row>
    <row r="58" spans="1:14">
      <c r="A58" s="662"/>
      <c r="B58" s="655">
        <v>47</v>
      </c>
      <c r="C58" s="656" t="s">
        <v>188</v>
      </c>
      <c r="E58" s="657"/>
      <c r="F58" s="657">
        <v>0</v>
      </c>
      <c r="G58" s="657">
        <v>0</v>
      </c>
      <c r="I58" s="657">
        <v>1110189638</v>
      </c>
      <c r="J58" s="657">
        <v>0</v>
      </c>
      <c r="K58" s="657">
        <v>1110189638</v>
      </c>
      <c r="M58" s="657">
        <v>-1110189638</v>
      </c>
      <c r="N58" s="656" t="s">
        <v>3462</v>
      </c>
    </row>
    <row r="59" spans="1:14">
      <c r="A59" s="662"/>
      <c r="B59" s="643">
        <v>48</v>
      </c>
      <c r="C59" s="642" t="s">
        <v>192</v>
      </c>
      <c r="E59" s="650"/>
      <c r="F59" s="650">
        <v>0</v>
      </c>
      <c r="G59" s="650">
        <v>0</v>
      </c>
      <c r="I59" s="650">
        <v>19424</v>
      </c>
      <c r="J59" s="650">
        <v>0</v>
      </c>
      <c r="K59" s="650">
        <v>19424</v>
      </c>
      <c r="M59" s="650">
        <v>-19424</v>
      </c>
      <c r="N59" s="642" t="s">
        <v>3462</v>
      </c>
    </row>
    <row r="60" spans="1:14">
      <c r="A60" s="662"/>
      <c r="B60" s="655">
        <v>49</v>
      </c>
      <c r="C60" s="656" t="s">
        <v>195</v>
      </c>
      <c r="E60" s="657"/>
      <c r="F60" s="657">
        <v>0</v>
      </c>
      <c r="G60" s="657">
        <v>0</v>
      </c>
      <c r="I60" s="657"/>
      <c r="J60" s="657">
        <v>0</v>
      </c>
      <c r="K60" s="657">
        <v>0</v>
      </c>
      <c r="M60" s="657">
        <v>0</v>
      </c>
      <c r="N60" s="656"/>
    </row>
    <row r="61" spans="1:14">
      <c r="A61" s="662"/>
      <c r="B61" s="643">
        <v>50</v>
      </c>
      <c r="C61" s="642" t="s">
        <v>1023</v>
      </c>
      <c r="E61" s="650"/>
      <c r="F61" s="650">
        <v>0</v>
      </c>
      <c r="G61" s="650">
        <v>0</v>
      </c>
      <c r="I61" s="650">
        <v>557206</v>
      </c>
      <c r="J61" s="650">
        <v>0</v>
      </c>
      <c r="K61" s="650">
        <v>557206</v>
      </c>
      <c r="M61" s="650">
        <v>-557206</v>
      </c>
      <c r="N61" s="642" t="s">
        <v>3462</v>
      </c>
    </row>
    <row r="62" spans="1:14">
      <c r="A62" s="662"/>
      <c r="B62" s="655">
        <v>51</v>
      </c>
      <c r="C62" s="656" t="s">
        <v>159</v>
      </c>
      <c r="E62" s="657"/>
      <c r="F62" s="657">
        <v>0</v>
      </c>
      <c r="G62" s="657">
        <v>0</v>
      </c>
      <c r="I62" s="657"/>
      <c r="J62" s="657">
        <v>0</v>
      </c>
      <c r="K62" s="657">
        <v>0</v>
      </c>
      <c r="M62" s="657">
        <v>0</v>
      </c>
      <c r="N62" s="656"/>
    </row>
    <row r="63" spans="1:14">
      <c r="A63" s="662">
        <v>0</v>
      </c>
      <c r="B63" s="658"/>
      <c r="C63" s="659" t="s">
        <v>202</v>
      </c>
      <c r="E63" s="660">
        <v>0</v>
      </c>
      <c r="F63" s="660">
        <v>0</v>
      </c>
      <c r="G63" s="660">
        <v>0</v>
      </c>
      <c r="I63" s="660">
        <v>0</v>
      </c>
      <c r="J63" s="660">
        <v>0</v>
      </c>
      <c r="K63" s="660">
        <v>0</v>
      </c>
      <c r="M63" s="660">
        <v>0</v>
      </c>
      <c r="N63" s="661"/>
    </row>
    <row r="64" spans="1:14">
      <c r="A64" s="662">
        <v>52</v>
      </c>
      <c r="B64" s="643">
        <v>52</v>
      </c>
      <c r="C64" s="642" t="s">
        <v>160</v>
      </c>
      <c r="E64" s="650"/>
      <c r="F64" s="650">
        <v>0</v>
      </c>
      <c r="G64" s="650">
        <v>0</v>
      </c>
      <c r="I64" s="650"/>
      <c r="J64" s="650">
        <v>0</v>
      </c>
      <c r="K64" s="650">
        <v>0</v>
      </c>
      <c r="M64" s="650">
        <v>0</v>
      </c>
    </row>
    <row r="65" spans="1:14">
      <c r="A65" s="662">
        <v>53</v>
      </c>
      <c r="B65" s="655">
        <v>53</v>
      </c>
      <c r="C65" s="656" t="s">
        <v>161</v>
      </c>
      <c r="E65" s="657"/>
      <c r="F65" s="657">
        <v>0</v>
      </c>
      <c r="G65" s="657">
        <v>0</v>
      </c>
      <c r="I65" s="657"/>
      <c r="J65" s="657">
        <v>0</v>
      </c>
      <c r="K65" s="657">
        <v>0</v>
      </c>
      <c r="M65" s="657">
        <v>0</v>
      </c>
      <c r="N65" s="656"/>
    </row>
    <row r="66" spans="1:14">
      <c r="A66" s="662">
        <v>54</v>
      </c>
      <c r="B66" s="643">
        <v>54</v>
      </c>
      <c r="C66" s="642" t="s">
        <v>577</v>
      </c>
      <c r="E66" s="650"/>
      <c r="F66" s="650">
        <v>0</v>
      </c>
      <c r="G66" s="650">
        <v>0</v>
      </c>
      <c r="I66" s="650"/>
      <c r="J66" s="650">
        <v>0</v>
      </c>
      <c r="K66" s="650">
        <v>0</v>
      </c>
      <c r="M66" s="650">
        <v>0</v>
      </c>
    </row>
    <row r="67" spans="1:14">
      <c r="A67" s="662"/>
      <c r="B67" s="658"/>
      <c r="C67" s="659" t="s">
        <v>473</v>
      </c>
      <c r="E67" s="660">
        <v>0</v>
      </c>
      <c r="F67" s="660">
        <v>0</v>
      </c>
      <c r="G67" s="660">
        <v>0</v>
      </c>
      <c r="I67" s="660">
        <v>0</v>
      </c>
      <c r="J67" s="660">
        <v>0</v>
      </c>
      <c r="K67" s="660">
        <v>0</v>
      </c>
      <c r="M67" s="660">
        <v>0</v>
      </c>
      <c r="N67" s="661"/>
    </row>
    <row r="68" spans="1:14">
      <c r="A68" s="662"/>
      <c r="B68" s="655">
        <v>55</v>
      </c>
      <c r="C68" s="656" t="s">
        <v>162</v>
      </c>
      <c r="E68" s="657"/>
      <c r="F68" s="657">
        <v>0</v>
      </c>
      <c r="G68" s="657">
        <v>0</v>
      </c>
      <c r="I68" s="657"/>
      <c r="J68" s="657">
        <v>0</v>
      </c>
      <c r="K68" s="657">
        <v>0</v>
      </c>
      <c r="M68" s="657">
        <v>0</v>
      </c>
      <c r="N68" s="656"/>
    </row>
    <row r="69" spans="1:14">
      <c r="A69" s="662"/>
      <c r="B69" s="643">
        <v>56</v>
      </c>
      <c r="C69" s="642" t="s">
        <v>191</v>
      </c>
      <c r="E69" s="650"/>
      <c r="F69" s="650">
        <v>0</v>
      </c>
      <c r="G69" s="650">
        <v>0</v>
      </c>
      <c r="I69" s="650"/>
      <c r="J69" s="650">
        <v>0</v>
      </c>
      <c r="K69" s="650">
        <v>0</v>
      </c>
      <c r="M69" s="650">
        <v>0</v>
      </c>
    </row>
    <row r="70" spans="1:14">
      <c r="A70" s="662">
        <v>0</v>
      </c>
      <c r="B70" s="658"/>
      <c r="C70" s="659" t="s">
        <v>201</v>
      </c>
      <c r="E70" s="660">
        <v>4045774</v>
      </c>
      <c r="F70" s="660">
        <v>0</v>
      </c>
      <c r="G70" s="660">
        <v>4045774</v>
      </c>
      <c r="I70" s="660">
        <v>4045774</v>
      </c>
      <c r="J70" s="660">
        <v>0</v>
      </c>
      <c r="K70" s="660">
        <v>4045774</v>
      </c>
      <c r="M70" s="660">
        <v>0</v>
      </c>
      <c r="N70" s="661"/>
    </row>
    <row r="71" spans="1:14">
      <c r="A71" s="662">
        <v>57</v>
      </c>
      <c r="B71" s="655">
        <v>57</v>
      </c>
      <c r="C71" s="656" t="s">
        <v>198</v>
      </c>
      <c r="E71" s="657">
        <v>4045774</v>
      </c>
      <c r="F71" s="657">
        <v>0</v>
      </c>
      <c r="G71" s="657">
        <v>4045774</v>
      </c>
      <c r="I71" s="657">
        <v>4045774</v>
      </c>
      <c r="J71" s="657">
        <v>0</v>
      </c>
      <c r="K71" s="657">
        <v>4045774</v>
      </c>
      <c r="M71" s="657">
        <v>0</v>
      </c>
      <c r="N71" s="656"/>
    </row>
    <row r="72" spans="1:14">
      <c r="A72" s="662">
        <v>0</v>
      </c>
      <c r="B72" s="658"/>
      <c r="C72" s="659" t="s">
        <v>207</v>
      </c>
      <c r="E72" s="660">
        <v>67893036</v>
      </c>
      <c r="F72" s="660">
        <v>0</v>
      </c>
      <c r="G72" s="660">
        <v>67893036</v>
      </c>
      <c r="I72" s="660">
        <v>67893036</v>
      </c>
      <c r="J72" s="660">
        <v>0</v>
      </c>
      <c r="K72" s="660">
        <v>67893036</v>
      </c>
      <c r="M72" s="660">
        <v>0</v>
      </c>
      <c r="N72" s="661"/>
    </row>
    <row r="73" spans="1:14">
      <c r="A73" s="662">
        <v>58</v>
      </c>
      <c r="B73" s="643">
        <v>58</v>
      </c>
      <c r="C73" s="642" t="s">
        <v>196</v>
      </c>
      <c r="E73" s="650">
        <v>67893036</v>
      </c>
      <c r="F73" s="650">
        <v>0</v>
      </c>
      <c r="G73" s="650">
        <v>67893036</v>
      </c>
      <c r="I73" s="650">
        <v>67893036</v>
      </c>
      <c r="J73" s="650">
        <v>0</v>
      </c>
      <c r="K73" s="650">
        <v>67893036</v>
      </c>
      <c r="M73" s="650">
        <v>0</v>
      </c>
    </row>
    <row r="74" spans="1:14">
      <c r="A74" s="662"/>
      <c r="B74" s="658"/>
      <c r="C74" s="659" t="s">
        <v>91</v>
      </c>
      <c r="E74" s="660">
        <v>0</v>
      </c>
      <c r="F74" s="660">
        <v>0</v>
      </c>
      <c r="G74" s="660">
        <v>0</v>
      </c>
      <c r="I74" s="660">
        <v>1387458</v>
      </c>
      <c r="J74" s="660">
        <v>0</v>
      </c>
      <c r="K74" s="660">
        <v>1387458</v>
      </c>
      <c r="M74" s="660">
        <v>-1387458</v>
      </c>
      <c r="N74" s="661"/>
    </row>
    <row r="75" spans="1:14">
      <c r="A75" s="662"/>
      <c r="B75" s="655">
        <v>59</v>
      </c>
      <c r="C75" s="656" t="s">
        <v>189</v>
      </c>
      <c r="E75" s="657"/>
      <c r="F75" s="657">
        <v>0</v>
      </c>
      <c r="G75" s="657">
        <v>0</v>
      </c>
      <c r="I75" s="657">
        <v>1387458</v>
      </c>
      <c r="J75" s="657">
        <v>0</v>
      </c>
      <c r="K75" s="657">
        <v>1387458</v>
      </c>
      <c r="M75" s="657">
        <v>-1387458</v>
      </c>
      <c r="N75" s="656" t="s">
        <v>3463</v>
      </c>
    </row>
    <row r="76" spans="1:14">
      <c r="A76" s="662">
        <v>0</v>
      </c>
      <c r="B76" s="664"/>
      <c r="C76" s="665"/>
      <c r="D76" s="647"/>
      <c r="E76" s="666"/>
      <c r="F76" s="666"/>
      <c r="G76" s="666"/>
      <c r="H76" s="647"/>
      <c r="I76" s="666"/>
      <c r="J76" s="666"/>
      <c r="K76" s="666"/>
      <c r="L76" s="667"/>
      <c r="M76" s="666"/>
      <c r="N76" s="666"/>
    </row>
    <row r="77" spans="1:14">
      <c r="A77" s="662">
        <v>0</v>
      </c>
      <c r="B77" s="658"/>
      <c r="C77" s="659" t="s">
        <v>3466</v>
      </c>
      <c r="E77" s="660">
        <v>421590375</v>
      </c>
      <c r="F77" s="660">
        <v>0</v>
      </c>
      <c r="G77" s="660">
        <v>421590375</v>
      </c>
      <c r="I77" s="643"/>
      <c r="J77" s="643"/>
      <c r="K77" s="643"/>
      <c r="L77" s="643"/>
      <c r="M77" s="643"/>
      <c r="N77" s="643"/>
    </row>
    <row r="78" spans="1:14">
      <c r="A78" s="662">
        <v>60</v>
      </c>
      <c r="B78" s="655">
        <v>60</v>
      </c>
      <c r="C78" s="656" t="s">
        <v>467</v>
      </c>
      <c r="E78" s="657"/>
      <c r="F78" s="657">
        <v>0</v>
      </c>
      <c r="G78" s="657">
        <v>0</v>
      </c>
      <c r="I78" s="650"/>
      <c r="J78" s="650"/>
      <c r="K78" s="650"/>
      <c r="M78" s="650"/>
    </row>
    <row r="79" spans="1:14">
      <c r="A79" s="662">
        <v>61</v>
      </c>
      <c r="B79" s="643">
        <v>61</v>
      </c>
      <c r="C79" s="642" t="s">
        <v>469</v>
      </c>
      <c r="E79" s="650">
        <v>421590375</v>
      </c>
      <c r="F79" s="650">
        <v>0</v>
      </c>
      <c r="G79" s="650">
        <v>421590375</v>
      </c>
      <c r="I79" s="650"/>
      <c r="J79" s="650"/>
      <c r="K79" s="650"/>
      <c r="M79" s="650"/>
    </row>
    <row r="80" spans="1:14">
      <c r="B80" s="658"/>
      <c r="C80" s="659" t="s">
        <v>3467</v>
      </c>
      <c r="E80" s="660">
        <v>0</v>
      </c>
      <c r="F80" s="660">
        <v>0</v>
      </c>
      <c r="G80" s="660">
        <v>0</v>
      </c>
      <c r="I80" s="650"/>
      <c r="J80" s="650"/>
      <c r="K80" s="650"/>
      <c r="M80" s="650"/>
    </row>
    <row r="81" spans="2:13">
      <c r="B81" s="655">
        <v>62</v>
      </c>
      <c r="C81" s="656" t="s">
        <v>3467</v>
      </c>
      <c r="E81" s="657"/>
      <c r="F81" s="657">
        <v>0</v>
      </c>
      <c r="G81" s="657">
        <v>0</v>
      </c>
      <c r="I81" s="650"/>
      <c r="J81" s="650"/>
      <c r="K81" s="650"/>
      <c r="M81" s="650"/>
    </row>
  </sheetData>
  <mergeCells count="6">
    <mergeCell ref="N3:N4"/>
    <mergeCell ref="B3:B4"/>
    <mergeCell ref="C3:C4"/>
    <mergeCell ref="E3:G3"/>
    <mergeCell ref="I3:K3"/>
    <mergeCell ref="M3:M4"/>
  </mergeCells>
  <dataValidations count="1">
    <dataValidation type="list" allowBlank="1" showInputMessage="1" showErrorMessage="1" sqref="N77:N81 N5:N8 N73 N75 N10:N71" xr:uid="{A957761D-27F5-4FCE-9977-8EFF1A6E341A}">
      <formula1>FinalDiff</formula1>
    </dataValidation>
  </dataValidations>
  <pageMargins left="0.7" right="0.7" top="0.75" bottom="0.75" header="0.3" footer="0.3"/>
  <pageSetup paperSize="9" orientation="landscape" r:id="rId1"/>
  <legacy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A4C9D-E1E5-4740-924E-4D18402B2CA0}">
  <sheetPr>
    <tabColor rgb="FF00B050"/>
  </sheetPr>
  <dimension ref="A2:D320"/>
  <sheetViews>
    <sheetView showGridLines="0" topLeftCell="A302" workbookViewId="0">
      <selection activeCell="D319" sqref="D319"/>
    </sheetView>
  </sheetViews>
  <sheetFormatPr baseColWidth="10" defaultColWidth="11" defaultRowHeight="13.8"/>
  <cols>
    <col min="1" max="1" width="13.6640625" style="325" bestFit="1" customWidth="1"/>
    <col min="2" max="2" width="83.21875" style="325" bestFit="1" customWidth="1"/>
    <col min="3" max="3" width="23.21875" style="325" bestFit="1" customWidth="1"/>
    <col min="4" max="4" width="21.44140625" style="325" bestFit="1" customWidth="1"/>
    <col min="5" max="16384" width="11" style="325"/>
  </cols>
  <sheetData>
    <row r="2" spans="1:4" ht="18.600000000000001">
      <c r="A2" s="1" t="s">
        <v>1109</v>
      </c>
    </row>
    <row r="4" spans="1:4" ht="34.5" customHeight="1" thickBot="1">
      <c r="A4" s="381" t="s">
        <v>574</v>
      </c>
      <c r="B4" s="381" t="s">
        <v>3</v>
      </c>
      <c r="C4" s="381" t="s">
        <v>575</v>
      </c>
      <c r="D4" s="382" t="s">
        <v>217</v>
      </c>
    </row>
    <row r="5" spans="1:4">
      <c r="A5" s="384" t="s">
        <v>3499</v>
      </c>
      <c r="B5" s="384" t="s">
        <v>163</v>
      </c>
      <c r="C5" s="384" t="s">
        <v>2770</v>
      </c>
      <c r="D5" s="385">
        <v>77556736486</v>
      </c>
    </row>
    <row r="6" spans="1:4">
      <c r="A6" s="386" t="s">
        <v>3499</v>
      </c>
      <c r="B6" s="386" t="s">
        <v>164</v>
      </c>
      <c r="C6" s="386" t="s">
        <v>2770</v>
      </c>
      <c r="D6" s="387">
        <v>47560754940</v>
      </c>
    </row>
    <row r="7" spans="1:4">
      <c r="A7" s="384" t="s">
        <v>3499</v>
      </c>
      <c r="B7" s="384" t="s">
        <v>165</v>
      </c>
      <c r="C7" s="384" t="s">
        <v>2770</v>
      </c>
      <c r="D7" s="385">
        <v>29765182276</v>
      </c>
    </row>
    <row r="8" spans="1:4">
      <c r="A8" s="386" t="s">
        <v>3499</v>
      </c>
      <c r="B8" s="386" t="s">
        <v>168</v>
      </c>
      <c r="C8" s="386" t="s">
        <v>2770</v>
      </c>
      <c r="D8" s="387">
        <v>17816703838</v>
      </c>
    </row>
    <row r="9" spans="1:4">
      <c r="A9" s="384" t="s">
        <v>3499</v>
      </c>
      <c r="B9" s="384" t="s">
        <v>167</v>
      </c>
      <c r="C9" s="384" t="s">
        <v>2770</v>
      </c>
      <c r="D9" s="385">
        <v>17541517562</v>
      </c>
    </row>
    <row r="10" spans="1:4">
      <c r="A10" s="386" t="s">
        <v>3499</v>
      </c>
      <c r="B10" s="386" t="s">
        <v>166</v>
      </c>
      <c r="C10" s="386" t="s">
        <v>2770</v>
      </c>
      <c r="D10" s="387">
        <v>14710315120</v>
      </c>
    </row>
    <row r="11" spans="1:4">
      <c r="A11" s="384" t="s">
        <v>3499</v>
      </c>
      <c r="B11" s="384" t="s">
        <v>1019</v>
      </c>
      <c r="C11" s="384" t="s">
        <v>3500</v>
      </c>
      <c r="D11" s="385">
        <v>8783129696</v>
      </c>
    </row>
    <row r="12" spans="1:4">
      <c r="A12" s="386" t="s">
        <v>3499</v>
      </c>
      <c r="B12" s="386" t="s">
        <v>11</v>
      </c>
      <c r="C12" s="386" t="s">
        <v>3500</v>
      </c>
      <c r="D12" s="387">
        <v>7805319000</v>
      </c>
    </row>
    <row r="13" spans="1:4">
      <c r="A13" s="384" t="s">
        <v>3499</v>
      </c>
      <c r="B13" s="384" t="s">
        <v>172</v>
      </c>
      <c r="C13" s="384" t="s">
        <v>2770</v>
      </c>
      <c r="D13" s="385">
        <v>5415641202</v>
      </c>
    </row>
    <row r="14" spans="1:4">
      <c r="A14" s="386" t="s">
        <v>3499</v>
      </c>
      <c r="B14" s="386" t="s">
        <v>173</v>
      </c>
      <c r="C14" s="386" t="s">
        <v>2770</v>
      </c>
      <c r="D14" s="387">
        <v>3606504963</v>
      </c>
    </row>
    <row r="15" spans="1:4">
      <c r="A15" s="384" t="s">
        <v>3499</v>
      </c>
      <c r="B15" s="384" t="s">
        <v>171</v>
      </c>
      <c r="C15" s="384" t="s">
        <v>2770</v>
      </c>
      <c r="D15" s="385">
        <v>3222011738</v>
      </c>
    </row>
    <row r="16" spans="1:4">
      <c r="A16" s="386" t="s">
        <v>3499</v>
      </c>
      <c r="B16" s="386" t="s">
        <v>175</v>
      </c>
      <c r="C16" s="386" t="s">
        <v>2770</v>
      </c>
      <c r="D16" s="387">
        <v>1674138353</v>
      </c>
    </row>
    <row r="17" spans="1:4">
      <c r="A17" s="384" t="s">
        <v>3499</v>
      </c>
      <c r="B17" s="384" t="s">
        <v>176</v>
      </c>
      <c r="C17" s="384" t="s">
        <v>3500</v>
      </c>
      <c r="D17" s="385">
        <v>836688830</v>
      </c>
    </row>
    <row r="18" spans="1:4">
      <c r="A18" s="386" t="s">
        <v>3499</v>
      </c>
      <c r="B18" s="386" t="s">
        <v>285</v>
      </c>
      <c r="C18" s="386" t="s">
        <v>2770</v>
      </c>
      <c r="D18" s="387">
        <v>731256615</v>
      </c>
    </row>
    <row r="19" spans="1:4">
      <c r="A19" s="384" t="s">
        <v>3499</v>
      </c>
      <c r="B19" s="384" t="s">
        <v>679</v>
      </c>
      <c r="C19" s="384" t="s">
        <v>2770</v>
      </c>
      <c r="D19" s="385">
        <v>470849287</v>
      </c>
    </row>
    <row r="20" spans="1:4">
      <c r="A20" s="386" t="s">
        <v>3499</v>
      </c>
      <c r="B20" s="386" t="s">
        <v>179</v>
      </c>
      <c r="C20" s="386" t="s">
        <v>2770</v>
      </c>
      <c r="D20" s="387">
        <v>394284315</v>
      </c>
    </row>
    <row r="21" spans="1:4">
      <c r="A21" s="384" t="s">
        <v>3499</v>
      </c>
      <c r="B21" s="384" t="s">
        <v>178</v>
      </c>
      <c r="C21" s="384" t="s">
        <v>2770</v>
      </c>
      <c r="D21" s="385">
        <v>392781465</v>
      </c>
    </row>
    <row r="22" spans="1:4">
      <c r="A22" s="386" t="s">
        <v>3501</v>
      </c>
      <c r="B22" s="386" t="s">
        <v>1262</v>
      </c>
      <c r="C22" s="386" t="s">
        <v>2770</v>
      </c>
      <c r="D22" s="387">
        <v>381527600</v>
      </c>
    </row>
    <row r="23" spans="1:4">
      <c r="A23" s="384" t="s">
        <v>3499</v>
      </c>
      <c r="B23" s="384" t="s">
        <v>170</v>
      </c>
      <c r="C23" s="384" t="s">
        <v>3500</v>
      </c>
      <c r="D23" s="385">
        <v>365215402</v>
      </c>
    </row>
    <row r="24" spans="1:4">
      <c r="A24" s="386" t="s">
        <v>3499</v>
      </c>
      <c r="B24" s="386" t="s">
        <v>177</v>
      </c>
      <c r="C24" s="386" t="s">
        <v>2770</v>
      </c>
      <c r="D24" s="387">
        <v>351764691</v>
      </c>
    </row>
    <row r="25" spans="1:4">
      <c r="A25" s="384" t="s">
        <v>3501</v>
      </c>
      <c r="B25" s="384" t="s">
        <v>1402</v>
      </c>
      <c r="C25" s="384" t="s">
        <v>2770</v>
      </c>
      <c r="D25" s="385">
        <v>316889588</v>
      </c>
    </row>
    <row r="26" spans="1:4">
      <c r="A26" s="386" t="s">
        <v>3501</v>
      </c>
      <c r="B26" s="386" t="s">
        <v>350</v>
      </c>
      <c r="C26" s="386" t="s">
        <v>2770</v>
      </c>
      <c r="D26" s="387">
        <v>282469240</v>
      </c>
    </row>
    <row r="27" spans="1:4">
      <c r="A27" s="384" t="s">
        <v>3499</v>
      </c>
      <c r="B27" s="384" t="s">
        <v>174</v>
      </c>
      <c r="C27" s="384" t="s">
        <v>2770</v>
      </c>
      <c r="D27" s="385">
        <v>225692742</v>
      </c>
    </row>
    <row r="28" spans="1:4">
      <c r="A28" s="386" t="s">
        <v>3499</v>
      </c>
      <c r="B28" s="386" t="s">
        <v>685</v>
      </c>
      <c r="C28" s="386" t="s">
        <v>2770</v>
      </c>
      <c r="D28" s="387">
        <v>199771345</v>
      </c>
    </row>
    <row r="29" spans="1:4">
      <c r="A29" s="384" t="s">
        <v>3499</v>
      </c>
      <c r="B29" s="384" t="s">
        <v>6</v>
      </c>
      <c r="C29" s="384" t="s">
        <v>3500</v>
      </c>
      <c r="D29" s="385">
        <v>175345880</v>
      </c>
    </row>
    <row r="30" spans="1:4">
      <c r="A30" s="386" t="s">
        <v>3501</v>
      </c>
      <c r="B30" s="386" t="s">
        <v>1287</v>
      </c>
      <c r="C30" s="386" t="s">
        <v>2770</v>
      </c>
      <c r="D30" s="387">
        <v>103583721</v>
      </c>
    </row>
    <row r="31" spans="1:4">
      <c r="A31" s="384" t="s">
        <v>3501</v>
      </c>
      <c r="B31" s="384" t="s">
        <v>1423</v>
      </c>
      <c r="C31" s="384" t="s">
        <v>2770</v>
      </c>
      <c r="D31" s="385">
        <v>80000000</v>
      </c>
    </row>
    <row r="32" spans="1:4">
      <c r="A32" s="386" t="s">
        <v>3499</v>
      </c>
      <c r="B32" s="386" t="s">
        <v>180</v>
      </c>
      <c r="C32" s="386" t="s">
        <v>2770</v>
      </c>
      <c r="D32" s="387">
        <v>70568544</v>
      </c>
    </row>
    <row r="33" spans="1:4">
      <c r="A33" s="384" t="s">
        <v>3501</v>
      </c>
      <c r="B33" s="384" t="s">
        <v>1209</v>
      </c>
      <c r="C33" s="384" t="s">
        <v>2770</v>
      </c>
      <c r="D33" s="385">
        <v>65707000</v>
      </c>
    </row>
    <row r="34" spans="1:4">
      <c r="A34" s="386" t="s">
        <v>3501</v>
      </c>
      <c r="B34" s="386" t="s">
        <v>1459</v>
      </c>
      <c r="C34" s="386" t="s">
        <v>2770</v>
      </c>
      <c r="D34" s="387">
        <v>65620674</v>
      </c>
    </row>
    <row r="35" spans="1:4">
      <c r="A35" s="384" t="s">
        <v>3501</v>
      </c>
      <c r="B35" s="384" t="s">
        <v>1468</v>
      </c>
      <c r="C35" s="384" t="s">
        <v>2770</v>
      </c>
      <c r="D35" s="385">
        <v>62591240</v>
      </c>
    </row>
    <row r="36" spans="1:4">
      <c r="A36" s="386" t="s">
        <v>3499</v>
      </c>
      <c r="B36" s="386" t="s">
        <v>691</v>
      </c>
      <c r="C36" s="386" t="s">
        <v>2770</v>
      </c>
      <c r="D36" s="387">
        <v>55254388</v>
      </c>
    </row>
    <row r="37" spans="1:4">
      <c r="A37" s="384" t="s">
        <v>3501</v>
      </c>
      <c r="B37" s="384" t="s">
        <v>580</v>
      </c>
      <c r="C37" s="384" t="s">
        <v>2770</v>
      </c>
      <c r="D37" s="385">
        <v>54196000</v>
      </c>
    </row>
    <row r="38" spans="1:4">
      <c r="A38" s="386" t="s">
        <v>3501</v>
      </c>
      <c r="B38" s="386" t="s">
        <v>1271</v>
      </c>
      <c r="C38" s="386" t="s">
        <v>2770</v>
      </c>
      <c r="D38" s="387">
        <v>46326000</v>
      </c>
    </row>
    <row r="39" spans="1:4">
      <c r="A39" s="384" t="s">
        <v>3501</v>
      </c>
      <c r="B39" s="384" t="s">
        <v>773</v>
      </c>
      <c r="C39" s="384" t="s">
        <v>2770</v>
      </c>
      <c r="D39" s="385">
        <v>45290074</v>
      </c>
    </row>
    <row r="40" spans="1:4">
      <c r="A40" s="386" t="s">
        <v>3501</v>
      </c>
      <c r="B40" s="386" t="s">
        <v>1369</v>
      </c>
      <c r="C40" s="386" t="s">
        <v>2770</v>
      </c>
      <c r="D40" s="387">
        <v>40350000</v>
      </c>
    </row>
    <row r="41" spans="1:4">
      <c r="A41" s="384" t="s">
        <v>3501</v>
      </c>
      <c r="B41" s="384" t="s">
        <v>4262</v>
      </c>
      <c r="C41" s="384" t="s">
        <v>2770</v>
      </c>
      <c r="D41" s="385">
        <v>32558151</v>
      </c>
    </row>
    <row r="42" spans="1:4">
      <c r="A42" s="386" t="s">
        <v>3501</v>
      </c>
      <c r="B42" s="386" t="s">
        <v>1272</v>
      </c>
      <c r="C42" s="386" t="s">
        <v>2770</v>
      </c>
      <c r="D42" s="387">
        <v>32508259</v>
      </c>
    </row>
    <row r="43" spans="1:4">
      <c r="A43" s="384" t="s">
        <v>3501</v>
      </c>
      <c r="B43" s="384" t="s">
        <v>1211</v>
      </c>
      <c r="C43" s="384" t="s">
        <v>2770</v>
      </c>
      <c r="D43" s="385">
        <v>29483500</v>
      </c>
    </row>
    <row r="44" spans="1:4">
      <c r="A44" s="386" t="s">
        <v>3501</v>
      </c>
      <c r="B44" s="386" t="s">
        <v>1301</v>
      </c>
      <c r="C44" s="386" t="s">
        <v>2770</v>
      </c>
      <c r="D44" s="387">
        <v>28404400</v>
      </c>
    </row>
    <row r="45" spans="1:4">
      <c r="A45" s="384" t="s">
        <v>3501</v>
      </c>
      <c r="B45" s="384" t="s">
        <v>1317</v>
      </c>
      <c r="C45" s="384" t="s">
        <v>2770</v>
      </c>
      <c r="D45" s="385">
        <v>27500000</v>
      </c>
    </row>
    <row r="46" spans="1:4">
      <c r="A46" s="386" t="s">
        <v>3501</v>
      </c>
      <c r="B46" s="386" t="s">
        <v>1239</v>
      </c>
      <c r="C46" s="386" t="s">
        <v>2770</v>
      </c>
      <c r="D46" s="387">
        <v>27407000</v>
      </c>
    </row>
    <row r="47" spans="1:4">
      <c r="A47" s="384" t="s">
        <v>3501</v>
      </c>
      <c r="B47" s="384" t="s">
        <v>1238</v>
      </c>
      <c r="C47" s="384" t="s">
        <v>2770</v>
      </c>
      <c r="D47" s="385">
        <v>25000000</v>
      </c>
    </row>
    <row r="48" spans="1:4">
      <c r="A48" s="386" t="s">
        <v>3501</v>
      </c>
      <c r="B48" s="386" t="s">
        <v>1454</v>
      </c>
      <c r="C48" s="386" t="s">
        <v>2770</v>
      </c>
      <c r="D48" s="387">
        <v>23792240</v>
      </c>
    </row>
    <row r="49" spans="1:4">
      <c r="A49" s="384" t="s">
        <v>3501</v>
      </c>
      <c r="B49" s="384" t="s">
        <v>1303</v>
      </c>
      <c r="C49" s="384" t="s">
        <v>2770</v>
      </c>
      <c r="D49" s="385">
        <v>23750700</v>
      </c>
    </row>
    <row r="50" spans="1:4">
      <c r="A50" s="386" t="s">
        <v>3501</v>
      </c>
      <c r="B50" s="386" t="s">
        <v>1368</v>
      </c>
      <c r="C50" s="386" t="s">
        <v>2770</v>
      </c>
      <c r="D50" s="387">
        <v>23735000</v>
      </c>
    </row>
    <row r="51" spans="1:4">
      <c r="A51" s="384" t="s">
        <v>3501</v>
      </c>
      <c r="B51" s="384" t="s">
        <v>1335</v>
      </c>
      <c r="C51" s="384" t="s">
        <v>2770</v>
      </c>
      <c r="D51" s="385">
        <v>22750000</v>
      </c>
    </row>
    <row r="52" spans="1:4">
      <c r="A52" s="386" t="s">
        <v>3501</v>
      </c>
      <c r="B52" s="386" t="s">
        <v>1227</v>
      </c>
      <c r="C52" s="386" t="s">
        <v>2770</v>
      </c>
      <c r="D52" s="387">
        <v>19768000</v>
      </c>
    </row>
    <row r="53" spans="1:4">
      <c r="A53" s="384" t="s">
        <v>3501</v>
      </c>
      <c r="B53" s="384" t="s">
        <v>1201</v>
      </c>
      <c r="C53" s="384" t="s">
        <v>2770</v>
      </c>
      <c r="D53" s="385">
        <v>19697636</v>
      </c>
    </row>
    <row r="54" spans="1:4">
      <c r="A54" s="386" t="s">
        <v>3501</v>
      </c>
      <c r="B54" s="386" t="s">
        <v>1020</v>
      </c>
      <c r="C54" s="386" t="s">
        <v>2770</v>
      </c>
      <c r="D54" s="387">
        <v>17632500</v>
      </c>
    </row>
    <row r="55" spans="1:4">
      <c r="A55" s="384" t="s">
        <v>3501</v>
      </c>
      <c r="B55" s="384" t="s">
        <v>1429</v>
      </c>
      <c r="C55" s="384" t="s">
        <v>2770</v>
      </c>
      <c r="D55" s="385">
        <v>16776164</v>
      </c>
    </row>
    <row r="56" spans="1:4">
      <c r="A56" s="386" t="s">
        <v>3501</v>
      </c>
      <c r="B56" s="386" t="s">
        <v>4264</v>
      </c>
      <c r="C56" s="386" t="s">
        <v>2770</v>
      </c>
      <c r="D56" s="387">
        <v>16084551</v>
      </c>
    </row>
    <row r="57" spans="1:4">
      <c r="A57" s="384" t="s">
        <v>3501</v>
      </c>
      <c r="B57" s="384" t="s">
        <v>1432</v>
      </c>
      <c r="C57" s="384" t="s">
        <v>2770</v>
      </c>
      <c r="D57" s="385">
        <v>15500000</v>
      </c>
    </row>
    <row r="58" spans="1:4">
      <c r="A58" s="386" t="s">
        <v>3501</v>
      </c>
      <c r="B58" s="386" t="s">
        <v>581</v>
      </c>
      <c r="C58" s="386" t="s">
        <v>2770</v>
      </c>
      <c r="D58" s="387">
        <v>14813593</v>
      </c>
    </row>
    <row r="59" spans="1:4">
      <c r="A59" s="384" t="s">
        <v>3501</v>
      </c>
      <c r="B59" s="384" t="s">
        <v>1400</v>
      </c>
      <c r="C59" s="384" t="s">
        <v>2770</v>
      </c>
      <c r="D59" s="385">
        <v>14469395</v>
      </c>
    </row>
    <row r="60" spans="1:4">
      <c r="A60" s="386" t="s">
        <v>3501</v>
      </c>
      <c r="B60" s="386" t="s">
        <v>1348</v>
      </c>
      <c r="C60" s="386" t="s">
        <v>2770</v>
      </c>
      <c r="D60" s="387">
        <v>13632000</v>
      </c>
    </row>
    <row r="61" spans="1:4">
      <c r="A61" s="384" t="s">
        <v>3501</v>
      </c>
      <c r="B61" s="384" t="s">
        <v>1231</v>
      </c>
      <c r="C61" s="384" t="s">
        <v>2770</v>
      </c>
      <c r="D61" s="385">
        <v>13454600</v>
      </c>
    </row>
    <row r="62" spans="1:4">
      <c r="A62" s="386" t="s">
        <v>3501</v>
      </c>
      <c r="B62" s="386" t="s">
        <v>1401</v>
      </c>
      <c r="C62" s="386" t="s">
        <v>2770</v>
      </c>
      <c r="D62" s="387">
        <v>13213235</v>
      </c>
    </row>
    <row r="63" spans="1:4">
      <c r="A63" s="384" t="s">
        <v>3501</v>
      </c>
      <c r="B63" s="384" t="s">
        <v>1441</v>
      </c>
      <c r="C63" s="384" t="s">
        <v>2770</v>
      </c>
      <c r="D63" s="385">
        <v>12663000</v>
      </c>
    </row>
    <row r="64" spans="1:4">
      <c r="A64" s="386" t="s">
        <v>3501</v>
      </c>
      <c r="B64" s="386" t="s">
        <v>1302</v>
      </c>
      <c r="C64" s="386" t="s">
        <v>2770</v>
      </c>
      <c r="D64" s="387">
        <v>11564000</v>
      </c>
    </row>
    <row r="65" spans="1:4">
      <c r="A65" s="384" t="s">
        <v>3501</v>
      </c>
      <c r="B65" s="384" t="s">
        <v>1465</v>
      </c>
      <c r="C65" s="384" t="s">
        <v>2770</v>
      </c>
      <c r="D65" s="385">
        <v>11049520</v>
      </c>
    </row>
    <row r="66" spans="1:4">
      <c r="A66" s="386" t="s">
        <v>3501</v>
      </c>
      <c r="B66" s="386" t="s">
        <v>1237</v>
      </c>
      <c r="C66" s="386" t="s">
        <v>2770</v>
      </c>
      <c r="D66" s="387">
        <v>10760950</v>
      </c>
    </row>
    <row r="67" spans="1:4">
      <c r="A67" s="384" t="s">
        <v>3501</v>
      </c>
      <c r="B67" s="384" t="s">
        <v>1205</v>
      </c>
      <c r="C67" s="384" t="s">
        <v>2770</v>
      </c>
      <c r="D67" s="385">
        <v>10504000</v>
      </c>
    </row>
    <row r="68" spans="1:4">
      <c r="A68" s="386" t="s">
        <v>3501</v>
      </c>
      <c r="B68" s="386" t="s">
        <v>351</v>
      </c>
      <c r="C68" s="386" t="s">
        <v>2770</v>
      </c>
      <c r="D68" s="387">
        <v>10368700</v>
      </c>
    </row>
    <row r="69" spans="1:4">
      <c r="A69" s="384" t="s">
        <v>3501</v>
      </c>
      <c r="B69" s="384" t="s">
        <v>1337</v>
      </c>
      <c r="C69" s="384" t="s">
        <v>2770</v>
      </c>
      <c r="D69" s="385">
        <v>9750000</v>
      </c>
    </row>
    <row r="70" spans="1:4">
      <c r="A70" s="386" t="s">
        <v>3501</v>
      </c>
      <c r="B70" s="386" t="s">
        <v>1466</v>
      </c>
      <c r="C70" s="386" t="s">
        <v>2770</v>
      </c>
      <c r="D70" s="387">
        <v>9713384</v>
      </c>
    </row>
    <row r="71" spans="1:4">
      <c r="A71" s="384" t="s">
        <v>3501</v>
      </c>
      <c r="B71" s="384" t="s">
        <v>1021</v>
      </c>
      <c r="C71" s="384" t="s">
        <v>3500</v>
      </c>
      <c r="D71" s="385">
        <v>9557655</v>
      </c>
    </row>
    <row r="72" spans="1:4">
      <c r="A72" s="386" t="s">
        <v>3501</v>
      </c>
      <c r="B72" s="386" t="s">
        <v>1213</v>
      </c>
      <c r="C72" s="386" t="s">
        <v>2770</v>
      </c>
      <c r="D72" s="387">
        <v>9531900</v>
      </c>
    </row>
    <row r="73" spans="1:4">
      <c r="A73" s="384" t="s">
        <v>3501</v>
      </c>
      <c r="B73" s="384" t="s">
        <v>652</v>
      </c>
      <c r="C73" s="384" t="s">
        <v>2770</v>
      </c>
      <c r="D73" s="385">
        <v>8831977</v>
      </c>
    </row>
    <row r="74" spans="1:4">
      <c r="A74" s="386" t="s">
        <v>3501</v>
      </c>
      <c r="B74" s="386" t="s">
        <v>1356</v>
      </c>
      <c r="C74" s="386" t="s">
        <v>2770</v>
      </c>
      <c r="D74" s="387">
        <v>8191900</v>
      </c>
    </row>
    <row r="75" spans="1:4">
      <c r="A75" s="384" t="s">
        <v>3501</v>
      </c>
      <c r="B75" s="384" t="s">
        <v>1274</v>
      </c>
      <c r="C75" s="384" t="s">
        <v>2770</v>
      </c>
      <c r="D75" s="385">
        <v>7919080</v>
      </c>
    </row>
    <row r="76" spans="1:4">
      <c r="A76" s="386" t="s">
        <v>3501</v>
      </c>
      <c r="B76" s="386" t="s">
        <v>1203</v>
      </c>
      <c r="C76" s="386" t="s">
        <v>2770</v>
      </c>
      <c r="D76" s="387">
        <v>7733000</v>
      </c>
    </row>
    <row r="77" spans="1:4">
      <c r="A77" s="384" t="s">
        <v>3501</v>
      </c>
      <c r="B77" s="384" t="s">
        <v>1259</v>
      </c>
      <c r="C77" s="384" t="s">
        <v>2770</v>
      </c>
      <c r="D77" s="385">
        <v>6654700</v>
      </c>
    </row>
    <row r="78" spans="1:4">
      <c r="A78" s="386" t="s">
        <v>3501</v>
      </c>
      <c r="B78" s="386" t="s">
        <v>1350</v>
      </c>
      <c r="C78" s="386" t="s">
        <v>2770</v>
      </c>
      <c r="D78" s="387">
        <v>6650000</v>
      </c>
    </row>
    <row r="79" spans="1:4">
      <c r="A79" s="384" t="s">
        <v>3501</v>
      </c>
      <c r="B79" s="384" t="s">
        <v>298</v>
      </c>
      <c r="C79" s="384" t="s">
        <v>2770</v>
      </c>
      <c r="D79" s="385">
        <v>6230000</v>
      </c>
    </row>
    <row r="80" spans="1:4">
      <c r="A80" s="386" t="s">
        <v>3501</v>
      </c>
      <c r="B80" s="386" t="s">
        <v>1293</v>
      </c>
      <c r="C80" s="386" t="s">
        <v>2770</v>
      </c>
      <c r="D80" s="387">
        <v>6013000</v>
      </c>
    </row>
    <row r="81" spans="1:4">
      <c r="A81" s="384" t="s">
        <v>3501</v>
      </c>
      <c r="B81" s="384" t="s">
        <v>1438</v>
      </c>
      <c r="C81" s="384" t="s">
        <v>2770</v>
      </c>
      <c r="D81" s="385">
        <v>6000000</v>
      </c>
    </row>
    <row r="82" spans="1:4">
      <c r="A82" s="386" t="s">
        <v>3501</v>
      </c>
      <c r="B82" s="386" t="s">
        <v>289</v>
      </c>
      <c r="C82" s="386" t="s">
        <v>2770</v>
      </c>
      <c r="D82" s="387">
        <v>6000000</v>
      </c>
    </row>
    <row r="83" spans="1:4">
      <c r="A83" s="384" t="s">
        <v>3501</v>
      </c>
      <c r="B83" s="384" t="s">
        <v>1425</v>
      </c>
      <c r="C83" s="384" t="s">
        <v>2770</v>
      </c>
      <c r="D83" s="385">
        <v>5999000</v>
      </c>
    </row>
    <row r="84" spans="1:4">
      <c r="A84" s="386" t="s">
        <v>3499</v>
      </c>
      <c r="B84" s="386" t="s">
        <v>1018</v>
      </c>
      <c r="C84" s="386" t="s">
        <v>3500</v>
      </c>
      <c r="D84" s="387">
        <v>5821171</v>
      </c>
    </row>
    <row r="85" spans="1:4">
      <c r="A85" s="384" t="s">
        <v>3501</v>
      </c>
      <c r="B85" s="384" t="s">
        <v>1413</v>
      </c>
      <c r="C85" s="384" t="s">
        <v>2770</v>
      </c>
      <c r="D85" s="385">
        <v>5745145</v>
      </c>
    </row>
    <row r="86" spans="1:4">
      <c r="A86" s="386" t="s">
        <v>3501</v>
      </c>
      <c r="B86" s="386" t="s">
        <v>696</v>
      </c>
      <c r="C86" s="386" t="s">
        <v>2770</v>
      </c>
      <c r="D86" s="387">
        <v>5670000</v>
      </c>
    </row>
    <row r="87" spans="1:4">
      <c r="A87" s="384" t="s">
        <v>3501</v>
      </c>
      <c r="B87" s="384" t="s">
        <v>1463</v>
      </c>
      <c r="C87" s="384" t="s">
        <v>2770</v>
      </c>
      <c r="D87" s="385">
        <v>5663566</v>
      </c>
    </row>
    <row r="88" spans="1:4">
      <c r="A88" s="386" t="s">
        <v>3501</v>
      </c>
      <c r="B88" s="386" t="s">
        <v>1455</v>
      </c>
      <c r="C88" s="386" t="s">
        <v>2770</v>
      </c>
      <c r="D88" s="387">
        <v>5607200</v>
      </c>
    </row>
    <row r="89" spans="1:4">
      <c r="A89" s="384" t="s">
        <v>3501</v>
      </c>
      <c r="B89" s="384" t="s">
        <v>1437</v>
      </c>
      <c r="C89" s="384" t="s">
        <v>2770</v>
      </c>
      <c r="D89" s="385">
        <v>5602200</v>
      </c>
    </row>
    <row r="90" spans="1:4">
      <c r="A90" s="386" t="s">
        <v>3501</v>
      </c>
      <c r="B90" s="386" t="s">
        <v>1406</v>
      </c>
      <c r="C90" s="386" t="s">
        <v>2770</v>
      </c>
      <c r="D90" s="387">
        <v>5219750</v>
      </c>
    </row>
    <row r="91" spans="1:4">
      <c r="A91" s="384" t="s">
        <v>3501</v>
      </c>
      <c r="B91" s="384" t="s">
        <v>1206</v>
      </c>
      <c r="C91" s="384" t="s">
        <v>2770</v>
      </c>
      <c r="D91" s="385">
        <v>5099000</v>
      </c>
    </row>
    <row r="92" spans="1:4">
      <c r="A92" s="386" t="s">
        <v>3501</v>
      </c>
      <c r="B92" s="386" t="s">
        <v>4263</v>
      </c>
      <c r="C92" s="386" t="s">
        <v>2770</v>
      </c>
      <c r="D92" s="387">
        <v>5000000</v>
      </c>
    </row>
    <row r="93" spans="1:4">
      <c r="A93" s="384" t="s">
        <v>3501</v>
      </c>
      <c r="B93" s="384" t="s">
        <v>1439</v>
      </c>
      <c r="C93" s="384" t="s">
        <v>2770</v>
      </c>
      <c r="D93" s="385">
        <v>4980000</v>
      </c>
    </row>
    <row r="94" spans="1:4">
      <c r="A94" s="386" t="s">
        <v>3501</v>
      </c>
      <c r="B94" s="386" t="s">
        <v>1393</v>
      </c>
      <c r="C94" s="386" t="s">
        <v>2770</v>
      </c>
      <c r="D94" s="387">
        <v>4866100</v>
      </c>
    </row>
    <row r="95" spans="1:4">
      <c r="A95" s="384" t="s">
        <v>3501</v>
      </c>
      <c r="B95" s="384" t="s">
        <v>1371</v>
      </c>
      <c r="C95" s="384" t="s">
        <v>2770</v>
      </c>
      <c r="D95" s="385">
        <v>4731290</v>
      </c>
    </row>
    <row r="96" spans="1:4">
      <c r="A96" s="386" t="s">
        <v>3501</v>
      </c>
      <c r="B96" s="386" t="s">
        <v>1443</v>
      </c>
      <c r="C96" s="386" t="s">
        <v>2770</v>
      </c>
      <c r="D96" s="387">
        <v>4450000</v>
      </c>
    </row>
    <row r="97" spans="1:4">
      <c r="A97" s="384" t="s">
        <v>3501</v>
      </c>
      <c r="B97" s="384" t="s">
        <v>1347</v>
      </c>
      <c r="C97" s="384" t="s">
        <v>2770</v>
      </c>
      <c r="D97" s="385">
        <v>4327800</v>
      </c>
    </row>
    <row r="98" spans="1:4">
      <c r="A98" s="386" t="s">
        <v>3501</v>
      </c>
      <c r="B98" s="386" t="s">
        <v>1398</v>
      </c>
      <c r="C98" s="386" t="s">
        <v>2770</v>
      </c>
      <c r="D98" s="387">
        <v>4320000</v>
      </c>
    </row>
    <row r="99" spans="1:4">
      <c r="A99" s="384" t="s">
        <v>3501</v>
      </c>
      <c r="B99" s="384" t="s">
        <v>1255</v>
      </c>
      <c r="C99" s="384" t="s">
        <v>2770</v>
      </c>
      <c r="D99" s="385">
        <v>4197000</v>
      </c>
    </row>
    <row r="100" spans="1:4">
      <c r="A100" s="386" t="s">
        <v>3499</v>
      </c>
      <c r="B100" s="386" t="s">
        <v>125</v>
      </c>
      <c r="C100" s="386" t="s">
        <v>2770</v>
      </c>
      <c r="D100" s="387">
        <v>4195892</v>
      </c>
    </row>
    <row r="101" spans="1:4">
      <c r="A101" s="384" t="s">
        <v>3501</v>
      </c>
      <c r="B101" s="384" t="s">
        <v>1392</v>
      </c>
      <c r="C101" s="384" t="s">
        <v>2770</v>
      </c>
      <c r="D101" s="385">
        <v>4169600</v>
      </c>
    </row>
    <row r="102" spans="1:4">
      <c r="A102" s="386" t="s">
        <v>3501</v>
      </c>
      <c r="B102" s="386" t="s">
        <v>1457</v>
      </c>
      <c r="C102" s="386" t="s">
        <v>2770</v>
      </c>
      <c r="D102" s="387">
        <v>4000000</v>
      </c>
    </row>
    <row r="103" spans="1:4">
      <c r="A103" s="384" t="s">
        <v>3501</v>
      </c>
      <c r="B103" s="384" t="s">
        <v>1442</v>
      </c>
      <c r="C103" s="384" t="s">
        <v>2770</v>
      </c>
      <c r="D103" s="385">
        <v>4000000</v>
      </c>
    </row>
    <row r="104" spans="1:4">
      <c r="A104" s="386" t="s">
        <v>3501</v>
      </c>
      <c r="B104" s="386" t="s">
        <v>1409</v>
      </c>
      <c r="C104" s="386" t="s">
        <v>2770</v>
      </c>
      <c r="D104" s="387">
        <v>4000000</v>
      </c>
    </row>
    <row r="105" spans="1:4">
      <c r="A105" s="384" t="s">
        <v>3501</v>
      </c>
      <c r="B105" s="384" t="s">
        <v>1456</v>
      </c>
      <c r="C105" s="384" t="s">
        <v>2770</v>
      </c>
      <c r="D105" s="385">
        <v>4000000</v>
      </c>
    </row>
    <row r="106" spans="1:4">
      <c r="A106" s="386" t="s">
        <v>3501</v>
      </c>
      <c r="B106" s="386" t="s">
        <v>1408</v>
      </c>
      <c r="C106" s="386" t="s">
        <v>2770</v>
      </c>
      <c r="D106" s="387">
        <v>4000000</v>
      </c>
    </row>
    <row r="107" spans="1:4">
      <c r="A107" s="384" t="s">
        <v>3501</v>
      </c>
      <c r="B107" s="384" t="s">
        <v>1285</v>
      </c>
      <c r="C107" s="384" t="s">
        <v>2770</v>
      </c>
      <c r="D107" s="385">
        <v>4000000</v>
      </c>
    </row>
    <row r="108" spans="1:4">
      <c r="A108" s="386" t="s">
        <v>3501</v>
      </c>
      <c r="B108" s="386" t="s">
        <v>1410</v>
      </c>
      <c r="C108" s="386" t="s">
        <v>2770</v>
      </c>
      <c r="D108" s="387">
        <v>4000000</v>
      </c>
    </row>
    <row r="109" spans="1:4">
      <c r="A109" s="384" t="s">
        <v>3501</v>
      </c>
      <c r="B109" s="384" t="s">
        <v>1333</v>
      </c>
      <c r="C109" s="384" t="s">
        <v>2770</v>
      </c>
      <c r="D109" s="385">
        <v>4000000</v>
      </c>
    </row>
    <row r="110" spans="1:4">
      <c r="A110" s="386" t="s">
        <v>3501</v>
      </c>
      <c r="B110" s="386" t="s">
        <v>1331</v>
      </c>
      <c r="C110" s="386" t="s">
        <v>2770</v>
      </c>
      <c r="D110" s="387">
        <v>4000000</v>
      </c>
    </row>
    <row r="111" spans="1:4">
      <c r="A111" s="384" t="s">
        <v>3501</v>
      </c>
      <c r="B111" s="384" t="s">
        <v>1319</v>
      </c>
      <c r="C111" s="384" t="s">
        <v>2770</v>
      </c>
      <c r="D111" s="385">
        <v>3997950</v>
      </c>
    </row>
    <row r="112" spans="1:4">
      <c r="A112" s="386" t="s">
        <v>3501</v>
      </c>
      <c r="B112" s="386" t="s">
        <v>1367</v>
      </c>
      <c r="C112" s="386" t="s">
        <v>2770</v>
      </c>
      <c r="D112" s="387">
        <v>3987500</v>
      </c>
    </row>
    <row r="113" spans="1:4">
      <c r="A113" s="384" t="s">
        <v>3501</v>
      </c>
      <c r="B113" s="384" t="s">
        <v>1234</v>
      </c>
      <c r="C113" s="384" t="s">
        <v>2770</v>
      </c>
      <c r="D113" s="385">
        <v>3984920</v>
      </c>
    </row>
    <row r="114" spans="1:4">
      <c r="A114" s="386" t="s">
        <v>3501</v>
      </c>
      <c r="B114" s="386" t="s">
        <v>1282</v>
      </c>
      <c r="C114" s="386" t="s">
        <v>2770</v>
      </c>
      <c r="D114" s="387">
        <v>3983995</v>
      </c>
    </row>
    <row r="115" spans="1:4">
      <c r="A115" s="384" t="s">
        <v>3501</v>
      </c>
      <c r="B115" s="384" t="s">
        <v>1281</v>
      </c>
      <c r="C115" s="384" t="s">
        <v>2770</v>
      </c>
      <c r="D115" s="385">
        <v>3972000</v>
      </c>
    </row>
    <row r="116" spans="1:4">
      <c r="A116" s="386" t="s">
        <v>3501</v>
      </c>
      <c r="B116" s="386" t="s">
        <v>1322</v>
      </c>
      <c r="C116" s="386" t="s">
        <v>2770</v>
      </c>
      <c r="D116" s="387">
        <v>3908000</v>
      </c>
    </row>
    <row r="117" spans="1:4">
      <c r="A117" s="384" t="s">
        <v>3501</v>
      </c>
      <c r="B117" s="384" t="s">
        <v>1324</v>
      </c>
      <c r="C117" s="384" t="s">
        <v>2770</v>
      </c>
      <c r="D117" s="385">
        <v>3878900</v>
      </c>
    </row>
    <row r="118" spans="1:4">
      <c r="A118" s="386" t="s">
        <v>3501</v>
      </c>
      <c r="B118" s="386" t="s">
        <v>1361</v>
      </c>
      <c r="C118" s="386" t="s">
        <v>2770</v>
      </c>
      <c r="D118" s="387">
        <v>3797760</v>
      </c>
    </row>
    <row r="119" spans="1:4">
      <c r="A119" s="384" t="s">
        <v>3501</v>
      </c>
      <c r="B119" s="384" t="s">
        <v>1396</v>
      </c>
      <c r="C119" s="384" t="s">
        <v>2770</v>
      </c>
      <c r="D119" s="385">
        <v>3736500</v>
      </c>
    </row>
    <row r="120" spans="1:4">
      <c r="A120" s="386" t="s">
        <v>3501</v>
      </c>
      <c r="B120" s="386" t="s">
        <v>1233</v>
      </c>
      <c r="C120" s="386" t="s">
        <v>2770</v>
      </c>
      <c r="D120" s="387">
        <v>3700000</v>
      </c>
    </row>
    <row r="121" spans="1:4">
      <c r="A121" s="384" t="s">
        <v>3501</v>
      </c>
      <c r="B121" s="384" t="s">
        <v>1460</v>
      </c>
      <c r="C121" s="384" t="s">
        <v>2770</v>
      </c>
      <c r="D121" s="385">
        <v>3650696</v>
      </c>
    </row>
    <row r="122" spans="1:4">
      <c r="A122" s="386" t="s">
        <v>3501</v>
      </c>
      <c r="B122" s="386" t="s">
        <v>1325</v>
      </c>
      <c r="C122" s="386" t="s">
        <v>2770</v>
      </c>
      <c r="D122" s="387">
        <v>3612925</v>
      </c>
    </row>
    <row r="123" spans="1:4">
      <c r="A123" s="384" t="s">
        <v>3501</v>
      </c>
      <c r="B123" s="384" t="s">
        <v>1330</v>
      </c>
      <c r="C123" s="384" t="s">
        <v>2770</v>
      </c>
      <c r="D123" s="385">
        <v>3411250</v>
      </c>
    </row>
    <row r="124" spans="1:4">
      <c r="A124" s="386" t="s">
        <v>3501</v>
      </c>
      <c r="B124" s="386" t="s">
        <v>1373</v>
      </c>
      <c r="C124" s="386" t="s">
        <v>2770</v>
      </c>
      <c r="D124" s="387">
        <v>3374350</v>
      </c>
    </row>
    <row r="125" spans="1:4">
      <c r="A125" s="384" t="s">
        <v>3501</v>
      </c>
      <c r="B125" s="384" t="s">
        <v>1403</v>
      </c>
      <c r="C125" s="384" t="s">
        <v>2770</v>
      </c>
      <c r="D125" s="385">
        <v>3350000</v>
      </c>
    </row>
    <row r="126" spans="1:4">
      <c r="A126" s="386" t="s">
        <v>3501</v>
      </c>
      <c r="B126" s="386" t="s">
        <v>1278</v>
      </c>
      <c r="C126" s="386" t="s">
        <v>2770</v>
      </c>
      <c r="D126" s="387">
        <v>3297800</v>
      </c>
    </row>
    <row r="127" spans="1:4">
      <c r="A127" s="384" t="s">
        <v>3501</v>
      </c>
      <c r="B127" s="384" t="s">
        <v>1419</v>
      </c>
      <c r="C127" s="384" t="s">
        <v>2770</v>
      </c>
      <c r="D127" s="385">
        <v>3273650</v>
      </c>
    </row>
    <row r="128" spans="1:4">
      <c r="A128" s="386" t="s">
        <v>3501</v>
      </c>
      <c r="B128" s="386" t="s">
        <v>1343</v>
      </c>
      <c r="C128" s="386" t="s">
        <v>2770</v>
      </c>
      <c r="D128" s="387">
        <v>3160000</v>
      </c>
    </row>
    <row r="129" spans="1:4">
      <c r="A129" s="384" t="s">
        <v>3501</v>
      </c>
      <c r="B129" s="384" t="s">
        <v>1433</v>
      </c>
      <c r="C129" s="384" t="s">
        <v>2770</v>
      </c>
      <c r="D129" s="385">
        <v>3053605</v>
      </c>
    </row>
    <row r="130" spans="1:4">
      <c r="A130" s="386" t="s">
        <v>3501</v>
      </c>
      <c r="B130" s="386" t="s">
        <v>4261</v>
      </c>
      <c r="C130" s="386" t="s">
        <v>2770</v>
      </c>
      <c r="D130" s="387">
        <v>3023006</v>
      </c>
    </row>
    <row r="131" spans="1:4">
      <c r="A131" s="384" t="s">
        <v>3501</v>
      </c>
      <c r="B131" s="384" t="s">
        <v>1261</v>
      </c>
      <c r="C131" s="384" t="s">
        <v>2770</v>
      </c>
      <c r="D131" s="385">
        <v>3000000</v>
      </c>
    </row>
    <row r="132" spans="1:4">
      <c r="A132" s="386" t="s">
        <v>3501</v>
      </c>
      <c r="B132" s="386" t="s">
        <v>1366</v>
      </c>
      <c r="C132" s="386" t="s">
        <v>2770</v>
      </c>
      <c r="D132" s="387">
        <v>3000000</v>
      </c>
    </row>
    <row r="133" spans="1:4">
      <c r="A133" s="384" t="s">
        <v>3501</v>
      </c>
      <c r="B133" s="384" t="s">
        <v>1357</v>
      </c>
      <c r="C133" s="384" t="s">
        <v>2770</v>
      </c>
      <c r="D133" s="385">
        <v>3000000</v>
      </c>
    </row>
    <row r="134" spans="1:4">
      <c r="A134" s="386" t="s">
        <v>3501</v>
      </c>
      <c r="B134" s="386" t="s">
        <v>1355</v>
      </c>
      <c r="C134" s="386" t="s">
        <v>2770</v>
      </c>
      <c r="D134" s="387">
        <v>3000000</v>
      </c>
    </row>
    <row r="135" spans="1:4">
      <c r="A135" s="384" t="s">
        <v>3501</v>
      </c>
      <c r="B135" s="384" t="s">
        <v>1286</v>
      </c>
      <c r="C135" s="384" t="s">
        <v>2770</v>
      </c>
      <c r="D135" s="385">
        <v>2975000</v>
      </c>
    </row>
    <row r="136" spans="1:4">
      <c r="A136" s="386" t="s">
        <v>3501</v>
      </c>
      <c r="B136" s="386" t="s">
        <v>1436</v>
      </c>
      <c r="C136" s="386" t="s">
        <v>2770</v>
      </c>
      <c r="D136" s="387">
        <v>2964000</v>
      </c>
    </row>
    <row r="137" spans="1:4">
      <c r="A137" s="384" t="s">
        <v>3501</v>
      </c>
      <c r="B137" s="384" t="s">
        <v>1316</v>
      </c>
      <c r="C137" s="384" t="s">
        <v>2770</v>
      </c>
      <c r="D137" s="385">
        <v>2830000</v>
      </c>
    </row>
    <row r="138" spans="1:4">
      <c r="A138" s="386" t="s">
        <v>3501</v>
      </c>
      <c r="B138" s="386" t="s">
        <v>1336</v>
      </c>
      <c r="C138" s="386" t="s">
        <v>2770</v>
      </c>
      <c r="D138" s="387">
        <v>2827200</v>
      </c>
    </row>
    <row r="139" spans="1:4">
      <c r="A139" s="384" t="s">
        <v>3501</v>
      </c>
      <c r="B139" s="384" t="s">
        <v>1354</v>
      </c>
      <c r="C139" s="384" t="s">
        <v>2770</v>
      </c>
      <c r="D139" s="385">
        <v>2816000</v>
      </c>
    </row>
    <row r="140" spans="1:4">
      <c r="A140" s="386" t="s">
        <v>3501</v>
      </c>
      <c r="B140" s="386" t="s">
        <v>1359</v>
      </c>
      <c r="C140" s="386" t="s">
        <v>2770</v>
      </c>
      <c r="D140" s="387">
        <v>2659950</v>
      </c>
    </row>
    <row r="141" spans="1:4">
      <c r="A141" s="384" t="s">
        <v>3501</v>
      </c>
      <c r="B141" s="384" t="s">
        <v>1431</v>
      </c>
      <c r="C141" s="384" t="s">
        <v>2770</v>
      </c>
      <c r="D141" s="385">
        <v>2650000</v>
      </c>
    </row>
    <row r="142" spans="1:4">
      <c r="A142" s="386" t="s">
        <v>3501</v>
      </c>
      <c r="B142" s="386" t="s">
        <v>1372</v>
      </c>
      <c r="C142" s="386" t="s">
        <v>2770</v>
      </c>
      <c r="D142" s="387">
        <v>2618885</v>
      </c>
    </row>
    <row r="143" spans="1:4">
      <c r="A143" s="384" t="s">
        <v>3501</v>
      </c>
      <c r="B143" s="384" t="s">
        <v>1295</v>
      </c>
      <c r="C143" s="384" t="s">
        <v>2770</v>
      </c>
      <c r="D143" s="385">
        <v>2566200</v>
      </c>
    </row>
    <row r="144" spans="1:4">
      <c r="A144" s="386" t="s">
        <v>3501</v>
      </c>
      <c r="B144" s="386" t="s">
        <v>1352</v>
      </c>
      <c r="C144" s="386" t="s">
        <v>2770</v>
      </c>
      <c r="D144" s="387">
        <v>2500000</v>
      </c>
    </row>
    <row r="145" spans="1:4">
      <c r="A145" s="384" t="s">
        <v>3501</v>
      </c>
      <c r="B145" s="384" t="s">
        <v>1288</v>
      </c>
      <c r="C145" s="384" t="s">
        <v>2770</v>
      </c>
      <c r="D145" s="385">
        <v>2500000</v>
      </c>
    </row>
    <row r="146" spans="1:4">
      <c r="A146" s="386" t="s">
        <v>3501</v>
      </c>
      <c r="B146" s="386" t="s">
        <v>1435</v>
      </c>
      <c r="C146" s="386" t="s">
        <v>2770</v>
      </c>
      <c r="D146" s="387">
        <v>2500000</v>
      </c>
    </row>
    <row r="147" spans="1:4">
      <c r="A147" s="384" t="s">
        <v>3501</v>
      </c>
      <c r="B147" s="384" t="s">
        <v>1235</v>
      </c>
      <c r="C147" s="384" t="s">
        <v>2770</v>
      </c>
      <c r="D147" s="385">
        <v>2500000</v>
      </c>
    </row>
    <row r="148" spans="1:4">
      <c r="A148" s="386" t="s">
        <v>3501</v>
      </c>
      <c r="B148" s="386" t="s">
        <v>1411</v>
      </c>
      <c r="C148" s="386" t="s">
        <v>2770</v>
      </c>
      <c r="D148" s="387">
        <v>2500000</v>
      </c>
    </row>
    <row r="149" spans="1:4">
      <c r="A149" s="384" t="s">
        <v>3501</v>
      </c>
      <c r="B149" s="384" t="s">
        <v>1351</v>
      </c>
      <c r="C149" s="384" t="s">
        <v>2770</v>
      </c>
      <c r="D149" s="385">
        <v>2500000</v>
      </c>
    </row>
    <row r="150" spans="1:4">
      <c r="A150" s="386" t="s">
        <v>3501</v>
      </c>
      <c r="B150" s="386" t="s">
        <v>1424</v>
      </c>
      <c r="C150" s="386" t="s">
        <v>2770</v>
      </c>
      <c r="D150" s="387">
        <v>2496000</v>
      </c>
    </row>
    <row r="151" spans="1:4">
      <c r="A151" s="384" t="s">
        <v>3501</v>
      </c>
      <c r="B151" s="384" t="s">
        <v>1300</v>
      </c>
      <c r="C151" s="384" t="s">
        <v>2770</v>
      </c>
      <c r="D151" s="385">
        <v>2490000</v>
      </c>
    </row>
    <row r="152" spans="1:4">
      <c r="A152" s="386" t="s">
        <v>3501</v>
      </c>
      <c r="B152" s="386" t="s">
        <v>4265</v>
      </c>
      <c r="C152" s="386" t="s">
        <v>2770</v>
      </c>
      <c r="D152" s="387">
        <v>2489440</v>
      </c>
    </row>
    <row r="153" spans="1:4">
      <c r="A153" s="384" t="s">
        <v>3501</v>
      </c>
      <c r="B153" s="384" t="s">
        <v>1323</v>
      </c>
      <c r="C153" s="384" t="s">
        <v>2770</v>
      </c>
      <c r="D153" s="385">
        <v>2435000</v>
      </c>
    </row>
    <row r="154" spans="1:4">
      <c r="A154" s="386" t="s">
        <v>3501</v>
      </c>
      <c r="B154" s="386" t="s">
        <v>1404</v>
      </c>
      <c r="C154" s="386" t="s">
        <v>2770</v>
      </c>
      <c r="D154" s="387">
        <v>2400000</v>
      </c>
    </row>
    <row r="155" spans="1:4">
      <c r="A155" s="384" t="s">
        <v>3501</v>
      </c>
      <c r="B155" s="384" t="s">
        <v>1228</v>
      </c>
      <c r="C155" s="384" t="s">
        <v>2770</v>
      </c>
      <c r="D155" s="385">
        <v>2377791</v>
      </c>
    </row>
    <row r="156" spans="1:4">
      <c r="A156" s="386" t="s">
        <v>3501</v>
      </c>
      <c r="B156" s="386" t="s">
        <v>1414</v>
      </c>
      <c r="C156" s="386" t="s">
        <v>2770</v>
      </c>
      <c r="D156" s="387">
        <v>2362500</v>
      </c>
    </row>
    <row r="157" spans="1:4">
      <c r="A157" s="384" t="s">
        <v>3501</v>
      </c>
      <c r="B157" s="384" t="s">
        <v>1260</v>
      </c>
      <c r="C157" s="384" t="s">
        <v>2770</v>
      </c>
      <c r="D157" s="385">
        <v>2357119</v>
      </c>
    </row>
    <row r="158" spans="1:4">
      <c r="A158" s="386" t="s">
        <v>3501</v>
      </c>
      <c r="B158" s="386" t="s">
        <v>1256</v>
      </c>
      <c r="C158" s="386" t="s">
        <v>2770</v>
      </c>
      <c r="D158" s="387">
        <v>2335800</v>
      </c>
    </row>
    <row r="159" spans="1:4">
      <c r="A159" s="384" t="s">
        <v>3501</v>
      </c>
      <c r="B159" s="384" t="s">
        <v>4266</v>
      </c>
      <c r="C159" s="384" t="s">
        <v>2770</v>
      </c>
      <c r="D159" s="385">
        <v>2330000</v>
      </c>
    </row>
    <row r="160" spans="1:4">
      <c r="A160" s="386" t="s">
        <v>3501</v>
      </c>
      <c r="B160" s="386" t="s">
        <v>1394</v>
      </c>
      <c r="C160" s="386" t="s">
        <v>2770</v>
      </c>
      <c r="D160" s="387">
        <v>2322200</v>
      </c>
    </row>
    <row r="161" spans="1:4">
      <c r="A161" s="384" t="s">
        <v>3501</v>
      </c>
      <c r="B161" s="384" t="s">
        <v>1328</v>
      </c>
      <c r="C161" s="384" t="s">
        <v>2770</v>
      </c>
      <c r="D161" s="385">
        <v>2179200</v>
      </c>
    </row>
    <row r="162" spans="1:4">
      <c r="A162" s="386" t="s">
        <v>3501</v>
      </c>
      <c r="B162" s="386" t="s">
        <v>1453</v>
      </c>
      <c r="C162" s="386" t="s">
        <v>2770</v>
      </c>
      <c r="D162" s="387">
        <v>2167500</v>
      </c>
    </row>
    <row r="163" spans="1:4">
      <c r="A163" s="384" t="s">
        <v>3501</v>
      </c>
      <c r="B163" s="384" t="s">
        <v>1275</v>
      </c>
      <c r="C163" s="384" t="s">
        <v>2770</v>
      </c>
      <c r="D163" s="385">
        <v>2110000</v>
      </c>
    </row>
    <row r="164" spans="1:4">
      <c r="A164" s="386" t="s">
        <v>3501</v>
      </c>
      <c r="B164" s="386" t="s">
        <v>1230</v>
      </c>
      <c r="C164" s="386" t="s">
        <v>2770</v>
      </c>
      <c r="D164" s="387">
        <v>2078400</v>
      </c>
    </row>
    <row r="165" spans="1:4">
      <c r="A165" s="384" t="s">
        <v>3501</v>
      </c>
      <c r="B165" s="384" t="s">
        <v>1283</v>
      </c>
      <c r="C165" s="384" t="s">
        <v>2770</v>
      </c>
      <c r="D165" s="385">
        <v>2035000</v>
      </c>
    </row>
    <row r="166" spans="1:4">
      <c r="A166" s="386" t="s">
        <v>3501</v>
      </c>
      <c r="B166" s="386" t="s">
        <v>1340</v>
      </c>
      <c r="C166" s="386" t="s">
        <v>2770</v>
      </c>
      <c r="D166" s="387">
        <v>1988100</v>
      </c>
    </row>
    <row r="167" spans="1:4">
      <c r="A167" s="384" t="s">
        <v>3501</v>
      </c>
      <c r="B167" s="384" t="s">
        <v>1326</v>
      </c>
      <c r="C167" s="384" t="s">
        <v>2770</v>
      </c>
      <c r="D167" s="385">
        <v>1917630</v>
      </c>
    </row>
    <row r="168" spans="1:4">
      <c r="A168" s="386" t="s">
        <v>3501</v>
      </c>
      <c r="B168" s="386" t="s">
        <v>288</v>
      </c>
      <c r="C168" s="386" t="s">
        <v>2770</v>
      </c>
      <c r="D168" s="387">
        <v>1879000</v>
      </c>
    </row>
    <row r="169" spans="1:4">
      <c r="A169" s="384" t="s">
        <v>3501</v>
      </c>
      <c r="B169" s="384" t="s">
        <v>1277</v>
      </c>
      <c r="C169" s="384" t="s">
        <v>2770</v>
      </c>
      <c r="D169" s="385">
        <v>1840000</v>
      </c>
    </row>
    <row r="170" spans="1:4">
      <c r="A170" s="386" t="s">
        <v>3501</v>
      </c>
      <c r="B170" s="386" t="s">
        <v>1280</v>
      </c>
      <c r="C170" s="386" t="s">
        <v>2770</v>
      </c>
      <c r="D170" s="387">
        <v>1783200</v>
      </c>
    </row>
    <row r="171" spans="1:4">
      <c r="A171" s="384" t="s">
        <v>3501</v>
      </c>
      <c r="B171" s="384" t="s">
        <v>1273</v>
      </c>
      <c r="C171" s="384" t="s">
        <v>2770</v>
      </c>
      <c r="D171" s="385">
        <v>1772405</v>
      </c>
    </row>
    <row r="172" spans="1:4">
      <c r="A172" s="386" t="s">
        <v>3501</v>
      </c>
      <c r="B172" s="386" t="s">
        <v>1270</v>
      </c>
      <c r="C172" s="386" t="s">
        <v>2770</v>
      </c>
      <c r="D172" s="387">
        <v>1630000</v>
      </c>
    </row>
    <row r="173" spans="1:4">
      <c r="A173" s="384" t="s">
        <v>3501</v>
      </c>
      <c r="B173" s="384" t="s">
        <v>1434</v>
      </c>
      <c r="C173" s="384" t="s">
        <v>2770</v>
      </c>
      <c r="D173" s="385">
        <v>1562500</v>
      </c>
    </row>
    <row r="174" spans="1:4">
      <c r="A174" s="386" t="s">
        <v>3501</v>
      </c>
      <c r="B174" s="386" t="s">
        <v>1397</v>
      </c>
      <c r="C174" s="386" t="s">
        <v>2770</v>
      </c>
      <c r="D174" s="387">
        <v>1541000</v>
      </c>
    </row>
    <row r="175" spans="1:4">
      <c r="A175" s="384" t="s">
        <v>3501</v>
      </c>
      <c r="B175" s="384" t="s">
        <v>1427</v>
      </c>
      <c r="C175" s="384" t="s">
        <v>2770</v>
      </c>
      <c r="D175" s="385">
        <v>1534300</v>
      </c>
    </row>
    <row r="176" spans="1:4">
      <c r="A176" s="386" t="s">
        <v>3501</v>
      </c>
      <c r="B176" s="386" t="s">
        <v>1327</v>
      </c>
      <c r="C176" s="386" t="s">
        <v>2770</v>
      </c>
      <c r="D176" s="387">
        <v>1500000</v>
      </c>
    </row>
    <row r="177" spans="1:4">
      <c r="A177" s="384" t="s">
        <v>3501</v>
      </c>
      <c r="B177" s="384" t="s">
        <v>1395</v>
      </c>
      <c r="C177" s="384" t="s">
        <v>2770</v>
      </c>
      <c r="D177" s="385">
        <v>1500000</v>
      </c>
    </row>
    <row r="178" spans="1:4">
      <c r="A178" s="386" t="s">
        <v>3501</v>
      </c>
      <c r="B178" s="386" t="s">
        <v>1334</v>
      </c>
      <c r="C178" s="386" t="s">
        <v>2770</v>
      </c>
      <c r="D178" s="387">
        <v>1490000</v>
      </c>
    </row>
    <row r="179" spans="1:4">
      <c r="A179" s="384" t="s">
        <v>3501</v>
      </c>
      <c r="B179" s="384" t="s">
        <v>1299</v>
      </c>
      <c r="C179" s="384" t="s">
        <v>2770</v>
      </c>
      <c r="D179" s="385">
        <v>1476900</v>
      </c>
    </row>
    <row r="180" spans="1:4">
      <c r="A180" s="386" t="s">
        <v>3501</v>
      </c>
      <c r="B180" s="386" t="s">
        <v>1421</v>
      </c>
      <c r="C180" s="386" t="s">
        <v>2770</v>
      </c>
      <c r="D180" s="387">
        <v>1430000</v>
      </c>
    </row>
    <row r="181" spans="1:4">
      <c r="A181" s="384" t="s">
        <v>3501</v>
      </c>
      <c r="B181" s="384" t="s">
        <v>715</v>
      </c>
      <c r="C181" s="384" t="s">
        <v>2770</v>
      </c>
      <c r="D181" s="385">
        <v>1300000</v>
      </c>
    </row>
    <row r="182" spans="1:4">
      <c r="A182" s="386" t="s">
        <v>3501</v>
      </c>
      <c r="B182" s="386" t="s">
        <v>590</v>
      </c>
      <c r="C182" s="386" t="s">
        <v>2770</v>
      </c>
      <c r="D182" s="387">
        <v>1237020</v>
      </c>
    </row>
    <row r="183" spans="1:4">
      <c r="A183" s="384" t="s">
        <v>3501</v>
      </c>
      <c r="B183" s="384" t="s">
        <v>1320</v>
      </c>
      <c r="C183" s="384" t="s">
        <v>2770</v>
      </c>
      <c r="D183" s="385">
        <v>1200000</v>
      </c>
    </row>
    <row r="184" spans="1:4">
      <c r="A184" s="386" t="s">
        <v>3501</v>
      </c>
      <c r="B184" s="386" t="s">
        <v>1448</v>
      </c>
      <c r="C184" s="386" t="s">
        <v>3500</v>
      </c>
      <c r="D184" s="387">
        <v>1185965</v>
      </c>
    </row>
    <row r="185" spans="1:4">
      <c r="A185" s="384" t="s">
        <v>3501</v>
      </c>
      <c r="B185" s="384" t="s">
        <v>1440</v>
      </c>
      <c r="C185" s="384" t="s">
        <v>2770</v>
      </c>
      <c r="D185" s="385">
        <v>1180000</v>
      </c>
    </row>
    <row r="186" spans="1:4">
      <c r="A186" s="386" t="s">
        <v>3501</v>
      </c>
      <c r="B186" s="386" t="s">
        <v>1252</v>
      </c>
      <c r="C186" s="386" t="s">
        <v>2770</v>
      </c>
      <c r="D186" s="387">
        <v>1160100</v>
      </c>
    </row>
    <row r="187" spans="1:4">
      <c r="A187" s="384" t="s">
        <v>3501</v>
      </c>
      <c r="B187" s="384" t="s">
        <v>1318</v>
      </c>
      <c r="C187" s="384" t="s">
        <v>2770</v>
      </c>
      <c r="D187" s="385">
        <v>1157600</v>
      </c>
    </row>
    <row r="188" spans="1:4">
      <c r="A188" s="386" t="s">
        <v>3501</v>
      </c>
      <c r="B188" s="386" t="s">
        <v>1258</v>
      </c>
      <c r="C188" s="386" t="s">
        <v>2770</v>
      </c>
      <c r="D188" s="387">
        <v>1137000</v>
      </c>
    </row>
    <row r="189" spans="1:4">
      <c r="A189" s="384" t="s">
        <v>3501</v>
      </c>
      <c r="B189" s="384" t="s">
        <v>1022</v>
      </c>
      <c r="C189" s="384" t="s">
        <v>2770</v>
      </c>
      <c r="D189" s="385">
        <v>1100000</v>
      </c>
    </row>
    <row r="190" spans="1:4">
      <c r="A190" s="386" t="s">
        <v>3501</v>
      </c>
      <c r="B190" s="386" t="s">
        <v>1447</v>
      </c>
      <c r="C190" s="386" t="s">
        <v>2770</v>
      </c>
      <c r="D190" s="387">
        <v>1050000</v>
      </c>
    </row>
    <row r="191" spans="1:4">
      <c r="A191" s="384" t="s">
        <v>3501</v>
      </c>
      <c r="B191" s="384" t="s">
        <v>1464</v>
      </c>
      <c r="C191" s="384" t="s">
        <v>2770</v>
      </c>
      <c r="D191" s="385">
        <v>1009883</v>
      </c>
    </row>
    <row r="192" spans="1:4">
      <c r="A192" s="386" t="s">
        <v>3501</v>
      </c>
      <c r="B192" s="386" t="s">
        <v>1358</v>
      </c>
      <c r="C192" s="386" t="s">
        <v>2770</v>
      </c>
      <c r="D192" s="387">
        <v>1000000</v>
      </c>
    </row>
    <row r="193" spans="1:4">
      <c r="A193" s="384" t="s">
        <v>3501</v>
      </c>
      <c r="B193" s="384" t="s">
        <v>1342</v>
      </c>
      <c r="C193" s="384" t="s">
        <v>2770</v>
      </c>
      <c r="D193" s="385">
        <v>1000000</v>
      </c>
    </row>
    <row r="194" spans="1:4">
      <c r="A194" s="386" t="s">
        <v>3501</v>
      </c>
      <c r="B194" s="386" t="s">
        <v>1450</v>
      </c>
      <c r="C194" s="386" t="s">
        <v>2770</v>
      </c>
      <c r="D194" s="387">
        <v>1000000</v>
      </c>
    </row>
    <row r="195" spans="1:4">
      <c r="A195" s="384" t="s">
        <v>3501</v>
      </c>
      <c r="B195" s="384" t="s">
        <v>1344</v>
      </c>
      <c r="C195" s="384" t="s">
        <v>2770</v>
      </c>
      <c r="D195" s="385">
        <v>1000000</v>
      </c>
    </row>
    <row r="196" spans="1:4">
      <c r="A196" s="386" t="s">
        <v>3501</v>
      </c>
      <c r="B196" s="386" t="s">
        <v>1210</v>
      </c>
      <c r="C196" s="386" t="s">
        <v>2770</v>
      </c>
      <c r="D196" s="387">
        <v>1000000</v>
      </c>
    </row>
    <row r="197" spans="1:4">
      <c r="A197" s="384" t="s">
        <v>3501</v>
      </c>
      <c r="B197" s="384" t="s">
        <v>1292</v>
      </c>
      <c r="C197" s="384" t="s">
        <v>2770</v>
      </c>
      <c r="D197" s="385">
        <v>1000000</v>
      </c>
    </row>
    <row r="198" spans="1:4">
      <c r="A198" s="386" t="s">
        <v>3501</v>
      </c>
      <c r="B198" s="386" t="s">
        <v>1360</v>
      </c>
      <c r="C198" s="386" t="s">
        <v>2770</v>
      </c>
      <c r="D198" s="387">
        <v>1000000</v>
      </c>
    </row>
    <row r="199" spans="1:4">
      <c r="A199" s="384" t="s">
        <v>3501</v>
      </c>
      <c r="B199" s="384" t="s">
        <v>1444</v>
      </c>
      <c r="C199" s="384" t="s">
        <v>2770</v>
      </c>
      <c r="D199" s="385">
        <v>1000000</v>
      </c>
    </row>
    <row r="200" spans="1:4">
      <c r="A200" s="386" t="s">
        <v>3501</v>
      </c>
      <c r="B200" s="386" t="s">
        <v>1338</v>
      </c>
      <c r="C200" s="386" t="s">
        <v>2770</v>
      </c>
      <c r="D200" s="387">
        <v>1000000</v>
      </c>
    </row>
    <row r="201" spans="1:4">
      <c r="A201" s="384" t="s">
        <v>3501</v>
      </c>
      <c r="B201" s="384" t="s">
        <v>1279</v>
      </c>
      <c r="C201" s="384" t="s">
        <v>2770</v>
      </c>
      <c r="D201" s="385">
        <v>1000000</v>
      </c>
    </row>
    <row r="202" spans="1:4">
      <c r="A202" s="386" t="s">
        <v>3501</v>
      </c>
      <c r="B202" s="386" t="s">
        <v>1236</v>
      </c>
      <c r="C202" s="386" t="s">
        <v>2770</v>
      </c>
      <c r="D202" s="387">
        <v>1000000</v>
      </c>
    </row>
    <row r="203" spans="1:4">
      <c r="A203" s="384" t="s">
        <v>3501</v>
      </c>
      <c r="B203" s="384" t="s">
        <v>1370</v>
      </c>
      <c r="C203" s="384" t="s">
        <v>2770</v>
      </c>
      <c r="D203" s="385">
        <v>1000000</v>
      </c>
    </row>
    <row r="204" spans="1:4">
      <c r="A204" s="386" t="s">
        <v>3501</v>
      </c>
      <c r="B204" s="386" t="s">
        <v>1284</v>
      </c>
      <c r="C204" s="386" t="s">
        <v>2770</v>
      </c>
      <c r="D204" s="387">
        <v>1000000</v>
      </c>
    </row>
    <row r="205" spans="1:4">
      <c r="A205" s="384" t="s">
        <v>3501</v>
      </c>
      <c r="B205" s="384" t="s">
        <v>1446</v>
      </c>
      <c r="C205" s="384" t="s">
        <v>2770</v>
      </c>
      <c r="D205" s="385">
        <v>1000000</v>
      </c>
    </row>
    <row r="206" spans="1:4">
      <c r="A206" s="386" t="s">
        <v>3501</v>
      </c>
      <c r="B206" s="386" t="s">
        <v>1304</v>
      </c>
      <c r="C206" s="386" t="s">
        <v>2770</v>
      </c>
      <c r="D206" s="387">
        <v>1000000</v>
      </c>
    </row>
    <row r="207" spans="1:4">
      <c r="A207" s="384" t="s">
        <v>3501</v>
      </c>
      <c r="B207" s="384" t="s">
        <v>1405</v>
      </c>
      <c r="C207" s="384" t="s">
        <v>2770</v>
      </c>
      <c r="D207" s="385">
        <v>950000</v>
      </c>
    </row>
    <row r="208" spans="1:4">
      <c r="A208" s="386" t="s">
        <v>3501</v>
      </c>
      <c r="B208" s="386" t="s">
        <v>1385</v>
      </c>
      <c r="C208" s="386" t="s">
        <v>2770</v>
      </c>
      <c r="D208" s="387">
        <v>935000</v>
      </c>
    </row>
    <row r="209" spans="1:4">
      <c r="A209" s="384" t="s">
        <v>3501</v>
      </c>
      <c r="B209" s="384" t="s">
        <v>1416</v>
      </c>
      <c r="C209" s="384" t="s">
        <v>2770</v>
      </c>
      <c r="D209" s="385">
        <v>903500</v>
      </c>
    </row>
    <row r="210" spans="1:4">
      <c r="A210" s="386" t="s">
        <v>3501</v>
      </c>
      <c r="B210" s="386" t="s">
        <v>1314</v>
      </c>
      <c r="C210" s="386" t="s">
        <v>2770</v>
      </c>
      <c r="D210" s="387">
        <v>894300</v>
      </c>
    </row>
    <row r="211" spans="1:4">
      <c r="A211" s="384" t="s">
        <v>3501</v>
      </c>
      <c r="B211" s="384" t="s">
        <v>1363</v>
      </c>
      <c r="C211" s="384" t="s">
        <v>2770</v>
      </c>
      <c r="D211" s="385">
        <v>871982</v>
      </c>
    </row>
    <row r="212" spans="1:4">
      <c r="A212" s="386" t="s">
        <v>3499</v>
      </c>
      <c r="B212" s="386" t="s">
        <v>8</v>
      </c>
      <c r="C212" s="386" t="s">
        <v>3500</v>
      </c>
      <c r="D212" s="387">
        <v>834160</v>
      </c>
    </row>
    <row r="213" spans="1:4">
      <c r="A213" s="384" t="s">
        <v>3501</v>
      </c>
      <c r="B213" s="384" t="s">
        <v>1349</v>
      </c>
      <c r="C213" s="384" t="s">
        <v>2770</v>
      </c>
      <c r="D213" s="385">
        <v>824000</v>
      </c>
    </row>
    <row r="214" spans="1:4">
      <c r="A214" s="386" t="s">
        <v>3501</v>
      </c>
      <c r="B214" s="386" t="s">
        <v>1462</v>
      </c>
      <c r="C214" s="386" t="s">
        <v>2770</v>
      </c>
      <c r="D214" s="387">
        <v>819496</v>
      </c>
    </row>
    <row r="215" spans="1:4">
      <c r="A215" s="384" t="s">
        <v>3501</v>
      </c>
      <c r="B215" s="384" t="s">
        <v>1353</v>
      </c>
      <c r="C215" s="384" t="s">
        <v>2770</v>
      </c>
      <c r="D215" s="385">
        <v>811200</v>
      </c>
    </row>
    <row r="216" spans="1:4">
      <c r="A216" s="386" t="s">
        <v>3501</v>
      </c>
      <c r="B216" s="386" t="s">
        <v>1247</v>
      </c>
      <c r="C216" s="386" t="s">
        <v>2770</v>
      </c>
      <c r="D216" s="387">
        <v>744700</v>
      </c>
    </row>
    <row r="217" spans="1:4">
      <c r="A217" s="384" t="s">
        <v>3501</v>
      </c>
      <c r="B217" s="384" t="s">
        <v>1345</v>
      </c>
      <c r="C217" s="384" t="s">
        <v>2770</v>
      </c>
      <c r="D217" s="385">
        <v>730000</v>
      </c>
    </row>
    <row r="218" spans="1:4">
      <c r="A218" s="386" t="s">
        <v>3501</v>
      </c>
      <c r="B218" s="386" t="s">
        <v>1332</v>
      </c>
      <c r="C218" s="386" t="s">
        <v>2770</v>
      </c>
      <c r="D218" s="387">
        <v>720000</v>
      </c>
    </row>
    <row r="219" spans="1:4">
      <c r="A219" s="384" t="s">
        <v>3501</v>
      </c>
      <c r="B219" s="384" t="s">
        <v>1241</v>
      </c>
      <c r="C219" s="384" t="s">
        <v>2770</v>
      </c>
      <c r="D219" s="385">
        <v>706500</v>
      </c>
    </row>
    <row r="220" spans="1:4">
      <c r="A220" s="386" t="s">
        <v>3501</v>
      </c>
      <c r="B220" s="386" t="s">
        <v>1246</v>
      </c>
      <c r="C220" s="386" t="s">
        <v>2770</v>
      </c>
      <c r="D220" s="387">
        <v>679500</v>
      </c>
    </row>
    <row r="221" spans="1:4">
      <c r="A221" s="384" t="s">
        <v>3501</v>
      </c>
      <c r="B221" s="384" t="s">
        <v>1204</v>
      </c>
      <c r="C221" s="384" t="s">
        <v>2770</v>
      </c>
      <c r="D221" s="385">
        <v>673500</v>
      </c>
    </row>
    <row r="222" spans="1:4">
      <c r="A222" s="386" t="s">
        <v>3501</v>
      </c>
      <c r="B222" s="386" t="s">
        <v>1451</v>
      </c>
      <c r="C222" s="386" t="s">
        <v>2770</v>
      </c>
      <c r="D222" s="387">
        <v>642700</v>
      </c>
    </row>
    <row r="223" spans="1:4">
      <c r="A223" s="384" t="s">
        <v>3501</v>
      </c>
      <c r="B223" s="384" t="s">
        <v>1257</v>
      </c>
      <c r="C223" s="384" t="s">
        <v>2770</v>
      </c>
      <c r="D223" s="385">
        <v>617700</v>
      </c>
    </row>
    <row r="224" spans="1:4">
      <c r="A224" s="386" t="s">
        <v>3501</v>
      </c>
      <c r="B224" s="386" t="s">
        <v>1276</v>
      </c>
      <c r="C224" s="386" t="s">
        <v>2770</v>
      </c>
      <c r="D224" s="387">
        <v>614450</v>
      </c>
    </row>
    <row r="225" spans="1:4">
      <c r="A225" s="384" t="s">
        <v>3501</v>
      </c>
      <c r="B225" s="384" t="s">
        <v>1377</v>
      </c>
      <c r="C225" s="384" t="s">
        <v>2770</v>
      </c>
      <c r="D225" s="385">
        <v>601500</v>
      </c>
    </row>
    <row r="226" spans="1:4">
      <c r="A226" s="386" t="s">
        <v>3501</v>
      </c>
      <c r="B226" s="386" t="s">
        <v>1382</v>
      </c>
      <c r="C226" s="386" t="s">
        <v>2770</v>
      </c>
      <c r="D226" s="387">
        <v>600000</v>
      </c>
    </row>
    <row r="227" spans="1:4">
      <c r="A227" s="384" t="s">
        <v>3501</v>
      </c>
      <c r="B227" s="384" t="s">
        <v>1244</v>
      </c>
      <c r="C227" s="384" t="s">
        <v>2770</v>
      </c>
      <c r="D227" s="385">
        <v>576000</v>
      </c>
    </row>
    <row r="228" spans="1:4">
      <c r="A228" s="386" t="s">
        <v>3501</v>
      </c>
      <c r="B228" s="386" t="s">
        <v>1399</v>
      </c>
      <c r="C228" s="386" t="s">
        <v>2770</v>
      </c>
      <c r="D228" s="387">
        <v>563500</v>
      </c>
    </row>
    <row r="229" spans="1:4">
      <c r="A229" s="384" t="s">
        <v>3501</v>
      </c>
      <c r="B229" s="384" t="s">
        <v>1307</v>
      </c>
      <c r="C229" s="384" t="s">
        <v>2770</v>
      </c>
      <c r="D229" s="385">
        <v>526500</v>
      </c>
    </row>
    <row r="230" spans="1:4">
      <c r="A230" s="386" t="s">
        <v>3501</v>
      </c>
      <c r="B230" s="386" t="s">
        <v>1321</v>
      </c>
      <c r="C230" s="386" t="s">
        <v>2770</v>
      </c>
      <c r="D230" s="387">
        <v>511115</v>
      </c>
    </row>
    <row r="231" spans="1:4">
      <c r="A231" s="384" t="s">
        <v>3501</v>
      </c>
      <c r="B231" s="384" t="s">
        <v>1430</v>
      </c>
      <c r="C231" s="384" t="s">
        <v>2770</v>
      </c>
      <c r="D231" s="385">
        <v>510000</v>
      </c>
    </row>
    <row r="232" spans="1:4">
      <c r="A232" s="386" t="s">
        <v>3501</v>
      </c>
      <c r="B232" s="386" t="s">
        <v>1309</v>
      </c>
      <c r="C232" s="386" t="s">
        <v>2770</v>
      </c>
      <c r="D232" s="387">
        <v>507300</v>
      </c>
    </row>
    <row r="233" spans="1:4">
      <c r="A233" s="384" t="s">
        <v>3501</v>
      </c>
      <c r="B233" s="384" t="s">
        <v>1389</v>
      </c>
      <c r="C233" s="384" t="s">
        <v>2770</v>
      </c>
      <c r="D233" s="385">
        <v>500000</v>
      </c>
    </row>
    <row r="234" spans="1:4">
      <c r="A234" s="386" t="s">
        <v>3501</v>
      </c>
      <c r="B234" s="386" t="s">
        <v>1386</v>
      </c>
      <c r="C234" s="386" t="s">
        <v>2770</v>
      </c>
      <c r="D234" s="387">
        <v>500000</v>
      </c>
    </row>
    <row r="235" spans="1:4">
      <c r="A235" s="384" t="s">
        <v>3501</v>
      </c>
      <c r="B235" s="384" t="s">
        <v>1388</v>
      </c>
      <c r="C235" s="384" t="s">
        <v>2770</v>
      </c>
      <c r="D235" s="385">
        <v>499800</v>
      </c>
    </row>
    <row r="236" spans="1:4">
      <c r="A236" s="386" t="s">
        <v>3501</v>
      </c>
      <c r="B236" s="386" t="s">
        <v>1215</v>
      </c>
      <c r="C236" s="386" t="s">
        <v>3500</v>
      </c>
      <c r="D236" s="387">
        <v>474714</v>
      </c>
    </row>
    <row r="237" spans="1:4">
      <c r="A237" s="384" t="s">
        <v>3501</v>
      </c>
      <c r="B237" s="384" t="s">
        <v>299</v>
      </c>
      <c r="C237" s="384" t="s">
        <v>2770</v>
      </c>
      <c r="D237" s="385">
        <v>463000</v>
      </c>
    </row>
    <row r="238" spans="1:4">
      <c r="A238" s="386" t="s">
        <v>3501</v>
      </c>
      <c r="B238" s="386" t="s">
        <v>1305</v>
      </c>
      <c r="C238" s="386" t="s">
        <v>2770</v>
      </c>
      <c r="D238" s="387">
        <v>454500</v>
      </c>
    </row>
    <row r="239" spans="1:4">
      <c r="A239" s="384" t="s">
        <v>3501</v>
      </c>
      <c r="B239" s="384" t="s">
        <v>1426</v>
      </c>
      <c r="C239" s="384" t="s">
        <v>2770</v>
      </c>
      <c r="D239" s="385">
        <v>452900</v>
      </c>
    </row>
    <row r="240" spans="1:4">
      <c r="A240" s="386" t="s">
        <v>3501</v>
      </c>
      <c r="B240" s="386" t="s">
        <v>1449</v>
      </c>
      <c r="C240" s="386" t="s">
        <v>2770</v>
      </c>
      <c r="D240" s="387">
        <v>450000</v>
      </c>
    </row>
    <row r="241" spans="1:4">
      <c r="A241" s="384" t="s">
        <v>3501</v>
      </c>
      <c r="B241" s="384" t="s">
        <v>1263</v>
      </c>
      <c r="C241" s="384" t="s">
        <v>2770</v>
      </c>
      <c r="D241" s="385">
        <v>438580</v>
      </c>
    </row>
    <row r="242" spans="1:4">
      <c r="A242" s="386" t="s">
        <v>3501</v>
      </c>
      <c r="B242" s="386" t="s">
        <v>1313</v>
      </c>
      <c r="C242" s="386" t="s">
        <v>2770</v>
      </c>
      <c r="D242" s="387">
        <v>438000</v>
      </c>
    </row>
    <row r="243" spans="1:4">
      <c r="A243" s="384" t="s">
        <v>3501</v>
      </c>
      <c r="B243" s="384" t="s">
        <v>1308</v>
      </c>
      <c r="C243" s="384" t="s">
        <v>2770</v>
      </c>
      <c r="D243" s="385">
        <v>426600</v>
      </c>
    </row>
    <row r="244" spans="1:4">
      <c r="A244" s="386" t="s">
        <v>3501</v>
      </c>
      <c r="B244" s="386" t="s">
        <v>1415</v>
      </c>
      <c r="C244" s="386" t="s">
        <v>2770</v>
      </c>
      <c r="D244" s="387">
        <v>415000</v>
      </c>
    </row>
    <row r="245" spans="1:4">
      <c r="A245" s="384" t="s">
        <v>3501</v>
      </c>
      <c r="B245" s="384" t="s">
        <v>1417</v>
      </c>
      <c r="C245" s="384" t="s">
        <v>2770</v>
      </c>
      <c r="D245" s="385">
        <v>395000</v>
      </c>
    </row>
    <row r="246" spans="1:4">
      <c r="A246" s="386" t="s">
        <v>3501</v>
      </c>
      <c r="B246" s="386" t="s">
        <v>1250</v>
      </c>
      <c r="C246" s="386" t="s">
        <v>2770</v>
      </c>
      <c r="D246" s="387">
        <v>393000</v>
      </c>
    </row>
    <row r="247" spans="1:4">
      <c r="A247" s="384" t="s">
        <v>3501</v>
      </c>
      <c r="B247" s="384" t="s">
        <v>1269</v>
      </c>
      <c r="C247" s="384" t="s">
        <v>2770</v>
      </c>
      <c r="D247" s="385">
        <v>392100</v>
      </c>
    </row>
    <row r="248" spans="1:4">
      <c r="A248" s="386" t="s">
        <v>3501</v>
      </c>
      <c r="B248" s="386" t="s">
        <v>1232</v>
      </c>
      <c r="C248" s="386" t="s">
        <v>2770</v>
      </c>
      <c r="D248" s="387">
        <v>353900</v>
      </c>
    </row>
    <row r="249" spans="1:4">
      <c r="A249" s="384" t="s">
        <v>3501</v>
      </c>
      <c r="B249" s="384" t="s">
        <v>1420</v>
      </c>
      <c r="C249" s="384" t="s">
        <v>2770</v>
      </c>
      <c r="D249" s="385">
        <v>353900</v>
      </c>
    </row>
    <row r="250" spans="1:4">
      <c r="A250" s="386" t="s">
        <v>3501</v>
      </c>
      <c r="B250" s="386" t="s">
        <v>506</v>
      </c>
      <c r="C250" s="386" t="s">
        <v>2770</v>
      </c>
      <c r="D250" s="387">
        <v>344000</v>
      </c>
    </row>
    <row r="251" spans="1:4">
      <c r="A251" s="384" t="s">
        <v>3501</v>
      </c>
      <c r="B251" s="384" t="s">
        <v>1407</v>
      </c>
      <c r="C251" s="384" t="s">
        <v>2770</v>
      </c>
      <c r="D251" s="385">
        <v>335178</v>
      </c>
    </row>
    <row r="252" spans="1:4">
      <c r="A252" s="386" t="s">
        <v>3501</v>
      </c>
      <c r="B252" s="386" t="s">
        <v>1218</v>
      </c>
      <c r="C252" s="386" t="s">
        <v>2770</v>
      </c>
      <c r="D252" s="387">
        <v>328000</v>
      </c>
    </row>
    <row r="253" spans="1:4">
      <c r="A253" s="384" t="s">
        <v>3501</v>
      </c>
      <c r="B253" s="384" t="s">
        <v>1374</v>
      </c>
      <c r="C253" s="384" t="s">
        <v>2770</v>
      </c>
      <c r="D253" s="385">
        <v>324300</v>
      </c>
    </row>
    <row r="254" spans="1:4">
      <c r="A254" s="386" t="s">
        <v>3501</v>
      </c>
      <c r="B254" s="386" t="s">
        <v>1379</v>
      </c>
      <c r="C254" s="386" t="s">
        <v>2770</v>
      </c>
      <c r="D254" s="387">
        <v>316500</v>
      </c>
    </row>
    <row r="255" spans="1:4">
      <c r="A255" s="384" t="s">
        <v>3501</v>
      </c>
      <c r="B255" s="384" t="s">
        <v>1222</v>
      </c>
      <c r="C255" s="384" t="s">
        <v>2770</v>
      </c>
      <c r="D255" s="385">
        <v>308000</v>
      </c>
    </row>
    <row r="256" spans="1:4">
      <c r="A256" s="386" t="s">
        <v>3501</v>
      </c>
      <c r="B256" s="386" t="s">
        <v>1306</v>
      </c>
      <c r="C256" s="386" t="s">
        <v>2770</v>
      </c>
      <c r="D256" s="387">
        <v>307200</v>
      </c>
    </row>
    <row r="257" spans="1:4">
      <c r="A257" s="384" t="s">
        <v>3501</v>
      </c>
      <c r="B257" s="384" t="s">
        <v>1346</v>
      </c>
      <c r="C257" s="384" t="s">
        <v>2770</v>
      </c>
      <c r="D257" s="385">
        <v>305000</v>
      </c>
    </row>
    <row r="258" spans="1:4">
      <c r="A258" s="386" t="s">
        <v>3501</v>
      </c>
      <c r="B258" s="386" t="s">
        <v>1381</v>
      </c>
      <c r="C258" s="386" t="s">
        <v>2770</v>
      </c>
      <c r="D258" s="387">
        <v>300000</v>
      </c>
    </row>
    <row r="259" spans="1:4">
      <c r="A259" s="384" t="s">
        <v>3501</v>
      </c>
      <c r="B259" s="384" t="s">
        <v>1387</v>
      </c>
      <c r="C259" s="384" t="s">
        <v>2770</v>
      </c>
      <c r="D259" s="385">
        <v>300000</v>
      </c>
    </row>
    <row r="260" spans="1:4">
      <c r="A260" s="386" t="s">
        <v>3501</v>
      </c>
      <c r="B260" s="386" t="s">
        <v>1329</v>
      </c>
      <c r="C260" s="386" t="s">
        <v>2770</v>
      </c>
      <c r="D260" s="387">
        <v>300000</v>
      </c>
    </row>
    <row r="261" spans="1:4">
      <c r="A261" s="384" t="s">
        <v>3501</v>
      </c>
      <c r="B261" s="384" t="s">
        <v>1412</v>
      </c>
      <c r="C261" s="384" t="s">
        <v>2770</v>
      </c>
      <c r="D261" s="385">
        <v>285000</v>
      </c>
    </row>
    <row r="262" spans="1:4">
      <c r="A262" s="386" t="s">
        <v>3501</v>
      </c>
      <c r="B262" s="386" t="s">
        <v>1422</v>
      </c>
      <c r="C262" s="386" t="s">
        <v>2770</v>
      </c>
      <c r="D262" s="387">
        <v>283000</v>
      </c>
    </row>
    <row r="263" spans="1:4">
      <c r="A263" s="384" t="s">
        <v>3501</v>
      </c>
      <c r="B263" s="384" t="s">
        <v>1298</v>
      </c>
      <c r="C263" s="384" t="s">
        <v>2770</v>
      </c>
      <c r="D263" s="385">
        <v>263400</v>
      </c>
    </row>
    <row r="264" spans="1:4">
      <c r="A264" s="386" t="s">
        <v>3501</v>
      </c>
      <c r="B264" s="386" t="s">
        <v>1254</v>
      </c>
      <c r="C264" s="386" t="s">
        <v>2770</v>
      </c>
      <c r="D264" s="387">
        <v>255000</v>
      </c>
    </row>
    <row r="265" spans="1:4">
      <c r="A265" s="384" t="s">
        <v>3501</v>
      </c>
      <c r="B265" s="384" t="s">
        <v>1251</v>
      </c>
      <c r="C265" s="384" t="s">
        <v>2770</v>
      </c>
      <c r="D265" s="385">
        <v>245000</v>
      </c>
    </row>
    <row r="266" spans="1:4">
      <c r="A266" s="386" t="s">
        <v>3501</v>
      </c>
      <c r="B266" s="386" t="s">
        <v>1452</v>
      </c>
      <c r="C266" s="386" t="s">
        <v>2770</v>
      </c>
      <c r="D266" s="387">
        <v>216000</v>
      </c>
    </row>
    <row r="267" spans="1:4">
      <c r="A267" s="384" t="s">
        <v>3501</v>
      </c>
      <c r="B267" s="384" t="s">
        <v>1253</v>
      </c>
      <c r="C267" s="384" t="s">
        <v>2770</v>
      </c>
      <c r="D267" s="385">
        <v>204000</v>
      </c>
    </row>
    <row r="268" spans="1:4">
      <c r="A268" s="386" t="s">
        <v>3501</v>
      </c>
      <c r="B268" s="386" t="s">
        <v>1291</v>
      </c>
      <c r="C268" s="386" t="s">
        <v>2770</v>
      </c>
      <c r="D268" s="387">
        <v>204000</v>
      </c>
    </row>
    <row r="269" spans="1:4">
      <c r="A269" s="384" t="s">
        <v>3501</v>
      </c>
      <c r="B269" s="384" t="s">
        <v>1383</v>
      </c>
      <c r="C269" s="384" t="s">
        <v>2770</v>
      </c>
      <c r="D269" s="385">
        <v>200200</v>
      </c>
    </row>
    <row r="270" spans="1:4">
      <c r="A270" s="386" t="s">
        <v>3501</v>
      </c>
      <c r="B270" s="386" t="s">
        <v>1214</v>
      </c>
      <c r="C270" s="386" t="s">
        <v>2770</v>
      </c>
      <c r="D270" s="387">
        <v>196216</v>
      </c>
    </row>
    <row r="271" spans="1:4">
      <c r="A271" s="384" t="s">
        <v>3501</v>
      </c>
      <c r="B271" s="384" t="s">
        <v>1248</v>
      </c>
      <c r="C271" s="384" t="s">
        <v>2770</v>
      </c>
      <c r="D271" s="385">
        <v>186000</v>
      </c>
    </row>
    <row r="272" spans="1:4">
      <c r="A272" s="386" t="s">
        <v>3501</v>
      </c>
      <c r="B272" s="386" t="s">
        <v>1311</v>
      </c>
      <c r="C272" s="386" t="s">
        <v>2770</v>
      </c>
      <c r="D272" s="387">
        <v>180000</v>
      </c>
    </row>
    <row r="273" spans="1:4">
      <c r="A273" s="384" t="s">
        <v>3501</v>
      </c>
      <c r="B273" s="384" t="s">
        <v>1240</v>
      </c>
      <c r="C273" s="384" t="s">
        <v>2770</v>
      </c>
      <c r="D273" s="385">
        <v>174000</v>
      </c>
    </row>
    <row r="274" spans="1:4">
      <c r="A274" s="386" t="s">
        <v>3501</v>
      </c>
      <c r="B274" s="386" t="s">
        <v>1245</v>
      </c>
      <c r="C274" s="386" t="s">
        <v>2770</v>
      </c>
      <c r="D274" s="387">
        <v>162000</v>
      </c>
    </row>
    <row r="275" spans="1:4">
      <c r="A275" s="384" t="s">
        <v>3501</v>
      </c>
      <c r="B275" s="384" t="s">
        <v>1225</v>
      </c>
      <c r="C275" s="384" t="s">
        <v>2770</v>
      </c>
      <c r="D275" s="385">
        <v>161150</v>
      </c>
    </row>
    <row r="276" spans="1:4">
      <c r="A276" s="386" t="s">
        <v>3501</v>
      </c>
      <c r="B276" s="386" t="s">
        <v>1212</v>
      </c>
      <c r="C276" s="386" t="s">
        <v>3500</v>
      </c>
      <c r="D276" s="387">
        <v>153500</v>
      </c>
    </row>
    <row r="277" spans="1:4">
      <c r="A277" s="384" t="s">
        <v>3501</v>
      </c>
      <c r="B277" s="384" t="s">
        <v>1266</v>
      </c>
      <c r="C277" s="384" t="s">
        <v>2770</v>
      </c>
      <c r="D277" s="385">
        <v>149700</v>
      </c>
    </row>
    <row r="278" spans="1:4">
      <c r="A278" s="386" t="s">
        <v>3501</v>
      </c>
      <c r="B278" s="386" t="s">
        <v>1312</v>
      </c>
      <c r="C278" s="386" t="s">
        <v>2770</v>
      </c>
      <c r="D278" s="387">
        <v>148800</v>
      </c>
    </row>
    <row r="279" spans="1:4">
      <c r="A279" s="384" t="s">
        <v>3501</v>
      </c>
      <c r="B279" s="384" t="s">
        <v>1362</v>
      </c>
      <c r="C279" s="384" t="s">
        <v>2770</v>
      </c>
      <c r="D279" s="385">
        <v>143494</v>
      </c>
    </row>
    <row r="280" spans="1:4">
      <c r="A280" s="386" t="s">
        <v>3501</v>
      </c>
      <c r="B280" s="386" t="s">
        <v>1243</v>
      </c>
      <c r="C280" s="386" t="s">
        <v>2770</v>
      </c>
      <c r="D280" s="387">
        <v>141900</v>
      </c>
    </row>
    <row r="281" spans="1:4">
      <c r="A281" s="384" t="s">
        <v>3501</v>
      </c>
      <c r="B281" s="384" t="s">
        <v>1310</v>
      </c>
      <c r="C281" s="384" t="s">
        <v>2770</v>
      </c>
      <c r="D281" s="385">
        <v>138000</v>
      </c>
    </row>
    <row r="282" spans="1:4">
      <c r="A282" s="386" t="s">
        <v>3501</v>
      </c>
      <c r="B282" s="386" t="s">
        <v>1223</v>
      </c>
      <c r="C282" s="386" t="s">
        <v>3500</v>
      </c>
      <c r="D282" s="387">
        <v>131735</v>
      </c>
    </row>
    <row r="283" spans="1:4">
      <c r="A283" s="384" t="s">
        <v>3501</v>
      </c>
      <c r="B283" s="384" t="s">
        <v>1418</v>
      </c>
      <c r="C283" s="384" t="s">
        <v>2770</v>
      </c>
      <c r="D283" s="385">
        <v>131000</v>
      </c>
    </row>
    <row r="284" spans="1:4">
      <c r="A284" s="386" t="s">
        <v>3501</v>
      </c>
      <c r="B284" s="386" t="s">
        <v>1339</v>
      </c>
      <c r="C284" s="386" t="s">
        <v>2770</v>
      </c>
      <c r="D284" s="387">
        <v>120000</v>
      </c>
    </row>
    <row r="285" spans="1:4">
      <c r="A285" s="384" t="s">
        <v>3501</v>
      </c>
      <c r="B285" s="384" t="s">
        <v>1378</v>
      </c>
      <c r="C285" s="384" t="s">
        <v>2770</v>
      </c>
      <c r="D285" s="385">
        <v>119400</v>
      </c>
    </row>
    <row r="286" spans="1:4">
      <c r="A286" s="386" t="s">
        <v>3501</v>
      </c>
      <c r="B286" s="386" t="s">
        <v>1296</v>
      </c>
      <c r="C286" s="386" t="s">
        <v>2770</v>
      </c>
      <c r="D286" s="387">
        <v>113400</v>
      </c>
    </row>
    <row r="287" spans="1:4">
      <c r="A287" s="384" t="s">
        <v>3501</v>
      </c>
      <c r="B287" s="384" t="s">
        <v>1265</v>
      </c>
      <c r="C287" s="384" t="s">
        <v>2770</v>
      </c>
      <c r="D287" s="385">
        <v>105000</v>
      </c>
    </row>
    <row r="288" spans="1:4">
      <c r="A288" s="386" t="s">
        <v>3501</v>
      </c>
      <c r="B288" s="386" t="s">
        <v>1458</v>
      </c>
      <c r="C288" s="386" t="s">
        <v>2770</v>
      </c>
      <c r="D288" s="387">
        <v>100000</v>
      </c>
    </row>
    <row r="289" spans="1:4">
      <c r="A289" s="384" t="s">
        <v>3501</v>
      </c>
      <c r="B289" s="384" t="s">
        <v>1390</v>
      </c>
      <c r="C289" s="384" t="s">
        <v>2770</v>
      </c>
      <c r="D289" s="385">
        <v>100000</v>
      </c>
    </row>
    <row r="290" spans="1:4">
      <c r="A290" s="386" t="s">
        <v>3501</v>
      </c>
      <c r="B290" s="386" t="s">
        <v>1445</v>
      </c>
      <c r="C290" s="386" t="s">
        <v>2770</v>
      </c>
      <c r="D290" s="387">
        <v>96000</v>
      </c>
    </row>
    <row r="291" spans="1:4">
      <c r="A291" s="384" t="s">
        <v>3501</v>
      </c>
      <c r="B291" s="384" t="s">
        <v>1376</v>
      </c>
      <c r="C291" s="384" t="s">
        <v>2770</v>
      </c>
      <c r="D291" s="385">
        <v>96000</v>
      </c>
    </row>
    <row r="292" spans="1:4">
      <c r="A292" s="386" t="s">
        <v>3501</v>
      </c>
      <c r="B292" s="386" t="s">
        <v>1268</v>
      </c>
      <c r="C292" s="386" t="s">
        <v>2770</v>
      </c>
      <c r="D292" s="387">
        <v>90000</v>
      </c>
    </row>
    <row r="293" spans="1:4">
      <c r="A293" s="384" t="s">
        <v>3501</v>
      </c>
      <c r="B293" s="384" t="s">
        <v>1294</v>
      </c>
      <c r="C293" s="384" t="s">
        <v>2770</v>
      </c>
      <c r="D293" s="385">
        <v>90000</v>
      </c>
    </row>
    <row r="294" spans="1:4">
      <c r="A294" s="386" t="s">
        <v>3501</v>
      </c>
      <c r="B294" s="386" t="s">
        <v>1289</v>
      </c>
      <c r="C294" s="386" t="s">
        <v>2770</v>
      </c>
      <c r="D294" s="387">
        <v>87000</v>
      </c>
    </row>
    <row r="295" spans="1:4">
      <c r="A295" s="384" t="s">
        <v>3501</v>
      </c>
      <c r="B295" s="384" t="s">
        <v>1375</v>
      </c>
      <c r="C295" s="384" t="s">
        <v>2770</v>
      </c>
      <c r="D295" s="385">
        <v>84900</v>
      </c>
    </row>
    <row r="296" spans="1:4">
      <c r="A296" s="386" t="s">
        <v>3501</v>
      </c>
      <c r="B296" s="386" t="s">
        <v>1242</v>
      </c>
      <c r="C296" s="386" t="s">
        <v>2770</v>
      </c>
      <c r="D296" s="387">
        <v>84000</v>
      </c>
    </row>
    <row r="297" spans="1:4">
      <c r="A297" s="384" t="s">
        <v>3501</v>
      </c>
      <c r="B297" s="384" t="s">
        <v>1384</v>
      </c>
      <c r="C297" s="384" t="s">
        <v>2770</v>
      </c>
      <c r="D297" s="385">
        <v>84000</v>
      </c>
    </row>
    <row r="298" spans="1:4">
      <c r="A298" s="386" t="s">
        <v>3501</v>
      </c>
      <c r="B298" s="386" t="s">
        <v>1220</v>
      </c>
      <c r="C298" s="386" t="s">
        <v>3500</v>
      </c>
      <c r="D298" s="387">
        <v>78500</v>
      </c>
    </row>
    <row r="299" spans="1:4">
      <c r="A299" s="384" t="s">
        <v>3501</v>
      </c>
      <c r="B299" s="384" t="s">
        <v>1267</v>
      </c>
      <c r="C299" s="384" t="s">
        <v>2770</v>
      </c>
      <c r="D299" s="385">
        <v>78000</v>
      </c>
    </row>
    <row r="300" spans="1:4">
      <c r="A300" s="386" t="s">
        <v>3501</v>
      </c>
      <c r="B300" s="386" t="s">
        <v>1428</v>
      </c>
      <c r="C300" s="386" t="s">
        <v>2770</v>
      </c>
      <c r="D300" s="387">
        <v>72300</v>
      </c>
    </row>
    <row r="301" spans="1:4">
      <c r="A301" s="384" t="s">
        <v>3501</v>
      </c>
      <c r="B301" s="384" t="s">
        <v>1208</v>
      </c>
      <c r="C301" s="384" t="s">
        <v>2770</v>
      </c>
      <c r="D301" s="385">
        <v>62779</v>
      </c>
    </row>
    <row r="302" spans="1:4">
      <c r="A302" s="386" t="s">
        <v>3501</v>
      </c>
      <c r="B302" s="386" t="s">
        <v>1290</v>
      </c>
      <c r="C302" s="386" t="s">
        <v>2770</v>
      </c>
      <c r="D302" s="387">
        <v>60000</v>
      </c>
    </row>
    <row r="303" spans="1:4">
      <c r="A303" s="384" t="s">
        <v>3501</v>
      </c>
      <c r="B303" s="384" t="s">
        <v>1297</v>
      </c>
      <c r="C303" s="384" t="s">
        <v>2770</v>
      </c>
      <c r="D303" s="385">
        <v>56000</v>
      </c>
    </row>
    <row r="304" spans="1:4">
      <c r="A304" s="386" t="s">
        <v>3501</v>
      </c>
      <c r="B304" s="386" t="s">
        <v>1341</v>
      </c>
      <c r="C304" s="386" t="s">
        <v>2770</v>
      </c>
      <c r="D304" s="387">
        <v>54000</v>
      </c>
    </row>
    <row r="305" spans="1:4">
      <c r="A305" s="384" t="s">
        <v>3501</v>
      </c>
      <c r="B305" s="384" t="s">
        <v>1315</v>
      </c>
      <c r="C305" s="384" t="s">
        <v>2770</v>
      </c>
      <c r="D305" s="385">
        <v>52000</v>
      </c>
    </row>
    <row r="306" spans="1:4">
      <c r="A306" s="386" t="s">
        <v>3501</v>
      </c>
      <c r="B306" s="386" t="s">
        <v>1216</v>
      </c>
      <c r="C306" s="386" t="s">
        <v>2770</v>
      </c>
      <c r="D306" s="387">
        <v>48025</v>
      </c>
    </row>
    <row r="307" spans="1:4">
      <c r="A307" s="384" t="s">
        <v>3501</v>
      </c>
      <c r="B307" s="384" t="s">
        <v>1229</v>
      </c>
      <c r="C307" s="384" t="s">
        <v>3500</v>
      </c>
      <c r="D307" s="385">
        <v>48000</v>
      </c>
    </row>
    <row r="308" spans="1:4">
      <c r="A308" s="386" t="s">
        <v>3501</v>
      </c>
      <c r="B308" s="386" t="s">
        <v>1249</v>
      </c>
      <c r="C308" s="386" t="s">
        <v>2770</v>
      </c>
      <c r="D308" s="387">
        <v>47100</v>
      </c>
    </row>
    <row r="309" spans="1:4">
      <c r="A309" s="384" t="s">
        <v>3501</v>
      </c>
      <c r="B309" s="384" t="s">
        <v>1391</v>
      </c>
      <c r="C309" s="384" t="s">
        <v>2770</v>
      </c>
      <c r="D309" s="385">
        <v>46800</v>
      </c>
    </row>
    <row r="310" spans="1:4">
      <c r="A310" s="386" t="s">
        <v>3501</v>
      </c>
      <c r="B310" s="386" t="s">
        <v>1217</v>
      </c>
      <c r="C310" s="386" t="s">
        <v>2770</v>
      </c>
      <c r="D310" s="387">
        <v>42384</v>
      </c>
    </row>
    <row r="311" spans="1:4">
      <c r="A311" s="384" t="s">
        <v>3501</v>
      </c>
      <c r="B311" s="384" t="s">
        <v>1380</v>
      </c>
      <c r="C311" s="384" t="s">
        <v>2770</v>
      </c>
      <c r="D311" s="385">
        <v>40200</v>
      </c>
    </row>
    <row r="312" spans="1:4">
      <c r="A312" s="386" t="s">
        <v>3501</v>
      </c>
      <c r="B312" s="386" t="s">
        <v>1224</v>
      </c>
      <c r="C312" s="386" t="s">
        <v>2770</v>
      </c>
      <c r="D312" s="387">
        <v>32210</v>
      </c>
    </row>
    <row r="313" spans="1:4">
      <c r="A313" s="384" t="s">
        <v>3501</v>
      </c>
      <c r="B313" s="384" t="s">
        <v>1264</v>
      </c>
      <c r="C313" s="384" t="s">
        <v>2770</v>
      </c>
      <c r="D313" s="385">
        <v>30000</v>
      </c>
    </row>
    <row r="314" spans="1:4">
      <c r="A314" s="386" t="s">
        <v>3501</v>
      </c>
      <c r="B314" s="386" t="s">
        <v>1219</v>
      </c>
      <c r="C314" s="386" t="s">
        <v>2770</v>
      </c>
      <c r="D314" s="387">
        <v>27500</v>
      </c>
    </row>
    <row r="315" spans="1:4">
      <c r="A315" s="384" t="s">
        <v>3501</v>
      </c>
      <c r="B315" s="384" t="s">
        <v>1364</v>
      </c>
      <c r="C315" s="384" t="s">
        <v>2770</v>
      </c>
      <c r="D315" s="385">
        <v>24775</v>
      </c>
    </row>
    <row r="316" spans="1:4">
      <c r="A316" s="386" t="s">
        <v>3501</v>
      </c>
      <c r="B316" s="386" t="s">
        <v>1365</v>
      </c>
      <c r="C316" s="386" t="s">
        <v>2770</v>
      </c>
      <c r="D316" s="387">
        <v>18980</v>
      </c>
    </row>
    <row r="317" spans="1:4">
      <c r="A317" s="384" t="s">
        <v>3501</v>
      </c>
      <c r="B317" s="384" t="s">
        <v>1221</v>
      </c>
      <c r="C317" s="384" t="s">
        <v>2770</v>
      </c>
      <c r="D317" s="385">
        <v>12000</v>
      </c>
    </row>
    <row r="318" spans="1:4" ht="14.4" thickBot="1"/>
    <row r="319" spans="1:4" ht="15" thickTop="1" thickBot="1">
      <c r="B319" s="730" t="s">
        <v>3502</v>
      </c>
      <c r="C319" s="730"/>
      <c r="D319" s="383">
        <f>SUM(D5:D318)</f>
        <v>242300744937</v>
      </c>
    </row>
    <row r="320" spans="1:4" ht="14.4" thickTop="1"/>
  </sheetData>
  <mergeCells count="1">
    <mergeCell ref="B319:C319"/>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77CAB-2F9B-4A9E-B4CA-161423387E51}">
  <sheetPr>
    <tabColor rgb="FF00B050"/>
  </sheetPr>
  <dimension ref="B2:D42"/>
  <sheetViews>
    <sheetView workbookViewId="0">
      <selection activeCell="B13" sqref="B13"/>
    </sheetView>
  </sheetViews>
  <sheetFormatPr baseColWidth="10" defaultColWidth="11" defaultRowHeight="13.8"/>
  <cols>
    <col min="1" max="1" width="7.109375" style="325" customWidth="1"/>
    <col min="2" max="2" width="83.21875" style="325" bestFit="1" customWidth="1"/>
    <col min="3" max="3" width="7.44140625" style="325" bestFit="1" customWidth="1"/>
    <col min="4" max="4" width="19.109375" style="325" bestFit="1" customWidth="1"/>
    <col min="5" max="16384" width="11" style="325"/>
  </cols>
  <sheetData>
    <row r="2" spans="2:4" ht="18.600000000000001">
      <c r="B2" s="1" t="s">
        <v>1110</v>
      </c>
    </row>
    <row r="4" spans="2:4" ht="34.5" customHeight="1" thickBot="1">
      <c r="B4" s="388" t="s">
        <v>352</v>
      </c>
      <c r="C4" s="388" t="s">
        <v>576</v>
      </c>
      <c r="D4" s="388" t="s">
        <v>3503</v>
      </c>
    </row>
    <row r="5" spans="2:4">
      <c r="B5" s="389" t="s">
        <v>182</v>
      </c>
      <c r="C5" s="389" t="s">
        <v>4260</v>
      </c>
      <c r="D5" s="390">
        <v>42108704590</v>
      </c>
    </row>
    <row r="6" spans="2:4">
      <c r="B6" s="391" t="s">
        <v>147</v>
      </c>
      <c r="C6" s="391" t="s">
        <v>205</v>
      </c>
      <c r="D6" s="392">
        <v>33021190400</v>
      </c>
    </row>
    <row r="7" spans="2:4">
      <c r="B7" s="389" t="s">
        <v>148</v>
      </c>
      <c r="C7" s="389" t="s">
        <v>205</v>
      </c>
      <c r="D7" s="390">
        <v>32573557164</v>
      </c>
    </row>
    <row r="8" spans="2:4">
      <c r="B8" s="391" t="s">
        <v>184</v>
      </c>
      <c r="C8" s="391" t="s">
        <v>204</v>
      </c>
      <c r="D8" s="392">
        <v>23422401403</v>
      </c>
    </row>
    <row r="9" spans="2:4">
      <c r="B9" s="389" t="s">
        <v>157</v>
      </c>
      <c r="C9" s="389" t="s">
        <v>205</v>
      </c>
      <c r="D9" s="390">
        <v>22533928351</v>
      </c>
    </row>
    <row r="10" spans="2:4">
      <c r="B10" s="391" t="s">
        <v>271</v>
      </c>
      <c r="C10" s="391" t="s">
        <v>203</v>
      </c>
      <c r="D10" s="392">
        <v>16599906089</v>
      </c>
    </row>
    <row r="11" spans="2:4">
      <c r="B11" s="389" t="s">
        <v>158</v>
      </c>
      <c r="C11" s="389" t="s">
        <v>205</v>
      </c>
      <c r="D11" s="390">
        <v>15433880734</v>
      </c>
    </row>
    <row r="12" spans="2:4">
      <c r="B12" s="391" t="s">
        <v>150</v>
      </c>
      <c r="C12" s="391" t="s">
        <v>205</v>
      </c>
      <c r="D12" s="392">
        <v>13455325420</v>
      </c>
    </row>
    <row r="13" spans="2:4">
      <c r="B13" s="389" t="s">
        <v>472</v>
      </c>
      <c r="C13" s="389" t="s">
        <v>205</v>
      </c>
      <c r="D13" s="390">
        <v>10289539042</v>
      </c>
    </row>
    <row r="14" spans="2:4">
      <c r="B14" s="391" t="s">
        <v>185</v>
      </c>
      <c r="C14" s="391" t="s">
        <v>204</v>
      </c>
      <c r="D14" s="392">
        <v>9648421701</v>
      </c>
    </row>
    <row r="15" spans="2:4">
      <c r="B15" s="389" t="s">
        <v>152</v>
      </c>
      <c r="C15" s="389" t="s">
        <v>205</v>
      </c>
      <c r="D15" s="390">
        <v>9084664547</v>
      </c>
    </row>
    <row r="16" spans="2:4">
      <c r="B16" s="391" t="s">
        <v>154</v>
      </c>
      <c r="C16" s="391" t="s">
        <v>205</v>
      </c>
      <c r="D16" s="392">
        <v>5265783685</v>
      </c>
    </row>
    <row r="17" spans="2:4">
      <c r="B17" s="389" t="s">
        <v>193</v>
      </c>
      <c r="C17" s="389" t="s">
        <v>203</v>
      </c>
      <c r="D17" s="390">
        <v>1770577202</v>
      </c>
    </row>
    <row r="18" spans="2:4">
      <c r="B18" s="391" t="s">
        <v>1023</v>
      </c>
      <c r="C18" s="391" t="s">
        <v>204</v>
      </c>
      <c r="D18" s="392">
        <v>1724503131</v>
      </c>
    </row>
    <row r="19" spans="2:4">
      <c r="B19" s="389" t="s">
        <v>149</v>
      </c>
      <c r="C19" s="389" t="s">
        <v>205</v>
      </c>
      <c r="D19" s="390">
        <v>1253244915</v>
      </c>
    </row>
    <row r="20" spans="2:4">
      <c r="B20" s="391" t="s">
        <v>143</v>
      </c>
      <c r="C20" s="391" t="s">
        <v>203</v>
      </c>
      <c r="D20" s="392">
        <v>700210162</v>
      </c>
    </row>
    <row r="21" spans="2:4">
      <c r="B21" s="389" t="s">
        <v>153</v>
      </c>
      <c r="C21" s="389" t="s">
        <v>205</v>
      </c>
      <c r="D21" s="390">
        <v>465851016</v>
      </c>
    </row>
    <row r="22" spans="2:4">
      <c r="B22" s="391" t="s">
        <v>139</v>
      </c>
      <c r="C22" s="391" t="s">
        <v>203</v>
      </c>
      <c r="D22" s="392">
        <v>438801620</v>
      </c>
    </row>
    <row r="23" spans="2:4">
      <c r="B23" s="389" t="s">
        <v>182</v>
      </c>
      <c r="C23" s="389" t="s">
        <v>203</v>
      </c>
      <c r="D23" s="390">
        <v>423355547</v>
      </c>
    </row>
    <row r="24" spans="2:4">
      <c r="B24" s="391" t="s">
        <v>155</v>
      </c>
      <c r="C24" s="391" t="s">
        <v>205</v>
      </c>
      <c r="D24" s="392">
        <v>385004579</v>
      </c>
    </row>
    <row r="25" spans="2:4">
      <c r="B25" s="389" t="s">
        <v>139</v>
      </c>
      <c r="C25" s="389" t="s">
        <v>4260</v>
      </c>
      <c r="D25" s="390">
        <v>377603675</v>
      </c>
    </row>
    <row r="26" spans="2:4">
      <c r="B26" s="391" t="s">
        <v>189</v>
      </c>
      <c r="C26" s="391" t="s">
        <v>205</v>
      </c>
      <c r="D26" s="392">
        <v>250770683</v>
      </c>
    </row>
    <row r="27" spans="2:4">
      <c r="B27" s="389" t="s">
        <v>151</v>
      </c>
      <c r="C27" s="389" t="s">
        <v>205</v>
      </c>
      <c r="D27" s="390">
        <v>231638203</v>
      </c>
    </row>
    <row r="28" spans="2:4">
      <c r="B28" s="391" t="s">
        <v>189</v>
      </c>
      <c r="C28" s="391" t="s">
        <v>12</v>
      </c>
      <c r="D28" s="392">
        <v>149806504</v>
      </c>
    </row>
    <row r="29" spans="2:4">
      <c r="B29" s="389" t="s">
        <v>160</v>
      </c>
      <c r="C29" s="389" t="s">
        <v>202</v>
      </c>
      <c r="D29" s="390">
        <v>128774959</v>
      </c>
    </row>
    <row r="30" spans="2:4">
      <c r="B30" s="391" t="s">
        <v>194</v>
      </c>
      <c r="C30" s="391" t="s">
        <v>203</v>
      </c>
      <c r="D30" s="392">
        <v>128500000</v>
      </c>
    </row>
    <row r="31" spans="2:4">
      <c r="B31" s="389" t="s">
        <v>159</v>
      </c>
      <c r="C31" s="389" t="s">
        <v>204</v>
      </c>
      <c r="D31" s="390">
        <v>117894627</v>
      </c>
    </row>
    <row r="32" spans="2:4">
      <c r="B32" s="391" t="s">
        <v>194</v>
      </c>
      <c r="C32" s="391" t="s">
        <v>4260</v>
      </c>
      <c r="D32" s="392">
        <v>89359225</v>
      </c>
    </row>
    <row r="33" spans="2:4">
      <c r="B33" s="389" t="s">
        <v>195</v>
      </c>
      <c r="C33" s="389" t="s">
        <v>204</v>
      </c>
      <c r="D33" s="390">
        <v>66893617</v>
      </c>
    </row>
    <row r="34" spans="2:4">
      <c r="B34" s="391" t="s">
        <v>189</v>
      </c>
      <c r="C34" s="391" t="s">
        <v>203</v>
      </c>
      <c r="D34" s="392">
        <v>59452682</v>
      </c>
    </row>
    <row r="35" spans="2:4">
      <c r="B35" s="389" t="s">
        <v>162</v>
      </c>
      <c r="C35" s="389" t="s">
        <v>473</v>
      </c>
      <c r="D35" s="390">
        <v>49896500</v>
      </c>
    </row>
    <row r="36" spans="2:4">
      <c r="B36" s="391" t="s">
        <v>160</v>
      </c>
      <c r="C36" s="391" t="s">
        <v>203</v>
      </c>
      <c r="D36" s="392">
        <v>33519050</v>
      </c>
    </row>
    <row r="37" spans="2:4">
      <c r="B37" s="389" t="s">
        <v>161</v>
      </c>
      <c r="C37" s="389" t="s">
        <v>202</v>
      </c>
      <c r="D37" s="390">
        <v>9413652</v>
      </c>
    </row>
    <row r="38" spans="2:4">
      <c r="B38" s="391" t="s">
        <v>189</v>
      </c>
      <c r="C38" s="391" t="s">
        <v>204</v>
      </c>
      <c r="D38" s="392">
        <v>8270262</v>
      </c>
    </row>
    <row r="39" spans="2:4">
      <c r="B39" s="389" t="s">
        <v>162</v>
      </c>
      <c r="C39" s="389" t="s">
        <v>203</v>
      </c>
      <c r="D39" s="390">
        <v>100000</v>
      </c>
    </row>
    <row r="40" spans="2:4" ht="14.4" thickBot="1">
      <c r="B40" s="393"/>
      <c r="C40" s="393"/>
      <c r="D40" s="393"/>
    </row>
    <row r="41" spans="2:4" ht="15" thickTop="1" thickBot="1">
      <c r="B41" s="730" t="s">
        <v>3502</v>
      </c>
      <c r="C41" s="730"/>
      <c r="D41" s="383">
        <f>SUM(D5:D40)</f>
        <v>242300744937</v>
      </c>
    </row>
    <row r="42" spans="2:4" ht="14.4" thickTop="1"/>
  </sheetData>
  <mergeCells count="1">
    <mergeCell ref="B41:C4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6620B-17E7-48DB-A9AF-41BDC3DC16BF}">
  <sheetPr>
    <tabColor rgb="FF00B050"/>
  </sheetPr>
  <dimension ref="A2:D379"/>
  <sheetViews>
    <sheetView topLeftCell="A364" workbookViewId="0">
      <selection activeCell="D377" sqref="D377"/>
    </sheetView>
  </sheetViews>
  <sheetFormatPr baseColWidth="10" defaultRowHeight="14.4"/>
  <cols>
    <col min="1" max="1" width="11.44140625" bestFit="1" customWidth="1"/>
    <col min="2" max="2" width="75.21875" bestFit="1" customWidth="1"/>
    <col min="3" max="3" width="20.44140625" bestFit="1" customWidth="1"/>
    <col min="4" max="4" width="16.6640625" bestFit="1" customWidth="1"/>
  </cols>
  <sheetData>
    <row r="2" spans="1:4" ht="18.600000000000001">
      <c r="A2" s="1" t="s">
        <v>1111</v>
      </c>
    </row>
    <row r="4" spans="1:4" ht="28.5" customHeight="1" thickBot="1">
      <c r="A4" s="388" t="s">
        <v>574</v>
      </c>
      <c r="B4" s="388" t="s">
        <v>3</v>
      </c>
      <c r="C4" s="388" t="s">
        <v>575</v>
      </c>
      <c r="D4" s="388" t="s">
        <v>217</v>
      </c>
    </row>
    <row r="5" spans="1:4">
      <c r="A5" s="394" t="s">
        <v>3499</v>
      </c>
      <c r="B5" s="394" t="s">
        <v>163</v>
      </c>
      <c r="C5" s="394" t="s">
        <v>2770</v>
      </c>
      <c r="D5" s="395">
        <v>80033213763.484695</v>
      </c>
    </row>
    <row r="6" spans="1:4">
      <c r="A6" s="396" t="s">
        <v>3499</v>
      </c>
      <c r="B6" s="396" t="s">
        <v>164</v>
      </c>
      <c r="C6" s="396" t="s">
        <v>2770</v>
      </c>
      <c r="D6" s="397">
        <v>50016947655</v>
      </c>
    </row>
    <row r="7" spans="1:4">
      <c r="A7" s="394" t="s">
        <v>3499</v>
      </c>
      <c r="B7" s="394" t="s">
        <v>165</v>
      </c>
      <c r="C7" s="394" t="s">
        <v>2770</v>
      </c>
      <c r="D7" s="395">
        <v>31889855928</v>
      </c>
    </row>
    <row r="8" spans="1:4">
      <c r="A8" s="396" t="s">
        <v>3499</v>
      </c>
      <c r="B8" s="396" t="s">
        <v>168</v>
      </c>
      <c r="C8" s="396" t="s">
        <v>2770</v>
      </c>
      <c r="D8" s="397">
        <v>19525569764.48</v>
      </c>
    </row>
    <row r="9" spans="1:4">
      <c r="A9" s="394" t="s">
        <v>3499</v>
      </c>
      <c r="B9" s="394" t="s">
        <v>167</v>
      </c>
      <c r="C9" s="394" t="s">
        <v>2770</v>
      </c>
      <c r="D9" s="395">
        <v>19201688371.779999</v>
      </c>
    </row>
    <row r="10" spans="1:4">
      <c r="A10" s="396" t="s">
        <v>3499</v>
      </c>
      <c r="B10" s="396" t="s">
        <v>166</v>
      </c>
      <c r="C10" s="396" t="s">
        <v>2770</v>
      </c>
      <c r="D10" s="397">
        <v>15664698763</v>
      </c>
    </row>
    <row r="11" spans="1:4">
      <c r="A11" s="394" t="s">
        <v>3499</v>
      </c>
      <c r="B11" s="394" t="s">
        <v>172</v>
      </c>
      <c r="C11" s="394" t="s">
        <v>2770</v>
      </c>
      <c r="D11" s="395">
        <v>15572210364</v>
      </c>
    </row>
    <row r="12" spans="1:4">
      <c r="A12" s="396" t="s">
        <v>3499</v>
      </c>
      <c r="B12" s="396" t="s">
        <v>11</v>
      </c>
      <c r="C12" s="396" t="s">
        <v>3500</v>
      </c>
      <c r="D12" s="397">
        <v>13721631286.347826</v>
      </c>
    </row>
    <row r="13" spans="1:4">
      <c r="A13" s="394" t="s">
        <v>3499</v>
      </c>
      <c r="B13" s="394" t="s">
        <v>1019</v>
      </c>
      <c r="C13" s="394" t="s">
        <v>3500</v>
      </c>
      <c r="D13" s="395">
        <v>10198081858.6</v>
      </c>
    </row>
    <row r="14" spans="1:4">
      <c r="A14" s="396" t="s">
        <v>3499</v>
      </c>
      <c r="B14" s="396" t="s">
        <v>173</v>
      </c>
      <c r="C14" s="396" t="s">
        <v>2770</v>
      </c>
      <c r="D14" s="397">
        <v>3845633020</v>
      </c>
    </row>
    <row r="15" spans="1:4">
      <c r="A15" s="394" t="s">
        <v>3499</v>
      </c>
      <c r="B15" s="394" t="s">
        <v>171</v>
      </c>
      <c r="C15" s="394" t="s">
        <v>2770</v>
      </c>
      <c r="D15" s="395">
        <v>3561573296</v>
      </c>
    </row>
    <row r="16" spans="1:4">
      <c r="A16" s="396" t="s">
        <v>3499</v>
      </c>
      <c r="B16" s="396" t="s">
        <v>175</v>
      </c>
      <c r="C16" s="396" t="s">
        <v>2770</v>
      </c>
      <c r="D16" s="397">
        <v>1926504839</v>
      </c>
    </row>
    <row r="17" spans="1:4">
      <c r="A17" s="394" t="s">
        <v>3499</v>
      </c>
      <c r="B17" s="394" t="s">
        <v>679</v>
      </c>
      <c r="C17" s="394" t="s">
        <v>2770</v>
      </c>
      <c r="D17" s="395">
        <v>1220833293</v>
      </c>
    </row>
    <row r="18" spans="1:4">
      <c r="A18" s="396" t="s">
        <v>3499</v>
      </c>
      <c r="B18" s="396" t="s">
        <v>176</v>
      </c>
      <c r="C18" s="396" t="s">
        <v>3500</v>
      </c>
      <c r="D18" s="397">
        <v>942684751</v>
      </c>
    </row>
    <row r="19" spans="1:4">
      <c r="A19" s="394" t="s">
        <v>3499</v>
      </c>
      <c r="B19" s="394" t="s">
        <v>285</v>
      </c>
      <c r="C19" s="394" t="s">
        <v>2770</v>
      </c>
      <c r="D19" s="395">
        <v>927105228</v>
      </c>
    </row>
    <row r="20" spans="1:4">
      <c r="A20" s="396" t="s">
        <v>3499</v>
      </c>
      <c r="B20" s="396" t="s">
        <v>8</v>
      </c>
      <c r="C20" s="396" t="s">
        <v>3500</v>
      </c>
      <c r="D20" s="397">
        <v>791156760.74534166</v>
      </c>
    </row>
    <row r="21" spans="1:4">
      <c r="A21" s="394" t="s">
        <v>3499</v>
      </c>
      <c r="B21" s="394" t="s">
        <v>178</v>
      </c>
      <c r="C21" s="394" t="s">
        <v>2770</v>
      </c>
      <c r="D21" s="395">
        <v>524137430</v>
      </c>
    </row>
    <row r="22" spans="1:4">
      <c r="A22" s="396" t="s">
        <v>3499</v>
      </c>
      <c r="B22" s="396" t="s">
        <v>179</v>
      </c>
      <c r="C22" s="396" t="s">
        <v>2770</v>
      </c>
      <c r="D22" s="397">
        <v>494895860</v>
      </c>
    </row>
    <row r="23" spans="1:4">
      <c r="A23" s="394" t="s">
        <v>3499</v>
      </c>
      <c r="B23" s="394" t="s">
        <v>177</v>
      </c>
      <c r="C23" s="394" t="s">
        <v>2770</v>
      </c>
      <c r="D23" s="395">
        <v>455254606</v>
      </c>
    </row>
    <row r="24" spans="1:4">
      <c r="A24" s="396" t="s">
        <v>3499</v>
      </c>
      <c r="B24" s="396" t="s">
        <v>170</v>
      </c>
      <c r="C24" s="396" t="s">
        <v>3500</v>
      </c>
      <c r="D24" s="397">
        <v>425273845.46583849</v>
      </c>
    </row>
    <row r="25" spans="1:4">
      <c r="A25" s="394" t="s">
        <v>3501</v>
      </c>
      <c r="B25" s="394" t="s">
        <v>1262</v>
      </c>
      <c r="C25" s="394" t="s">
        <v>2770</v>
      </c>
      <c r="D25" s="395">
        <v>381527600</v>
      </c>
    </row>
    <row r="26" spans="1:4">
      <c r="A26" s="396" t="s">
        <v>3499</v>
      </c>
      <c r="B26" s="396" t="s">
        <v>174</v>
      </c>
      <c r="C26" s="396" t="s">
        <v>2770</v>
      </c>
      <c r="D26" s="397">
        <v>379579268</v>
      </c>
    </row>
    <row r="27" spans="1:4">
      <c r="A27" s="394" t="s">
        <v>3499</v>
      </c>
      <c r="B27" s="394" t="s">
        <v>685</v>
      </c>
      <c r="C27" s="394" t="s">
        <v>2770</v>
      </c>
      <c r="D27" s="395">
        <v>347858716</v>
      </c>
    </row>
    <row r="28" spans="1:4">
      <c r="A28" s="396" t="s">
        <v>3501</v>
      </c>
      <c r="B28" s="396" t="s">
        <v>1402</v>
      </c>
      <c r="C28" s="396" t="s">
        <v>2770</v>
      </c>
      <c r="D28" s="397">
        <v>316889588</v>
      </c>
    </row>
    <row r="29" spans="1:4">
      <c r="A29" s="394" t="s">
        <v>3501</v>
      </c>
      <c r="B29" s="394" t="s">
        <v>350</v>
      </c>
      <c r="C29" s="394" t="s">
        <v>2770</v>
      </c>
      <c r="D29" s="395">
        <v>282469240</v>
      </c>
    </row>
    <row r="30" spans="1:4">
      <c r="A30" s="396" t="s">
        <v>3499</v>
      </c>
      <c r="B30" s="396" t="s">
        <v>1018</v>
      </c>
      <c r="C30" s="396" t="s">
        <v>3500</v>
      </c>
      <c r="D30" s="397">
        <v>216874671</v>
      </c>
    </row>
    <row r="31" spans="1:4">
      <c r="A31" s="394" t="s">
        <v>3499</v>
      </c>
      <c r="B31" s="394" t="s">
        <v>6</v>
      </c>
      <c r="C31" s="394" t="s">
        <v>3500</v>
      </c>
      <c r="D31" s="395">
        <v>180826630</v>
      </c>
    </row>
    <row r="32" spans="1:4">
      <c r="A32" s="396" t="s">
        <v>3501</v>
      </c>
      <c r="B32" s="396" t="s">
        <v>1287</v>
      </c>
      <c r="C32" s="396" t="s">
        <v>2770</v>
      </c>
      <c r="D32" s="397">
        <v>103583721</v>
      </c>
    </row>
    <row r="33" spans="1:4">
      <c r="A33" s="394" t="s">
        <v>3499</v>
      </c>
      <c r="B33" s="394" t="s">
        <v>691</v>
      </c>
      <c r="C33" s="394" t="s">
        <v>2770</v>
      </c>
      <c r="D33" s="395">
        <v>90533438</v>
      </c>
    </row>
    <row r="34" spans="1:4">
      <c r="A34" s="396" t="s">
        <v>3501</v>
      </c>
      <c r="B34" s="396" t="s">
        <v>1423</v>
      </c>
      <c r="C34" s="396" t="s">
        <v>2770</v>
      </c>
      <c r="D34" s="397">
        <v>80000000</v>
      </c>
    </row>
    <row r="35" spans="1:4">
      <c r="A35" s="394" t="s">
        <v>3501</v>
      </c>
      <c r="B35" s="394" t="s">
        <v>1201</v>
      </c>
      <c r="C35" s="394" t="s">
        <v>2770</v>
      </c>
      <c r="D35" s="395">
        <v>78625249</v>
      </c>
    </row>
    <row r="36" spans="1:4">
      <c r="A36" s="396" t="s">
        <v>3499</v>
      </c>
      <c r="B36" s="396" t="s">
        <v>180</v>
      </c>
      <c r="C36" s="396" t="s">
        <v>2770</v>
      </c>
      <c r="D36" s="397">
        <v>71068544</v>
      </c>
    </row>
    <row r="37" spans="1:4">
      <c r="A37" s="394" t="s">
        <v>3501</v>
      </c>
      <c r="B37" s="394" t="s">
        <v>1459</v>
      </c>
      <c r="C37" s="394" t="s">
        <v>2770</v>
      </c>
      <c r="D37" s="395">
        <v>68994888</v>
      </c>
    </row>
    <row r="38" spans="1:4">
      <c r="A38" s="396" t="s">
        <v>3501</v>
      </c>
      <c r="B38" s="396" t="s">
        <v>1209</v>
      </c>
      <c r="C38" s="396" t="s">
        <v>2770</v>
      </c>
      <c r="D38" s="397">
        <v>65707000</v>
      </c>
    </row>
    <row r="39" spans="1:4">
      <c r="A39" s="394" t="s">
        <v>3501</v>
      </c>
      <c r="B39" s="394" t="s">
        <v>1468</v>
      </c>
      <c r="C39" s="394" t="s">
        <v>2770</v>
      </c>
      <c r="D39" s="395">
        <v>62591240</v>
      </c>
    </row>
    <row r="40" spans="1:4">
      <c r="A40" s="396" t="s">
        <v>3501</v>
      </c>
      <c r="B40" s="396" t="s">
        <v>580</v>
      </c>
      <c r="C40" s="396" t="s">
        <v>2770</v>
      </c>
      <c r="D40" s="397">
        <v>54196000</v>
      </c>
    </row>
    <row r="41" spans="1:4">
      <c r="A41" s="394" t="s">
        <v>3501</v>
      </c>
      <c r="B41" s="394" t="s">
        <v>346</v>
      </c>
      <c r="C41" s="394" t="s">
        <v>2770</v>
      </c>
      <c r="D41" s="395">
        <v>51019847</v>
      </c>
    </row>
    <row r="42" spans="1:4">
      <c r="A42" s="396" t="s">
        <v>3501</v>
      </c>
      <c r="B42" s="396" t="s">
        <v>1271</v>
      </c>
      <c r="C42" s="396" t="s">
        <v>2770</v>
      </c>
      <c r="D42" s="397">
        <v>46326000</v>
      </c>
    </row>
    <row r="43" spans="1:4">
      <c r="A43" s="394" t="s">
        <v>3499</v>
      </c>
      <c r="B43" s="394" t="s">
        <v>125</v>
      </c>
      <c r="C43" s="394" t="s">
        <v>2770</v>
      </c>
      <c r="D43" s="395">
        <v>45444561</v>
      </c>
    </row>
    <row r="44" spans="1:4">
      <c r="A44" s="396" t="s">
        <v>3501</v>
      </c>
      <c r="B44" s="396" t="s">
        <v>773</v>
      </c>
      <c r="C44" s="396" t="s">
        <v>2770</v>
      </c>
      <c r="D44" s="397">
        <v>45290074</v>
      </c>
    </row>
    <row r="45" spans="1:4">
      <c r="A45" s="394" t="s">
        <v>3501</v>
      </c>
      <c r="B45" s="394" t="s">
        <v>1369</v>
      </c>
      <c r="C45" s="394" t="s">
        <v>2770</v>
      </c>
      <c r="D45" s="395">
        <v>40350000</v>
      </c>
    </row>
    <row r="46" spans="1:4">
      <c r="A46" s="396" t="s">
        <v>3501</v>
      </c>
      <c r="B46" s="396" t="s">
        <v>1485</v>
      </c>
      <c r="C46" s="396" t="s">
        <v>2770</v>
      </c>
      <c r="D46" s="397">
        <v>38958764</v>
      </c>
    </row>
    <row r="47" spans="1:4">
      <c r="A47" s="394" t="s">
        <v>3501</v>
      </c>
      <c r="B47" s="394" t="s">
        <v>4262</v>
      </c>
      <c r="C47" s="394" t="s">
        <v>2770</v>
      </c>
      <c r="D47" s="395">
        <v>32558151</v>
      </c>
    </row>
    <row r="48" spans="1:4">
      <c r="A48" s="396" t="s">
        <v>3501</v>
      </c>
      <c r="B48" s="396" t="s">
        <v>1272</v>
      </c>
      <c r="C48" s="396" t="s">
        <v>2770</v>
      </c>
      <c r="D48" s="397">
        <v>32508259</v>
      </c>
    </row>
    <row r="49" spans="1:4">
      <c r="A49" s="394" t="s">
        <v>3501</v>
      </c>
      <c r="B49" s="394" t="s">
        <v>1211</v>
      </c>
      <c r="C49" s="394" t="s">
        <v>2770</v>
      </c>
      <c r="D49" s="395">
        <v>29483500</v>
      </c>
    </row>
    <row r="50" spans="1:4">
      <c r="A50" s="396" t="s">
        <v>3501</v>
      </c>
      <c r="B50" s="396" t="s">
        <v>594</v>
      </c>
      <c r="C50" s="396" t="s">
        <v>2770</v>
      </c>
      <c r="D50" s="397">
        <v>28545271</v>
      </c>
    </row>
    <row r="51" spans="1:4">
      <c r="A51" s="394" t="s">
        <v>3501</v>
      </c>
      <c r="B51" s="394" t="s">
        <v>1301</v>
      </c>
      <c r="C51" s="394" t="s">
        <v>2770</v>
      </c>
      <c r="D51" s="395">
        <v>28404400</v>
      </c>
    </row>
    <row r="52" spans="1:4">
      <c r="A52" s="396" t="s">
        <v>3501</v>
      </c>
      <c r="B52" s="396" t="s">
        <v>1317</v>
      </c>
      <c r="C52" s="396" t="s">
        <v>2770</v>
      </c>
      <c r="D52" s="397">
        <v>27500000</v>
      </c>
    </row>
    <row r="53" spans="1:4">
      <c r="A53" s="394" t="s">
        <v>3501</v>
      </c>
      <c r="B53" s="394" t="s">
        <v>1239</v>
      </c>
      <c r="C53" s="394" t="s">
        <v>2770</v>
      </c>
      <c r="D53" s="395">
        <v>27407000</v>
      </c>
    </row>
    <row r="54" spans="1:4">
      <c r="A54" s="396" t="s">
        <v>3501</v>
      </c>
      <c r="B54" s="396" t="s">
        <v>1469</v>
      </c>
      <c r="C54" s="396" t="s">
        <v>2770</v>
      </c>
      <c r="D54" s="397">
        <v>26627186</v>
      </c>
    </row>
    <row r="55" spans="1:4">
      <c r="A55" s="394" t="s">
        <v>3501</v>
      </c>
      <c r="B55" s="394" t="s">
        <v>1238</v>
      </c>
      <c r="C55" s="394" t="s">
        <v>2770</v>
      </c>
      <c r="D55" s="395">
        <v>25000000</v>
      </c>
    </row>
    <row r="56" spans="1:4">
      <c r="A56" s="396" t="s">
        <v>3501</v>
      </c>
      <c r="B56" s="396" t="s">
        <v>1479</v>
      </c>
      <c r="C56" s="396" t="s">
        <v>2770</v>
      </c>
      <c r="D56" s="397">
        <v>24772807</v>
      </c>
    </row>
    <row r="57" spans="1:4">
      <c r="A57" s="394" t="s">
        <v>3501</v>
      </c>
      <c r="B57" s="394" t="s">
        <v>1454</v>
      </c>
      <c r="C57" s="394" t="s">
        <v>2770</v>
      </c>
      <c r="D57" s="395">
        <v>23792240</v>
      </c>
    </row>
    <row r="58" spans="1:4">
      <c r="A58" s="396" t="s">
        <v>3501</v>
      </c>
      <c r="B58" s="396" t="s">
        <v>1303</v>
      </c>
      <c r="C58" s="396" t="s">
        <v>2770</v>
      </c>
      <c r="D58" s="397">
        <v>23750700</v>
      </c>
    </row>
    <row r="59" spans="1:4">
      <c r="A59" s="394" t="s">
        <v>3501</v>
      </c>
      <c r="B59" s="394" t="s">
        <v>1368</v>
      </c>
      <c r="C59" s="394" t="s">
        <v>2770</v>
      </c>
      <c r="D59" s="395">
        <v>23735000</v>
      </c>
    </row>
    <row r="60" spans="1:4">
      <c r="A60" s="396" t="s">
        <v>3501</v>
      </c>
      <c r="B60" s="396" t="s">
        <v>1335</v>
      </c>
      <c r="C60" s="396" t="s">
        <v>2770</v>
      </c>
      <c r="D60" s="397">
        <v>22750000</v>
      </c>
    </row>
    <row r="61" spans="1:4">
      <c r="A61" s="394" t="s">
        <v>3501</v>
      </c>
      <c r="B61" s="394" t="s">
        <v>1486</v>
      </c>
      <c r="C61" s="394" t="s">
        <v>2770</v>
      </c>
      <c r="D61" s="395">
        <v>22171252</v>
      </c>
    </row>
    <row r="62" spans="1:4">
      <c r="A62" s="396" t="s">
        <v>3501</v>
      </c>
      <c r="B62" s="396" t="s">
        <v>1206</v>
      </c>
      <c r="C62" s="396" t="s">
        <v>2770</v>
      </c>
      <c r="D62" s="397">
        <v>20049000</v>
      </c>
    </row>
    <row r="63" spans="1:4">
      <c r="A63" s="394" t="s">
        <v>3501</v>
      </c>
      <c r="B63" s="394" t="s">
        <v>1227</v>
      </c>
      <c r="C63" s="394" t="s">
        <v>2770</v>
      </c>
      <c r="D63" s="395">
        <v>19768000</v>
      </c>
    </row>
    <row r="64" spans="1:4">
      <c r="A64" s="396" t="s">
        <v>3501</v>
      </c>
      <c r="B64" s="396" t="s">
        <v>581</v>
      </c>
      <c r="C64" s="396" t="s">
        <v>2770</v>
      </c>
      <c r="D64" s="397">
        <v>17818388</v>
      </c>
    </row>
    <row r="65" spans="1:4">
      <c r="A65" s="394" t="s">
        <v>3501</v>
      </c>
      <c r="B65" s="394" t="s">
        <v>1020</v>
      </c>
      <c r="C65" s="394" t="s">
        <v>2770</v>
      </c>
      <c r="D65" s="395">
        <v>17632500</v>
      </c>
    </row>
    <row r="66" spans="1:4">
      <c r="A66" s="396" t="s">
        <v>3501</v>
      </c>
      <c r="B66" s="396" t="s">
        <v>1429</v>
      </c>
      <c r="C66" s="396" t="s">
        <v>2770</v>
      </c>
      <c r="D66" s="397">
        <v>16776164</v>
      </c>
    </row>
    <row r="67" spans="1:4">
      <c r="A67" s="394" t="s">
        <v>3501</v>
      </c>
      <c r="B67" s="394" t="s">
        <v>4264</v>
      </c>
      <c r="C67" s="394" t="s">
        <v>2770</v>
      </c>
      <c r="D67" s="395">
        <v>16084551</v>
      </c>
    </row>
    <row r="68" spans="1:4">
      <c r="A68" s="396" t="s">
        <v>3501</v>
      </c>
      <c r="B68" s="396" t="s">
        <v>1487</v>
      </c>
      <c r="C68" s="396" t="s">
        <v>2770</v>
      </c>
      <c r="D68" s="397">
        <v>15569472</v>
      </c>
    </row>
    <row r="69" spans="1:4">
      <c r="A69" s="394" t="s">
        <v>3501</v>
      </c>
      <c r="B69" s="394" t="s">
        <v>1432</v>
      </c>
      <c r="C69" s="394" t="s">
        <v>2770</v>
      </c>
      <c r="D69" s="395">
        <v>15500000</v>
      </c>
    </row>
    <row r="70" spans="1:4">
      <c r="A70" s="396" t="s">
        <v>3501</v>
      </c>
      <c r="B70" s="396" t="s">
        <v>1400</v>
      </c>
      <c r="C70" s="396" t="s">
        <v>2770</v>
      </c>
      <c r="D70" s="397">
        <v>14469395</v>
      </c>
    </row>
    <row r="71" spans="1:4">
      <c r="A71" s="394" t="s">
        <v>3501</v>
      </c>
      <c r="B71" s="394" t="s">
        <v>1207</v>
      </c>
      <c r="C71" s="394" t="s">
        <v>2770</v>
      </c>
      <c r="D71" s="395">
        <v>13890000</v>
      </c>
    </row>
    <row r="72" spans="1:4">
      <c r="A72" s="396" t="s">
        <v>3501</v>
      </c>
      <c r="B72" s="396" t="s">
        <v>1348</v>
      </c>
      <c r="C72" s="396" t="s">
        <v>2770</v>
      </c>
      <c r="D72" s="397">
        <v>13632000</v>
      </c>
    </row>
    <row r="73" spans="1:4">
      <c r="A73" s="394" t="s">
        <v>3501</v>
      </c>
      <c r="B73" s="394" t="s">
        <v>1231</v>
      </c>
      <c r="C73" s="394" t="s">
        <v>2770</v>
      </c>
      <c r="D73" s="395">
        <v>13454600</v>
      </c>
    </row>
    <row r="74" spans="1:4">
      <c r="A74" s="396" t="s">
        <v>3501</v>
      </c>
      <c r="B74" s="396" t="s">
        <v>1401</v>
      </c>
      <c r="C74" s="396" t="s">
        <v>2770</v>
      </c>
      <c r="D74" s="397">
        <v>13213235</v>
      </c>
    </row>
    <row r="75" spans="1:4">
      <c r="A75" s="394" t="s">
        <v>3501</v>
      </c>
      <c r="B75" s="394" t="s">
        <v>288</v>
      </c>
      <c r="C75" s="394" t="s">
        <v>2770</v>
      </c>
      <c r="D75" s="395">
        <v>12827275</v>
      </c>
    </row>
    <row r="76" spans="1:4">
      <c r="A76" s="396" t="s">
        <v>3501</v>
      </c>
      <c r="B76" s="396" t="s">
        <v>1441</v>
      </c>
      <c r="C76" s="396" t="s">
        <v>2770</v>
      </c>
      <c r="D76" s="397">
        <v>12663000</v>
      </c>
    </row>
    <row r="77" spans="1:4">
      <c r="A77" s="394" t="s">
        <v>3501</v>
      </c>
      <c r="B77" s="394" t="s">
        <v>1302</v>
      </c>
      <c r="C77" s="394" t="s">
        <v>2770</v>
      </c>
      <c r="D77" s="395">
        <v>11564000</v>
      </c>
    </row>
    <row r="78" spans="1:4">
      <c r="A78" s="396" t="s">
        <v>3501</v>
      </c>
      <c r="B78" s="396" t="s">
        <v>1465</v>
      </c>
      <c r="C78" s="396" t="s">
        <v>2770</v>
      </c>
      <c r="D78" s="397">
        <v>11049520</v>
      </c>
    </row>
    <row r="79" spans="1:4">
      <c r="A79" s="394" t="s">
        <v>3501</v>
      </c>
      <c r="B79" s="394" t="s">
        <v>1474</v>
      </c>
      <c r="C79" s="394" t="s">
        <v>2770</v>
      </c>
      <c r="D79" s="395">
        <v>10823900</v>
      </c>
    </row>
    <row r="80" spans="1:4">
      <c r="A80" s="396" t="s">
        <v>3501</v>
      </c>
      <c r="B80" s="396" t="s">
        <v>1205</v>
      </c>
      <c r="C80" s="396" t="s">
        <v>2770</v>
      </c>
      <c r="D80" s="397">
        <v>10816868</v>
      </c>
    </row>
    <row r="81" spans="1:4">
      <c r="A81" s="394" t="s">
        <v>3501</v>
      </c>
      <c r="B81" s="394" t="s">
        <v>1237</v>
      </c>
      <c r="C81" s="394" t="s">
        <v>2770</v>
      </c>
      <c r="D81" s="395">
        <v>10760950</v>
      </c>
    </row>
    <row r="82" spans="1:4">
      <c r="A82" s="396" t="s">
        <v>3501</v>
      </c>
      <c r="B82" s="396" t="s">
        <v>591</v>
      </c>
      <c r="C82" s="396" t="s">
        <v>2770</v>
      </c>
      <c r="D82" s="397">
        <v>10721504</v>
      </c>
    </row>
    <row r="83" spans="1:4">
      <c r="A83" s="394" t="s">
        <v>3501</v>
      </c>
      <c r="B83" s="394" t="s">
        <v>351</v>
      </c>
      <c r="C83" s="394" t="s">
        <v>2770</v>
      </c>
      <c r="D83" s="395">
        <v>10368700</v>
      </c>
    </row>
    <row r="84" spans="1:4">
      <c r="A84" s="396" t="s">
        <v>3499</v>
      </c>
      <c r="B84" s="396" t="s">
        <v>678</v>
      </c>
      <c r="C84" s="396" t="s">
        <v>2770</v>
      </c>
      <c r="D84" s="397">
        <v>10063169</v>
      </c>
    </row>
    <row r="85" spans="1:4">
      <c r="A85" s="394" t="s">
        <v>3501</v>
      </c>
      <c r="B85" s="394" t="s">
        <v>1337</v>
      </c>
      <c r="C85" s="394" t="s">
        <v>2770</v>
      </c>
      <c r="D85" s="395">
        <v>9750000</v>
      </c>
    </row>
    <row r="86" spans="1:4">
      <c r="A86" s="396" t="s">
        <v>3501</v>
      </c>
      <c r="B86" s="396" t="s">
        <v>1466</v>
      </c>
      <c r="C86" s="396" t="s">
        <v>2770</v>
      </c>
      <c r="D86" s="397">
        <v>9713384</v>
      </c>
    </row>
    <row r="87" spans="1:4">
      <c r="A87" s="394" t="s">
        <v>3501</v>
      </c>
      <c r="B87" s="394" t="s">
        <v>1021</v>
      </c>
      <c r="C87" s="394" t="s">
        <v>3500</v>
      </c>
      <c r="D87" s="395">
        <v>9557655</v>
      </c>
    </row>
    <row r="88" spans="1:4">
      <c r="A88" s="396" t="s">
        <v>3501</v>
      </c>
      <c r="B88" s="396" t="s">
        <v>593</v>
      </c>
      <c r="C88" s="396" t="s">
        <v>2770</v>
      </c>
      <c r="D88" s="397">
        <v>9547392</v>
      </c>
    </row>
    <row r="89" spans="1:4">
      <c r="A89" s="394" t="s">
        <v>3501</v>
      </c>
      <c r="B89" s="394" t="s">
        <v>1213</v>
      </c>
      <c r="C89" s="394" t="s">
        <v>2770</v>
      </c>
      <c r="D89" s="395">
        <v>9531900</v>
      </c>
    </row>
    <row r="90" spans="1:4">
      <c r="A90" s="396" t="s">
        <v>3501</v>
      </c>
      <c r="B90" s="396" t="s">
        <v>652</v>
      </c>
      <c r="C90" s="396" t="s">
        <v>2770</v>
      </c>
      <c r="D90" s="397">
        <v>8831977</v>
      </c>
    </row>
    <row r="91" spans="1:4">
      <c r="A91" s="394" t="s">
        <v>3499</v>
      </c>
      <c r="B91" s="394" t="s">
        <v>181</v>
      </c>
      <c r="C91" s="394" t="s">
        <v>2770</v>
      </c>
      <c r="D91" s="395">
        <v>8553257</v>
      </c>
    </row>
    <row r="92" spans="1:4">
      <c r="A92" s="396" t="s">
        <v>3501</v>
      </c>
      <c r="B92" s="396" t="s">
        <v>1483</v>
      </c>
      <c r="C92" s="396" t="s">
        <v>2770</v>
      </c>
      <c r="D92" s="397">
        <v>8328609</v>
      </c>
    </row>
    <row r="93" spans="1:4">
      <c r="A93" s="394" t="s">
        <v>3501</v>
      </c>
      <c r="B93" s="394" t="s">
        <v>1478</v>
      </c>
      <c r="C93" s="394" t="s">
        <v>2770</v>
      </c>
      <c r="D93" s="395">
        <v>8217749</v>
      </c>
    </row>
    <row r="94" spans="1:4">
      <c r="A94" s="396" t="s">
        <v>3501</v>
      </c>
      <c r="B94" s="396" t="s">
        <v>1356</v>
      </c>
      <c r="C94" s="396" t="s">
        <v>2770</v>
      </c>
      <c r="D94" s="397">
        <v>8191900</v>
      </c>
    </row>
    <row r="95" spans="1:4">
      <c r="A95" s="394" t="s">
        <v>3501</v>
      </c>
      <c r="B95" s="394" t="s">
        <v>1461</v>
      </c>
      <c r="C95" s="394" t="s">
        <v>2770</v>
      </c>
      <c r="D95" s="395">
        <v>8148328</v>
      </c>
    </row>
    <row r="96" spans="1:4">
      <c r="A96" s="396" t="s">
        <v>3501</v>
      </c>
      <c r="B96" s="396" t="s">
        <v>1274</v>
      </c>
      <c r="C96" s="396" t="s">
        <v>2770</v>
      </c>
      <c r="D96" s="397">
        <v>7919080</v>
      </c>
    </row>
    <row r="97" spans="1:4">
      <c r="A97" s="394" t="s">
        <v>3501</v>
      </c>
      <c r="B97" s="394" t="s">
        <v>1203</v>
      </c>
      <c r="C97" s="394" t="s">
        <v>2770</v>
      </c>
      <c r="D97" s="395">
        <v>7733000</v>
      </c>
    </row>
    <row r="98" spans="1:4">
      <c r="A98" s="396" t="s">
        <v>3501</v>
      </c>
      <c r="B98" s="396" t="s">
        <v>604</v>
      </c>
      <c r="C98" s="396" t="s">
        <v>2770</v>
      </c>
      <c r="D98" s="397">
        <v>7267422</v>
      </c>
    </row>
    <row r="99" spans="1:4">
      <c r="A99" s="394" t="s">
        <v>3501</v>
      </c>
      <c r="B99" s="394" t="s">
        <v>1259</v>
      </c>
      <c r="C99" s="394" t="s">
        <v>2770</v>
      </c>
      <c r="D99" s="395">
        <v>6654700</v>
      </c>
    </row>
    <row r="100" spans="1:4">
      <c r="A100" s="396" t="s">
        <v>3501</v>
      </c>
      <c r="B100" s="396" t="s">
        <v>1350</v>
      </c>
      <c r="C100" s="396" t="s">
        <v>2770</v>
      </c>
      <c r="D100" s="397">
        <v>6650000</v>
      </c>
    </row>
    <row r="101" spans="1:4">
      <c r="A101" s="394" t="s">
        <v>3501</v>
      </c>
      <c r="B101" s="394" t="s">
        <v>1473</v>
      </c>
      <c r="C101" s="394" t="s">
        <v>2770</v>
      </c>
      <c r="D101" s="395">
        <v>6649709</v>
      </c>
    </row>
    <row r="102" spans="1:4">
      <c r="A102" s="396" t="s">
        <v>3501</v>
      </c>
      <c r="B102" s="396" t="s">
        <v>613</v>
      </c>
      <c r="C102" s="396" t="s">
        <v>2770</v>
      </c>
      <c r="D102" s="397">
        <v>6571767</v>
      </c>
    </row>
    <row r="103" spans="1:4">
      <c r="A103" s="394" t="s">
        <v>3501</v>
      </c>
      <c r="B103" s="394" t="s">
        <v>578</v>
      </c>
      <c r="C103" s="394" t="s">
        <v>2770</v>
      </c>
      <c r="D103" s="395">
        <v>6388274</v>
      </c>
    </row>
    <row r="104" spans="1:4">
      <c r="A104" s="396" t="s">
        <v>3501</v>
      </c>
      <c r="B104" s="396" t="s">
        <v>298</v>
      </c>
      <c r="C104" s="396" t="s">
        <v>2770</v>
      </c>
      <c r="D104" s="397">
        <v>6230000</v>
      </c>
    </row>
    <row r="105" spans="1:4">
      <c r="A105" s="394" t="s">
        <v>3501</v>
      </c>
      <c r="B105" s="394" t="s">
        <v>1463</v>
      </c>
      <c r="C105" s="394" t="s">
        <v>2770</v>
      </c>
      <c r="D105" s="395">
        <v>6211825</v>
      </c>
    </row>
    <row r="106" spans="1:4">
      <c r="A106" s="396" t="s">
        <v>3501</v>
      </c>
      <c r="B106" s="396" t="s">
        <v>600</v>
      </c>
      <c r="C106" s="396" t="s">
        <v>2770</v>
      </c>
      <c r="D106" s="397">
        <v>6078240</v>
      </c>
    </row>
    <row r="107" spans="1:4">
      <c r="A107" s="394" t="s">
        <v>3501</v>
      </c>
      <c r="B107" s="394" t="s">
        <v>864</v>
      </c>
      <c r="C107" s="394" t="s">
        <v>2770</v>
      </c>
      <c r="D107" s="395">
        <v>6021874</v>
      </c>
    </row>
    <row r="108" spans="1:4">
      <c r="A108" s="396" t="s">
        <v>3501</v>
      </c>
      <c r="B108" s="396" t="s">
        <v>1293</v>
      </c>
      <c r="C108" s="396" t="s">
        <v>2770</v>
      </c>
      <c r="D108" s="397">
        <v>6013000</v>
      </c>
    </row>
    <row r="109" spans="1:4">
      <c r="A109" s="394" t="s">
        <v>3501</v>
      </c>
      <c r="B109" s="394" t="s">
        <v>1438</v>
      </c>
      <c r="C109" s="394" t="s">
        <v>2770</v>
      </c>
      <c r="D109" s="395">
        <v>6000000</v>
      </c>
    </row>
    <row r="110" spans="1:4">
      <c r="A110" s="396" t="s">
        <v>3501</v>
      </c>
      <c r="B110" s="396" t="s">
        <v>289</v>
      </c>
      <c r="C110" s="396" t="s">
        <v>2770</v>
      </c>
      <c r="D110" s="397">
        <v>6000000</v>
      </c>
    </row>
    <row r="111" spans="1:4">
      <c r="A111" s="394" t="s">
        <v>3501</v>
      </c>
      <c r="B111" s="394" t="s">
        <v>1425</v>
      </c>
      <c r="C111" s="394" t="s">
        <v>2770</v>
      </c>
      <c r="D111" s="395">
        <v>5999000</v>
      </c>
    </row>
    <row r="112" spans="1:4">
      <c r="A112" s="396" t="s">
        <v>3501</v>
      </c>
      <c r="B112" s="396" t="s">
        <v>1413</v>
      </c>
      <c r="C112" s="396" t="s">
        <v>2770</v>
      </c>
      <c r="D112" s="397">
        <v>5745145</v>
      </c>
    </row>
    <row r="113" spans="1:4">
      <c r="A113" s="394" t="s">
        <v>3501</v>
      </c>
      <c r="B113" s="394" t="s">
        <v>696</v>
      </c>
      <c r="C113" s="394" t="s">
        <v>2770</v>
      </c>
      <c r="D113" s="395">
        <v>5670000</v>
      </c>
    </row>
    <row r="114" spans="1:4">
      <c r="A114" s="396" t="s">
        <v>3501</v>
      </c>
      <c r="B114" s="396" t="s">
        <v>1455</v>
      </c>
      <c r="C114" s="396" t="s">
        <v>2770</v>
      </c>
      <c r="D114" s="397">
        <v>5607200</v>
      </c>
    </row>
    <row r="115" spans="1:4">
      <c r="A115" s="394" t="s">
        <v>3501</v>
      </c>
      <c r="B115" s="394" t="s">
        <v>1437</v>
      </c>
      <c r="C115" s="394" t="s">
        <v>2770</v>
      </c>
      <c r="D115" s="395">
        <v>5602200</v>
      </c>
    </row>
    <row r="116" spans="1:4">
      <c r="A116" s="396" t="s">
        <v>3501</v>
      </c>
      <c r="B116" s="396" t="s">
        <v>314</v>
      </c>
      <c r="C116" s="396" t="s">
        <v>2770</v>
      </c>
      <c r="D116" s="397">
        <v>5501674</v>
      </c>
    </row>
    <row r="117" spans="1:4">
      <c r="A117" s="394" t="s">
        <v>3501</v>
      </c>
      <c r="B117" s="394" t="s">
        <v>234</v>
      </c>
      <c r="C117" s="394" t="s">
        <v>2770</v>
      </c>
      <c r="D117" s="395">
        <v>5300250</v>
      </c>
    </row>
    <row r="118" spans="1:4">
      <c r="A118" s="396" t="s">
        <v>3501</v>
      </c>
      <c r="B118" s="396" t="s">
        <v>1406</v>
      </c>
      <c r="C118" s="396" t="s">
        <v>2770</v>
      </c>
      <c r="D118" s="397">
        <v>5219750</v>
      </c>
    </row>
    <row r="119" spans="1:4">
      <c r="A119" s="394" t="s">
        <v>3501</v>
      </c>
      <c r="B119" s="394" t="s">
        <v>4263</v>
      </c>
      <c r="C119" s="394" t="s">
        <v>2770</v>
      </c>
      <c r="D119" s="395">
        <v>5000000</v>
      </c>
    </row>
    <row r="120" spans="1:4">
      <c r="A120" s="396" t="s">
        <v>3501</v>
      </c>
      <c r="B120" s="396" t="s">
        <v>1439</v>
      </c>
      <c r="C120" s="396" t="s">
        <v>2770</v>
      </c>
      <c r="D120" s="397">
        <v>4980000</v>
      </c>
    </row>
    <row r="121" spans="1:4">
      <c r="A121" s="394" t="s">
        <v>3501</v>
      </c>
      <c r="B121" s="394" t="s">
        <v>1393</v>
      </c>
      <c r="C121" s="394" t="s">
        <v>2770</v>
      </c>
      <c r="D121" s="395">
        <v>4866100</v>
      </c>
    </row>
    <row r="122" spans="1:4">
      <c r="A122" s="396" t="s">
        <v>3501</v>
      </c>
      <c r="B122" s="396" t="s">
        <v>1371</v>
      </c>
      <c r="C122" s="396" t="s">
        <v>2770</v>
      </c>
      <c r="D122" s="397">
        <v>4731290</v>
      </c>
    </row>
    <row r="123" spans="1:4">
      <c r="A123" s="394" t="s">
        <v>3501</v>
      </c>
      <c r="B123" s="394" t="s">
        <v>1443</v>
      </c>
      <c r="C123" s="394" t="s">
        <v>2770</v>
      </c>
      <c r="D123" s="395">
        <v>4450000</v>
      </c>
    </row>
    <row r="124" spans="1:4">
      <c r="A124" s="396" t="s">
        <v>3501</v>
      </c>
      <c r="B124" s="396" t="s">
        <v>1470</v>
      </c>
      <c r="C124" s="396" t="s">
        <v>2770</v>
      </c>
      <c r="D124" s="397">
        <v>4379731</v>
      </c>
    </row>
    <row r="125" spans="1:4">
      <c r="A125" s="394" t="s">
        <v>3501</v>
      </c>
      <c r="B125" s="394" t="s">
        <v>1347</v>
      </c>
      <c r="C125" s="394" t="s">
        <v>2770</v>
      </c>
      <c r="D125" s="395">
        <v>4327800</v>
      </c>
    </row>
    <row r="126" spans="1:4">
      <c r="A126" s="396" t="s">
        <v>3501</v>
      </c>
      <c r="B126" s="396" t="s">
        <v>1398</v>
      </c>
      <c r="C126" s="396" t="s">
        <v>2770</v>
      </c>
      <c r="D126" s="397">
        <v>4320000</v>
      </c>
    </row>
    <row r="127" spans="1:4">
      <c r="A127" s="394" t="s">
        <v>3501</v>
      </c>
      <c r="B127" s="394" t="s">
        <v>1255</v>
      </c>
      <c r="C127" s="394" t="s">
        <v>2770</v>
      </c>
      <c r="D127" s="395">
        <v>4197000</v>
      </c>
    </row>
    <row r="128" spans="1:4">
      <c r="A128" s="396" t="s">
        <v>3501</v>
      </c>
      <c r="B128" s="396" t="s">
        <v>1392</v>
      </c>
      <c r="C128" s="396" t="s">
        <v>2770</v>
      </c>
      <c r="D128" s="397">
        <v>4169600</v>
      </c>
    </row>
    <row r="129" spans="1:4">
      <c r="A129" s="394" t="s">
        <v>3501</v>
      </c>
      <c r="B129" s="394" t="s">
        <v>1202</v>
      </c>
      <c r="C129" s="394" t="s">
        <v>2770</v>
      </c>
      <c r="D129" s="395">
        <v>4055000</v>
      </c>
    </row>
    <row r="130" spans="1:4">
      <c r="A130" s="396" t="s">
        <v>3501</v>
      </c>
      <c r="B130" s="396" t="s">
        <v>1457</v>
      </c>
      <c r="C130" s="396" t="s">
        <v>2770</v>
      </c>
      <c r="D130" s="397">
        <v>4000000</v>
      </c>
    </row>
    <row r="131" spans="1:4">
      <c r="A131" s="394" t="s">
        <v>3501</v>
      </c>
      <c r="B131" s="394" t="s">
        <v>1442</v>
      </c>
      <c r="C131" s="394" t="s">
        <v>2770</v>
      </c>
      <c r="D131" s="395">
        <v>4000000</v>
      </c>
    </row>
    <row r="132" spans="1:4">
      <c r="A132" s="396" t="s">
        <v>3501</v>
      </c>
      <c r="B132" s="396" t="s">
        <v>1409</v>
      </c>
      <c r="C132" s="396" t="s">
        <v>2770</v>
      </c>
      <c r="D132" s="397">
        <v>4000000</v>
      </c>
    </row>
    <row r="133" spans="1:4">
      <c r="A133" s="394" t="s">
        <v>3501</v>
      </c>
      <c r="B133" s="394" t="s">
        <v>1456</v>
      </c>
      <c r="C133" s="394" t="s">
        <v>2770</v>
      </c>
      <c r="D133" s="395">
        <v>4000000</v>
      </c>
    </row>
    <row r="134" spans="1:4">
      <c r="A134" s="396" t="s">
        <v>3501</v>
      </c>
      <c r="B134" s="396" t="s">
        <v>1408</v>
      </c>
      <c r="C134" s="396" t="s">
        <v>2770</v>
      </c>
      <c r="D134" s="397">
        <v>4000000</v>
      </c>
    </row>
    <row r="135" spans="1:4">
      <c r="A135" s="394" t="s">
        <v>3501</v>
      </c>
      <c r="B135" s="394" t="s">
        <v>1285</v>
      </c>
      <c r="C135" s="394" t="s">
        <v>2770</v>
      </c>
      <c r="D135" s="395">
        <v>4000000</v>
      </c>
    </row>
    <row r="136" spans="1:4">
      <c r="A136" s="396" t="s">
        <v>3501</v>
      </c>
      <c r="B136" s="396" t="s">
        <v>1410</v>
      </c>
      <c r="C136" s="396" t="s">
        <v>2770</v>
      </c>
      <c r="D136" s="397">
        <v>4000000</v>
      </c>
    </row>
    <row r="137" spans="1:4">
      <c r="A137" s="394" t="s">
        <v>3501</v>
      </c>
      <c r="B137" s="394" t="s">
        <v>1333</v>
      </c>
      <c r="C137" s="394" t="s">
        <v>2770</v>
      </c>
      <c r="D137" s="395">
        <v>4000000</v>
      </c>
    </row>
    <row r="138" spans="1:4">
      <c r="A138" s="396" t="s">
        <v>3501</v>
      </c>
      <c r="B138" s="396" t="s">
        <v>1331</v>
      </c>
      <c r="C138" s="396" t="s">
        <v>2770</v>
      </c>
      <c r="D138" s="397">
        <v>4000000</v>
      </c>
    </row>
    <row r="139" spans="1:4">
      <c r="A139" s="394" t="s">
        <v>3501</v>
      </c>
      <c r="B139" s="394" t="s">
        <v>1319</v>
      </c>
      <c r="C139" s="394" t="s">
        <v>2770</v>
      </c>
      <c r="D139" s="395">
        <v>3997950</v>
      </c>
    </row>
    <row r="140" spans="1:4">
      <c r="A140" s="396" t="s">
        <v>3501</v>
      </c>
      <c r="B140" s="396" t="s">
        <v>1367</v>
      </c>
      <c r="C140" s="396" t="s">
        <v>2770</v>
      </c>
      <c r="D140" s="397">
        <v>3987500</v>
      </c>
    </row>
    <row r="141" spans="1:4">
      <c r="A141" s="394" t="s">
        <v>3501</v>
      </c>
      <c r="B141" s="394" t="s">
        <v>1234</v>
      </c>
      <c r="C141" s="394" t="s">
        <v>2770</v>
      </c>
      <c r="D141" s="395">
        <v>3984920</v>
      </c>
    </row>
    <row r="142" spans="1:4">
      <c r="A142" s="396" t="s">
        <v>3501</v>
      </c>
      <c r="B142" s="396" t="s">
        <v>1282</v>
      </c>
      <c r="C142" s="396" t="s">
        <v>2770</v>
      </c>
      <c r="D142" s="397">
        <v>3983995</v>
      </c>
    </row>
    <row r="143" spans="1:4">
      <c r="A143" s="394" t="s">
        <v>3501</v>
      </c>
      <c r="B143" s="394" t="s">
        <v>1281</v>
      </c>
      <c r="C143" s="394" t="s">
        <v>2770</v>
      </c>
      <c r="D143" s="395">
        <v>3972000</v>
      </c>
    </row>
    <row r="144" spans="1:4">
      <c r="A144" s="396" t="s">
        <v>3501</v>
      </c>
      <c r="B144" s="396" t="s">
        <v>1322</v>
      </c>
      <c r="C144" s="396" t="s">
        <v>2770</v>
      </c>
      <c r="D144" s="397">
        <v>3908000</v>
      </c>
    </row>
    <row r="145" spans="1:4">
      <c r="A145" s="394" t="s">
        <v>3501</v>
      </c>
      <c r="B145" s="394" t="s">
        <v>1324</v>
      </c>
      <c r="C145" s="394" t="s">
        <v>2770</v>
      </c>
      <c r="D145" s="395">
        <v>3878900</v>
      </c>
    </row>
    <row r="146" spans="1:4">
      <c r="A146" s="396" t="s">
        <v>3501</v>
      </c>
      <c r="B146" s="396" t="s">
        <v>592</v>
      </c>
      <c r="C146" s="396" t="s">
        <v>2770</v>
      </c>
      <c r="D146" s="397">
        <v>3871465</v>
      </c>
    </row>
    <row r="147" spans="1:4">
      <c r="A147" s="394" t="s">
        <v>3501</v>
      </c>
      <c r="B147" s="394" t="s">
        <v>1361</v>
      </c>
      <c r="C147" s="394" t="s">
        <v>2770</v>
      </c>
      <c r="D147" s="395">
        <v>3797760</v>
      </c>
    </row>
    <row r="148" spans="1:4">
      <c r="A148" s="396" t="s">
        <v>3501</v>
      </c>
      <c r="B148" s="396" t="s">
        <v>1460</v>
      </c>
      <c r="C148" s="396" t="s">
        <v>2770</v>
      </c>
      <c r="D148" s="397">
        <v>3786810</v>
      </c>
    </row>
    <row r="149" spans="1:4">
      <c r="A149" s="394" t="s">
        <v>3501</v>
      </c>
      <c r="B149" s="394" t="s">
        <v>1396</v>
      </c>
      <c r="C149" s="394" t="s">
        <v>2770</v>
      </c>
      <c r="D149" s="395">
        <v>3736500</v>
      </c>
    </row>
    <row r="150" spans="1:4">
      <c r="A150" s="396" t="s">
        <v>3501</v>
      </c>
      <c r="B150" s="396" t="s">
        <v>595</v>
      </c>
      <c r="C150" s="396" t="s">
        <v>2770</v>
      </c>
      <c r="D150" s="397">
        <v>3729006</v>
      </c>
    </row>
    <row r="151" spans="1:4">
      <c r="A151" s="394" t="s">
        <v>3501</v>
      </c>
      <c r="B151" s="394" t="s">
        <v>1233</v>
      </c>
      <c r="C151" s="394" t="s">
        <v>2770</v>
      </c>
      <c r="D151" s="395">
        <v>3700000</v>
      </c>
    </row>
    <row r="152" spans="1:4">
      <c r="A152" s="396" t="s">
        <v>3501</v>
      </c>
      <c r="B152" s="396" t="s">
        <v>597</v>
      </c>
      <c r="C152" s="396" t="s">
        <v>2770</v>
      </c>
      <c r="D152" s="397">
        <v>3623220</v>
      </c>
    </row>
    <row r="153" spans="1:4">
      <c r="A153" s="394" t="s">
        <v>3501</v>
      </c>
      <c r="B153" s="394" t="s">
        <v>1325</v>
      </c>
      <c r="C153" s="394" t="s">
        <v>2770</v>
      </c>
      <c r="D153" s="395">
        <v>3612925</v>
      </c>
    </row>
    <row r="154" spans="1:4">
      <c r="A154" s="396" t="s">
        <v>3501</v>
      </c>
      <c r="B154" s="396" t="s">
        <v>608</v>
      </c>
      <c r="C154" s="396" t="s">
        <v>2770</v>
      </c>
      <c r="D154" s="397">
        <v>3563097</v>
      </c>
    </row>
    <row r="155" spans="1:4">
      <c r="A155" s="394" t="s">
        <v>3501</v>
      </c>
      <c r="B155" s="394" t="s">
        <v>1330</v>
      </c>
      <c r="C155" s="394" t="s">
        <v>2770</v>
      </c>
      <c r="D155" s="395">
        <v>3411250</v>
      </c>
    </row>
    <row r="156" spans="1:4">
      <c r="A156" s="396" t="s">
        <v>3501</v>
      </c>
      <c r="B156" s="396" t="s">
        <v>1373</v>
      </c>
      <c r="C156" s="396" t="s">
        <v>2770</v>
      </c>
      <c r="D156" s="397">
        <v>3374350</v>
      </c>
    </row>
    <row r="157" spans="1:4">
      <c r="A157" s="394" t="s">
        <v>3501</v>
      </c>
      <c r="B157" s="394" t="s">
        <v>1403</v>
      </c>
      <c r="C157" s="394" t="s">
        <v>2770</v>
      </c>
      <c r="D157" s="395">
        <v>3350000</v>
      </c>
    </row>
    <row r="158" spans="1:4">
      <c r="A158" s="396" t="s">
        <v>3501</v>
      </c>
      <c r="B158" s="396" t="s">
        <v>586</v>
      </c>
      <c r="C158" s="396" t="s">
        <v>2770</v>
      </c>
      <c r="D158" s="397">
        <v>3325166</v>
      </c>
    </row>
    <row r="159" spans="1:4">
      <c r="A159" s="394" t="s">
        <v>3501</v>
      </c>
      <c r="B159" s="394" t="s">
        <v>1278</v>
      </c>
      <c r="C159" s="394" t="s">
        <v>2770</v>
      </c>
      <c r="D159" s="395">
        <v>3297800</v>
      </c>
    </row>
    <row r="160" spans="1:4">
      <c r="A160" s="396" t="s">
        <v>3501</v>
      </c>
      <c r="B160" s="396" t="s">
        <v>1419</v>
      </c>
      <c r="C160" s="396" t="s">
        <v>2770</v>
      </c>
      <c r="D160" s="397">
        <v>3273650</v>
      </c>
    </row>
    <row r="161" spans="1:4">
      <c r="A161" s="394" t="s">
        <v>3501</v>
      </c>
      <c r="B161" s="394" t="s">
        <v>611</v>
      </c>
      <c r="C161" s="394" t="s">
        <v>2770</v>
      </c>
      <c r="D161" s="395">
        <v>3213929</v>
      </c>
    </row>
    <row r="162" spans="1:4">
      <c r="A162" s="396" t="s">
        <v>3501</v>
      </c>
      <c r="B162" s="396" t="s">
        <v>1343</v>
      </c>
      <c r="C162" s="396" t="s">
        <v>2770</v>
      </c>
      <c r="D162" s="397">
        <v>3160000</v>
      </c>
    </row>
    <row r="163" spans="1:4">
      <c r="A163" s="394" t="s">
        <v>3501</v>
      </c>
      <c r="B163" s="394" t="s">
        <v>1433</v>
      </c>
      <c r="C163" s="394" t="s">
        <v>2770</v>
      </c>
      <c r="D163" s="395">
        <v>3053605</v>
      </c>
    </row>
    <row r="164" spans="1:4">
      <c r="A164" s="396" t="s">
        <v>3501</v>
      </c>
      <c r="B164" s="396" t="s">
        <v>4261</v>
      </c>
      <c r="C164" s="396" t="s">
        <v>2770</v>
      </c>
      <c r="D164" s="397">
        <v>3023006</v>
      </c>
    </row>
    <row r="165" spans="1:4">
      <c r="A165" s="394" t="s">
        <v>3501</v>
      </c>
      <c r="B165" s="394" t="s">
        <v>1261</v>
      </c>
      <c r="C165" s="394" t="s">
        <v>2770</v>
      </c>
      <c r="D165" s="395">
        <v>3000000</v>
      </c>
    </row>
    <row r="166" spans="1:4">
      <c r="A166" s="396" t="s">
        <v>3501</v>
      </c>
      <c r="B166" s="396" t="s">
        <v>1366</v>
      </c>
      <c r="C166" s="396" t="s">
        <v>2770</v>
      </c>
      <c r="D166" s="397">
        <v>3000000</v>
      </c>
    </row>
    <row r="167" spans="1:4">
      <c r="A167" s="394" t="s">
        <v>3501</v>
      </c>
      <c r="B167" s="394" t="s">
        <v>1357</v>
      </c>
      <c r="C167" s="394" t="s">
        <v>2770</v>
      </c>
      <c r="D167" s="395">
        <v>3000000</v>
      </c>
    </row>
    <row r="168" spans="1:4">
      <c r="A168" s="396" t="s">
        <v>3501</v>
      </c>
      <c r="B168" s="396" t="s">
        <v>1355</v>
      </c>
      <c r="C168" s="396" t="s">
        <v>2770</v>
      </c>
      <c r="D168" s="397">
        <v>3000000</v>
      </c>
    </row>
    <row r="169" spans="1:4">
      <c r="A169" s="394" t="s">
        <v>3501</v>
      </c>
      <c r="B169" s="394" t="s">
        <v>1286</v>
      </c>
      <c r="C169" s="394" t="s">
        <v>2770</v>
      </c>
      <c r="D169" s="395">
        <v>2975000</v>
      </c>
    </row>
    <row r="170" spans="1:4">
      <c r="A170" s="396" t="s">
        <v>3501</v>
      </c>
      <c r="B170" s="396" t="s">
        <v>1436</v>
      </c>
      <c r="C170" s="396" t="s">
        <v>2770</v>
      </c>
      <c r="D170" s="397">
        <v>2964000</v>
      </c>
    </row>
    <row r="171" spans="1:4">
      <c r="A171" s="394" t="s">
        <v>3501</v>
      </c>
      <c r="B171" s="394" t="s">
        <v>1316</v>
      </c>
      <c r="C171" s="394" t="s">
        <v>2770</v>
      </c>
      <c r="D171" s="395">
        <v>2830000</v>
      </c>
    </row>
    <row r="172" spans="1:4">
      <c r="A172" s="396" t="s">
        <v>3501</v>
      </c>
      <c r="B172" s="396" t="s">
        <v>1336</v>
      </c>
      <c r="C172" s="396" t="s">
        <v>2770</v>
      </c>
      <c r="D172" s="397">
        <v>2827200</v>
      </c>
    </row>
    <row r="173" spans="1:4">
      <c r="A173" s="394" t="s">
        <v>3501</v>
      </c>
      <c r="B173" s="394" t="s">
        <v>1354</v>
      </c>
      <c r="C173" s="394" t="s">
        <v>2770</v>
      </c>
      <c r="D173" s="395">
        <v>2816000</v>
      </c>
    </row>
    <row r="174" spans="1:4">
      <c r="A174" s="396" t="s">
        <v>3501</v>
      </c>
      <c r="B174" s="396" t="s">
        <v>588</v>
      </c>
      <c r="C174" s="396" t="s">
        <v>2770</v>
      </c>
      <c r="D174" s="397">
        <v>2661120</v>
      </c>
    </row>
    <row r="175" spans="1:4">
      <c r="A175" s="394" t="s">
        <v>3501</v>
      </c>
      <c r="B175" s="394" t="s">
        <v>1359</v>
      </c>
      <c r="C175" s="394" t="s">
        <v>2770</v>
      </c>
      <c r="D175" s="395">
        <v>2659950</v>
      </c>
    </row>
    <row r="176" spans="1:4">
      <c r="A176" s="396" t="s">
        <v>3501</v>
      </c>
      <c r="B176" s="396" t="s">
        <v>1431</v>
      </c>
      <c r="C176" s="396" t="s">
        <v>2770</v>
      </c>
      <c r="D176" s="397">
        <v>2650000</v>
      </c>
    </row>
    <row r="177" spans="1:4">
      <c r="A177" s="394" t="s">
        <v>3501</v>
      </c>
      <c r="B177" s="394" t="s">
        <v>609</v>
      </c>
      <c r="C177" s="394" t="s">
        <v>2770</v>
      </c>
      <c r="D177" s="395">
        <v>2627928</v>
      </c>
    </row>
    <row r="178" spans="1:4">
      <c r="A178" s="396" t="s">
        <v>3501</v>
      </c>
      <c r="B178" s="396" t="s">
        <v>1372</v>
      </c>
      <c r="C178" s="396" t="s">
        <v>2770</v>
      </c>
      <c r="D178" s="397">
        <v>2618885</v>
      </c>
    </row>
    <row r="179" spans="1:4">
      <c r="A179" s="394" t="s">
        <v>3501</v>
      </c>
      <c r="B179" s="394" t="s">
        <v>1295</v>
      </c>
      <c r="C179" s="394" t="s">
        <v>2770</v>
      </c>
      <c r="D179" s="395">
        <v>2566200</v>
      </c>
    </row>
    <row r="180" spans="1:4">
      <c r="A180" s="396" t="s">
        <v>3501</v>
      </c>
      <c r="B180" s="396" t="s">
        <v>1352</v>
      </c>
      <c r="C180" s="396" t="s">
        <v>2770</v>
      </c>
      <c r="D180" s="397">
        <v>2500000</v>
      </c>
    </row>
    <row r="181" spans="1:4">
      <c r="A181" s="394" t="s">
        <v>3501</v>
      </c>
      <c r="B181" s="394" t="s">
        <v>1288</v>
      </c>
      <c r="C181" s="394" t="s">
        <v>2770</v>
      </c>
      <c r="D181" s="395">
        <v>2500000</v>
      </c>
    </row>
    <row r="182" spans="1:4">
      <c r="A182" s="396" t="s">
        <v>3501</v>
      </c>
      <c r="B182" s="396" t="s">
        <v>606</v>
      </c>
      <c r="C182" s="396" t="s">
        <v>2770</v>
      </c>
      <c r="D182" s="397">
        <v>2500000</v>
      </c>
    </row>
    <row r="183" spans="1:4">
      <c r="A183" s="394" t="s">
        <v>3501</v>
      </c>
      <c r="B183" s="394" t="s">
        <v>1435</v>
      </c>
      <c r="C183" s="394" t="s">
        <v>2770</v>
      </c>
      <c r="D183" s="395">
        <v>2500000</v>
      </c>
    </row>
    <row r="184" spans="1:4">
      <c r="A184" s="396" t="s">
        <v>3501</v>
      </c>
      <c r="B184" s="396" t="s">
        <v>1235</v>
      </c>
      <c r="C184" s="396" t="s">
        <v>2770</v>
      </c>
      <c r="D184" s="397">
        <v>2500000</v>
      </c>
    </row>
    <row r="185" spans="1:4">
      <c r="A185" s="394" t="s">
        <v>3501</v>
      </c>
      <c r="B185" s="394" t="s">
        <v>1411</v>
      </c>
      <c r="C185" s="394" t="s">
        <v>2770</v>
      </c>
      <c r="D185" s="395">
        <v>2500000</v>
      </c>
    </row>
    <row r="186" spans="1:4">
      <c r="A186" s="396" t="s">
        <v>3501</v>
      </c>
      <c r="B186" s="396" t="s">
        <v>1351</v>
      </c>
      <c r="C186" s="396" t="s">
        <v>2770</v>
      </c>
      <c r="D186" s="397">
        <v>2500000</v>
      </c>
    </row>
    <row r="187" spans="1:4">
      <c r="A187" s="394" t="s">
        <v>3501</v>
      </c>
      <c r="B187" s="394" t="s">
        <v>1424</v>
      </c>
      <c r="C187" s="394" t="s">
        <v>2770</v>
      </c>
      <c r="D187" s="395">
        <v>2496000</v>
      </c>
    </row>
    <row r="188" spans="1:4">
      <c r="A188" s="396" t="s">
        <v>3501</v>
      </c>
      <c r="B188" s="396" t="s">
        <v>1300</v>
      </c>
      <c r="C188" s="396" t="s">
        <v>2770</v>
      </c>
      <c r="D188" s="397">
        <v>2490000</v>
      </c>
    </row>
    <row r="189" spans="1:4">
      <c r="A189" s="394" t="s">
        <v>3501</v>
      </c>
      <c r="B189" s="394" t="s">
        <v>4265</v>
      </c>
      <c r="C189" s="394" t="s">
        <v>2770</v>
      </c>
      <c r="D189" s="395">
        <v>2489440</v>
      </c>
    </row>
    <row r="190" spans="1:4">
      <c r="A190" s="396" t="s">
        <v>3501</v>
      </c>
      <c r="B190" s="396" t="s">
        <v>1323</v>
      </c>
      <c r="C190" s="396" t="s">
        <v>2770</v>
      </c>
      <c r="D190" s="397">
        <v>2435000</v>
      </c>
    </row>
    <row r="191" spans="1:4">
      <c r="A191" s="394" t="s">
        <v>3501</v>
      </c>
      <c r="B191" s="394" t="s">
        <v>341</v>
      </c>
      <c r="C191" s="394" t="s">
        <v>2770</v>
      </c>
      <c r="D191" s="395">
        <v>2405700</v>
      </c>
    </row>
    <row r="192" spans="1:4">
      <c r="A192" s="396" t="s">
        <v>3501</v>
      </c>
      <c r="B192" s="396" t="s">
        <v>1404</v>
      </c>
      <c r="C192" s="396" t="s">
        <v>2770</v>
      </c>
      <c r="D192" s="397">
        <v>2400000</v>
      </c>
    </row>
    <row r="193" spans="1:4">
      <c r="A193" s="394" t="s">
        <v>3501</v>
      </c>
      <c r="B193" s="394" t="s">
        <v>1228</v>
      </c>
      <c r="C193" s="394" t="s">
        <v>2770</v>
      </c>
      <c r="D193" s="395">
        <v>2377791</v>
      </c>
    </row>
    <row r="194" spans="1:4">
      <c r="A194" s="396" t="s">
        <v>3501</v>
      </c>
      <c r="B194" s="396" t="s">
        <v>1414</v>
      </c>
      <c r="C194" s="396" t="s">
        <v>2770</v>
      </c>
      <c r="D194" s="397">
        <v>2362500</v>
      </c>
    </row>
    <row r="195" spans="1:4">
      <c r="A195" s="394" t="s">
        <v>3501</v>
      </c>
      <c r="B195" s="394" t="s">
        <v>1260</v>
      </c>
      <c r="C195" s="394" t="s">
        <v>2770</v>
      </c>
      <c r="D195" s="395">
        <v>2357119</v>
      </c>
    </row>
    <row r="196" spans="1:4">
      <c r="A196" s="396" t="s">
        <v>3501</v>
      </c>
      <c r="B196" s="396" t="s">
        <v>1256</v>
      </c>
      <c r="C196" s="396" t="s">
        <v>2770</v>
      </c>
      <c r="D196" s="397">
        <v>2335800</v>
      </c>
    </row>
    <row r="197" spans="1:4">
      <c r="A197" s="394" t="s">
        <v>3501</v>
      </c>
      <c r="B197" s="394" t="s">
        <v>4266</v>
      </c>
      <c r="C197" s="394" t="s">
        <v>2770</v>
      </c>
      <c r="D197" s="395">
        <v>2330000</v>
      </c>
    </row>
    <row r="198" spans="1:4">
      <c r="A198" s="396" t="s">
        <v>3501</v>
      </c>
      <c r="B198" s="396" t="s">
        <v>1394</v>
      </c>
      <c r="C198" s="396" t="s">
        <v>2770</v>
      </c>
      <c r="D198" s="397">
        <v>2322200</v>
      </c>
    </row>
    <row r="199" spans="1:4">
      <c r="A199" s="394" t="s">
        <v>3501</v>
      </c>
      <c r="B199" s="394" t="s">
        <v>1328</v>
      </c>
      <c r="C199" s="394" t="s">
        <v>2770</v>
      </c>
      <c r="D199" s="395">
        <v>2179200</v>
      </c>
    </row>
    <row r="200" spans="1:4">
      <c r="A200" s="396" t="s">
        <v>3501</v>
      </c>
      <c r="B200" s="396" t="s">
        <v>1464</v>
      </c>
      <c r="C200" s="396" t="s">
        <v>2770</v>
      </c>
      <c r="D200" s="397">
        <v>2171249</v>
      </c>
    </row>
    <row r="201" spans="1:4">
      <c r="A201" s="394" t="s">
        <v>3501</v>
      </c>
      <c r="B201" s="394" t="s">
        <v>1453</v>
      </c>
      <c r="C201" s="394" t="s">
        <v>2770</v>
      </c>
      <c r="D201" s="395">
        <v>2167500</v>
      </c>
    </row>
    <row r="202" spans="1:4">
      <c r="A202" s="396" t="s">
        <v>3501</v>
      </c>
      <c r="B202" s="396" t="s">
        <v>1275</v>
      </c>
      <c r="C202" s="396" t="s">
        <v>2770</v>
      </c>
      <c r="D202" s="397">
        <v>2110000</v>
      </c>
    </row>
    <row r="203" spans="1:4">
      <c r="A203" s="394" t="s">
        <v>3501</v>
      </c>
      <c r="B203" s="394" t="s">
        <v>1230</v>
      </c>
      <c r="C203" s="394" t="s">
        <v>2770</v>
      </c>
      <c r="D203" s="395">
        <v>2078400</v>
      </c>
    </row>
    <row r="204" spans="1:4">
      <c r="A204" s="396" t="s">
        <v>3501</v>
      </c>
      <c r="B204" s="396" t="s">
        <v>1283</v>
      </c>
      <c r="C204" s="396" t="s">
        <v>2770</v>
      </c>
      <c r="D204" s="397">
        <v>2035000</v>
      </c>
    </row>
    <row r="205" spans="1:4">
      <c r="A205" s="394" t="s">
        <v>3501</v>
      </c>
      <c r="B205" s="394" t="s">
        <v>1340</v>
      </c>
      <c r="C205" s="394" t="s">
        <v>2770</v>
      </c>
      <c r="D205" s="395">
        <v>1988100</v>
      </c>
    </row>
    <row r="206" spans="1:4">
      <c r="A206" s="396" t="s">
        <v>3501</v>
      </c>
      <c r="B206" s="396" t="s">
        <v>1326</v>
      </c>
      <c r="C206" s="396" t="s">
        <v>2770</v>
      </c>
      <c r="D206" s="397">
        <v>1917630</v>
      </c>
    </row>
    <row r="207" spans="1:4">
      <c r="A207" s="394" t="s">
        <v>3501</v>
      </c>
      <c r="B207" s="394" t="s">
        <v>1482</v>
      </c>
      <c r="C207" s="394" t="s">
        <v>2770</v>
      </c>
      <c r="D207" s="395">
        <v>1870606</v>
      </c>
    </row>
    <row r="208" spans="1:4">
      <c r="A208" s="396" t="s">
        <v>3501</v>
      </c>
      <c r="B208" s="396" t="s">
        <v>1462</v>
      </c>
      <c r="C208" s="396" t="s">
        <v>2770</v>
      </c>
      <c r="D208" s="397">
        <v>1844720</v>
      </c>
    </row>
    <row r="209" spans="1:4">
      <c r="A209" s="394" t="s">
        <v>3501</v>
      </c>
      <c r="B209" s="394" t="s">
        <v>1277</v>
      </c>
      <c r="C209" s="394" t="s">
        <v>2770</v>
      </c>
      <c r="D209" s="395">
        <v>1840000</v>
      </c>
    </row>
    <row r="210" spans="1:4">
      <c r="A210" s="396" t="s">
        <v>3501</v>
      </c>
      <c r="B210" s="396" t="s">
        <v>1280</v>
      </c>
      <c r="C210" s="396" t="s">
        <v>2770</v>
      </c>
      <c r="D210" s="397">
        <v>1783200</v>
      </c>
    </row>
    <row r="211" spans="1:4">
      <c r="A211" s="394" t="s">
        <v>3501</v>
      </c>
      <c r="B211" s="394" t="s">
        <v>1273</v>
      </c>
      <c r="C211" s="394" t="s">
        <v>2770</v>
      </c>
      <c r="D211" s="395">
        <v>1772405</v>
      </c>
    </row>
    <row r="212" spans="1:4">
      <c r="A212" s="396" t="s">
        <v>3501</v>
      </c>
      <c r="B212" s="396" t="s">
        <v>603</v>
      </c>
      <c r="C212" s="396" t="s">
        <v>2770</v>
      </c>
      <c r="D212" s="397">
        <v>1677701</v>
      </c>
    </row>
    <row r="213" spans="1:4">
      <c r="A213" s="394" t="s">
        <v>3501</v>
      </c>
      <c r="B213" s="394" t="s">
        <v>1270</v>
      </c>
      <c r="C213" s="394" t="s">
        <v>2770</v>
      </c>
      <c r="D213" s="395">
        <v>1630000</v>
      </c>
    </row>
    <row r="214" spans="1:4">
      <c r="A214" s="396" t="s">
        <v>3501</v>
      </c>
      <c r="B214" s="396" t="s">
        <v>1434</v>
      </c>
      <c r="C214" s="396" t="s">
        <v>2770</v>
      </c>
      <c r="D214" s="397">
        <v>1562500</v>
      </c>
    </row>
    <row r="215" spans="1:4">
      <c r="A215" s="394" t="s">
        <v>3501</v>
      </c>
      <c r="B215" s="394" t="s">
        <v>1397</v>
      </c>
      <c r="C215" s="394" t="s">
        <v>2770</v>
      </c>
      <c r="D215" s="395">
        <v>1541000</v>
      </c>
    </row>
    <row r="216" spans="1:4">
      <c r="A216" s="396" t="s">
        <v>3501</v>
      </c>
      <c r="B216" s="396" t="s">
        <v>1427</v>
      </c>
      <c r="C216" s="396" t="s">
        <v>2770</v>
      </c>
      <c r="D216" s="397">
        <v>1534300</v>
      </c>
    </row>
    <row r="217" spans="1:4">
      <c r="A217" s="394" t="s">
        <v>3501</v>
      </c>
      <c r="B217" s="394" t="s">
        <v>1475</v>
      </c>
      <c r="C217" s="394" t="s">
        <v>2770</v>
      </c>
      <c r="D217" s="395">
        <v>1528530</v>
      </c>
    </row>
    <row r="218" spans="1:4">
      <c r="A218" s="396" t="s">
        <v>3501</v>
      </c>
      <c r="B218" s="396" t="s">
        <v>1327</v>
      </c>
      <c r="C218" s="396" t="s">
        <v>2770</v>
      </c>
      <c r="D218" s="397">
        <v>1500000</v>
      </c>
    </row>
    <row r="219" spans="1:4">
      <c r="A219" s="394" t="s">
        <v>3501</v>
      </c>
      <c r="B219" s="394" t="s">
        <v>1395</v>
      </c>
      <c r="C219" s="394" t="s">
        <v>2770</v>
      </c>
      <c r="D219" s="395">
        <v>1500000</v>
      </c>
    </row>
    <row r="220" spans="1:4">
      <c r="A220" s="396" t="s">
        <v>3501</v>
      </c>
      <c r="B220" s="396" t="s">
        <v>1334</v>
      </c>
      <c r="C220" s="396" t="s">
        <v>2770</v>
      </c>
      <c r="D220" s="397">
        <v>1490000</v>
      </c>
    </row>
    <row r="221" spans="1:4">
      <c r="A221" s="394" t="s">
        <v>3501</v>
      </c>
      <c r="B221" s="394" t="s">
        <v>602</v>
      </c>
      <c r="C221" s="394" t="s">
        <v>2770</v>
      </c>
      <c r="D221" s="395">
        <v>1479556</v>
      </c>
    </row>
    <row r="222" spans="1:4">
      <c r="A222" s="396" t="s">
        <v>3501</v>
      </c>
      <c r="B222" s="396" t="s">
        <v>1299</v>
      </c>
      <c r="C222" s="396" t="s">
        <v>2770</v>
      </c>
      <c r="D222" s="397">
        <v>1476900</v>
      </c>
    </row>
    <row r="223" spans="1:4">
      <c r="A223" s="394" t="s">
        <v>3501</v>
      </c>
      <c r="B223" s="394" t="s">
        <v>1421</v>
      </c>
      <c r="C223" s="394" t="s">
        <v>2770</v>
      </c>
      <c r="D223" s="395">
        <v>1430000</v>
      </c>
    </row>
    <row r="224" spans="1:4">
      <c r="A224" s="396" t="s">
        <v>3501</v>
      </c>
      <c r="B224" s="396" t="s">
        <v>1476</v>
      </c>
      <c r="C224" s="396" t="s">
        <v>2770</v>
      </c>
      <c r="D224" s="397">
        <v>1354080</v>
      </c>
    </row>
    <row r="225" spans="1:4">
      <c r="A225" s="394" t="s">
        <v>3501</v>
      </c>
      <c r="B225" s="394" t="s">
        <v>715</v>
      </c>
      <c r="C225" s="394" t="s">
        <v>2770</v>
      </c>
      <c r="D225" s="395">
        <v>1300000</v>
      </c>
    </row>
    <row r="226" spans="1:4">
      <c r="A226" s="396" t="s">
        <v>3501</v>
      </c>
      <c r="B226" s="396" t="s">
        <v>590</v>
      </c>
      <c r="C226" s="396" t="s">
        <v>2770</v>
      </c>
      <c r="D226" s="397">
        <v>1237020</v>
      </c>
    </row>
    <row r="227" spans="1:4">
      <c r="A227" s="394" t="s">
        <v>3501</v>
      </c>
      <c r="B227" s="394" t="s">
        <v>1320</v>
      </c>
      <c r="C227" s="394" t="s">
        <v>2770</v>
      </c>
      <c r="D227" s="395">
        <v>1200000</v>
      </c>
    </row>
    <row r="228" spans="1:4">
      <c r="A228" s="396" t="s">
        <v>3501</v>
      </c>
      <c r="B228" s="396" t="s">
        <v>1448</v>
      </c>
      <c r="C228" s="396" t="s">
        <v>3500</v>
      </c>
      <c r="D228" s="397">
        <v>1185965</v>
      </c>
    </row>
    <row r="229" spans="1:4">
      <c r="A229" s="394" t="s">
        <v>3501</v>
      </c>
      <c r="B229" s="394" t="s">
        <v>1440</v>
      </c>
      <c r="C229" s="394" t="s">
        <v>2770</v>
      </c>
      <c r="D229" s="395">
        <v>1180000</v>
      </c>
    </row>
    <row r="230" spans="1:4">
      <c r="A230" s="396" t="s">
        <v>3501</v>
      </c>
      <c r="B230" s="396" t="s">
        <v>1252</v>
      </c>
      <c r="C230" s="396" t="s">
        <v>2770</v>
      </c>
      <c r="D230" s="397">
        <v>1160100</v>
      </c>
    </row>
    <row r="231" spans="1:4">
      <c r="A231" s="394" t="s">
        <v>3501</v>
      </c>
      <c r="B231" s="394" t="s">
        <v>1318</v>
      </c>
      <c r="C231" s="394" t="s">
        <v>2770</v>
      </c>
      <c r="D231" s="395">
        <v>1157600</v>
      </c>
    </row>
    <row r="232" spans="1:4">
      <c r="A232" s="396" t="s">
        <v>3501</v>
      </c>
      <c r="B232" s="396" t="s">
        <v>584</v>
      </c>
      <c r="C232" s="396" t="s">
        <v>2770</v>
      </c>
      <c r="D232" s="397">
        <v>1151504</v>
      </c>
    </row>
    <row r="233" spans="1:4">
      <c r="A233" s="394" t="s">
        <v>3501</v>
      </c>
      <c r="B233" s="394" t="s">
        <v>1258</v>
      </c>
      <c r="C233" s="394" t="s">
        <v>2770</v>
      </c>
      <c r="D233" s="395">
        <v>1137000</v>
      </c>
    </row>
    <row r="234" spans="1:4">
      <c r="A234" s="396" t="s">
        <v>3501</v>
      </c>
      <c r="B234" s="396" t="s">
        <v>1022</v>
      </c>
      <c r="C234" s="396" t="s">
        <v>2770</v>
      </c>
      <c r="D234" s="397">
        <v>1100000</v>
      </c>
    </row>
    <row r="235" spans="1:4">
      <c r="A235" s="394" t="s">
        <v>3501</v>
      </c>
      <c r="B235" s="394" t="s">
        <v>1447</v>
      </c>
      <c r="C235" s="394" t="s">
        <v>2770</v>
      </c>
      <c r="D235" s="395">
        <v>1050000</v>
      </c>
    </row>
    <row r="236" spans="1:4">
      <c r="A236" s="396" t="s">
        <v>3501</v>
      </c>
      <c r="B236" s="396" t="s">
        <v>1358</v>
      </c>
      <c r="C236" s="396" t="s">
        <v>2770</v>
      </c>
      <c r="D236" s="397">
        <v>1000000</v>
      </c>
    </row>
    <row r="237" spans="1:4">
      <c r="A237" s="394" t="s">
        <v>3501</v>
      </c>
      <c r="B237" s="394" t="s">
        <v>1342</v>
      </c>
      <c r="C237" s="394" t="s">
        <v>2770</v>
      </c>
      <c r="D237" s="395">
        <v>1000000</v>
      </c>
    </row>
    <row r="238" spans="1:4">
      <c r="A238" s="396" t="s">
        <v>3501</v>
      </c>
      <c r="B238" s="396" t="s">
        <v>1450</v>
      </c>
      <c r="C238" s="396" t="s">
        <v>2770</v>
      </c>
      <c r="D238" s="397">
        <v>1000000</v>
      </c>
    </row>
    <row r="239" spans="1:4">
      <c r="A239" s="394" t="s">
        <v>3501</v>
      </c>
      <c r="B239" s="394" t="s">
        <v>1344</v>
      </c>
      <c r="C239" s="394" t="s">
        <v>2770</v>
      </c>
      <c r="D239" s="395">
        <v>1000000</v>
      </c>
    </row>
    <row r="240" spans="1:4">
      <c r="A240" s="396" t="s">
        <v>3501</v>
      </c>
      <c r="B240" s="396" t="s">
        <v>1210</v>
      </c>
      <c r="C240" s="396" t="s">
        <v>2770</v>
      </c>
      <c r="D240" s="397">
        <v>1000000</v>
      </c>
    </row>
    <row r="241" spans="1:4">
      <c r="A241" s="394" t="s">
        <v>3501</v>
      </c>
      <c r="B241" s="394" t="s">
        <v>1292</v>
      </c>
      <c r="C241" s="394" t="s">
        <v>2770</v>
      </c>
      <c r="D241" s="395">
        <v>1000000</v>
      </c>
    </row>
    <row r="242" spans="1:4">
      <c r="A242" s="396" t="s">
        <v>3501</v>
      </c>
      <c r="B242" s="396" t="s">
        <v>1360</v>
      </c>
      <c r="C242" s="396" t="s">
        <v>2770</v>
      </c>
      <c r="D242" s="397">
        <v>1000000</v>
      </c>
    </row>
    <row r="243" spans="1:4">
      <c r="A243" s="394" t="s">
        <v>3501</v>
      </c>
      <c r="B243" s="394" t="s">
        <v>1444</v>
      </c>
      <c r="C243" s="394" t="s">
        <v>2770</v>
      </c>
      <c r="D243" s="395">
        <v>1000000</v>
      </c>
    </row>
    <row r="244" spans="1:4">
      <c r="A244" s="396" t="s">
        <v>3501</v>
      </c>
      <c r="B244" s="396" t="s">
        <v>1338</v>
      </c>
      <c r="C244" s="396" t="s">
        <v>2770</v>
      </c>
      <c r="D244" s="397">
        <v>1000000</v>
      </c>
    </row>
    <row r="245" spans="1:4">
      <c r="A245" s="394" t="s">
        <v>3501</v>
      </c>
      <c r="B245" s="394" t="s">
        <v>1279</v>
      </c>
      <c r="C245" s="394" t="s">
        <v>2770</v>
      </c>
      <c r="D245" s="395">
        <v>1000000</v>
      </c>
    </row>
    <row r="246" spans="1:4">
      <c r="A246" s="396" t="s">
        <v>3501</v>
      </c>
      <c r="B246" s="396" t="s">
        <v>1236</v>
      </c>
      <c r="C246" s="396" t="s">
        <v>2770</v>
      </c>
      <c r="D246" s="397">
        <v>1000000</v>
      </c>
    </row>
    <row r="247" spans="1:4">
      <c r="A247" s="394" t="s">
        <v>3501</v>
      </c>
      <c r="B247" s="394" t="s">
        <v>1370</v>
      </c>
      <c r="C247" s="394" t="s">
        <v>2770</v>
      </c>
      <c r="D247" s="395">
        <v>1000000</v>
      </c>
    </row>
    <row r="248" spans="1:4">
      <c r="A248" s="396" t="s">
        <v>3501</v>
      </c>
      <c r="B248" s="396" t="s">
        <v>1284</v>
      </c>
      <c r="C248" s="396" t="s">
        <v>2770</v>
      </c>
      <c r="D248" s="397">
        <v>1000000</v>
      </c>
    </row>
    <row r="249" spans="1:4">
      <c r="A249" s="394" t="s">
        <v>3501</v>
      </c>
      <c r="B249" s="394" t="s">
        <v>1446</v>
      </c>
      <c r="C249" s="394" t="s">
        <v>2770</v>
      </c>
      <c r="D249" s="395">
        <v>1000000</v>
      </c>
    </row>
    <row r="250" spans="1:4">
      <c r="A250" s="396" t="s">
        <v>3501</v>
      </c>
      <c r="B250" s="396" t="s">
        <v>1304</v>
      </c>
      <c r="C250" s="396" t="s">
        <v>2770</v>
      </c>
      <c r="D250" s="397">
        <v>1000000</v>
      </c>
    </row>
    <row r="251" spans="1:4">
      <c r="A251" s="394" t="s">
        <v>3501</v>
      </c>
      <c r="B251" s="394" t="s">
        <v>1405</v>
      </c>
      <c r="C251" s="394" t="s">
        <v>2770</v>
      </c>
      <c r="D251" s="395">
        <v>950000</v>
      </c>
    </row>
    <row r="252" spans="1:4">
      <c r="A252" s="396" t="s">
        <v>3501</v>
      </c>
      <c r="B252" s="396" t="s">
        <v>1385</v>
      </c>
      <c r="C252" s="396" t="s">
        <v>2770</v>
      </c>
      <c r="D252" s="397">
        <v>935000</v>
      </c>
    </row>
    <row r="253" spans="1:4">
      <c r="A253" s="394" t="s">
        <v>3501</v>
      </c>
      <c r="B253" s="394" t="s">
        <v>1416</v>
      </c>
      <c r="C253" s="394" t="s">
        <v>2770</v>
      </c>
      <c r="D253" s="395">
        <v>903500</v>
      </c>
    </row>
    <row r="254" spans="1:4">
      <c r="A254" s="396" t="s">
        <v>3501</v>
      </c>
      <c r="B254" s="396" t="s">
        <v>1314</v>
      </c>
      <c r="C254" s="396" t="s">
        <v>2770</v>
      </c>
      <c r="D254" s="397">
        <v>894300</v>
      </c>
    </row>
    <row r="255" spans="1:4">
      <c r="A255" s="394" t="s">
        <v>3501</v>
      </c>
      <c r="B255" s="394" t="s">
        <v>1363</v>
      </c>
      <c r="C255" s="394" t="s">
        <v>2770</v>
      </c>
      <c r="D255" s="395">
        <v>871982</v>
      </c>
    </row>
    <row r="256" spans="1:4">
      <c r="A256" s="396" t="s">
        <v>3501</v>
      </c>
      <c r="B256" s="396" t="s">
        <v>1349</v>
      </c>
      <c r="C256" s="396" t="s">
        <v>2770</v>
      </c>
      <c r="D256" s="397">
        <v>824000</v>
      </c>
    </row>
    <row r="257" spans="1:4">
      <c r="A257" s="394" t="s">
        <v>3501</v>
      </c>
      <c r="B257" s="394" t="s">
        <v>1353</v>
      </c>
      <c r="C257" s="394" t="s">
        <v>2770</v>
      </c>
      <c r="D257" s="395">
        <v>811200</v>
      </c>
    </row>
    <row r="258" spans="1:4">
      <c r="A258" s="396" t="s">
        <v>3501</v>
      </c>
      <c r="B258" s="396" t="s">
        <v>1247</v>
      </c>
      <c r="C258" s="396" t="s">
        <v>2770</v>
      </c>
      <c r="D258" s="397">
        <v>744700</v>
      </c>
    </row>
    <row r="259" spans="1:4">
      <c r="A259" s="394" t="s">
        <v>3501</v>
      </c>
      <c r="B259" s="394" t="s">
        <v>612</v>
      </c>
      <c r="C259" s="394" t="s">
        <v>2770</v>
      </c>
      <c r="D259" s="395">
        <v>733282</v>
      </c>
    </row>
    <row r="260" spans="1:4">
      <c r="A260" s="396" t="s">
        <v>3501</v>
      </c>
      <c r="B260" s="396" t="s">
        <v>1345</v>
      </c>
      <c r="C260" s="396" t="s">
        <v>2770</v>
      </c>
      <c r="D260" s="397">
        <v>730000</v>
      </c>
    </row>
    <row r="261" spans="1:4">
      <c r="A261" s="394" t="s">
        <v>3501</v>
      </c>
      <c r="B261" s="394" t="s">
        <v>1332</v>
      </c>
      <c r="C261" s="394" t="s">
        <v>2770</v>
      </c>
      <c r="D261" s="395">
        <v>720000</v>
      </c>
    </row>
    <row r="262" spans="1:4">
      <c r="A262" s="396" t="s">
        <v>3501</v>
      </c>
      <c r="B262" s="396" t="s">
        <v>1241</v>
      </c>
      <c r="C262" s="396" t="s">
        <v>2770</v>
      </c>
      <c r="D262" s="397">
        <v>706500</v>
      </c>
    </row>
    <row r="263" spans="1:4">
      <c r="A263" s="394" t="s">
        <v>3501</v>
      </c>
      <c r="B263" s="394" t="s">
        <v>1480</v>
      </c>
      <c r="C263" s="394" t="s">
        <v>2770</v>
      </c>
      <c r="D263" s="395">
        <v>703852</v>
      </c>
    </row>
    <row r="264" spans="1:4">
      <c r="A264" s="396" t="s">
        <v>3501</v>
      </c>
      <c r="B264" s="396" t="s">
        <v>308</v>
      </c>
      <c r="C264" s="396" t="s">
        <v>2770</v>
      </c>
      <c r="D264" s="397">
        <v>695520</v>
      </c>
    </row>
    <row r="265" spans="1:4">
      <c r="A265" s="394" t="s">
        <v>3501</v>
      </c>
      <c r="B265" s="394" t="s">
        <v>1246</v>
      </c>
      <c r="C265" s="394" t="s">
        <v>2770</v>
      </c>
      <c r="D265" s="395">
        <v>679500</v>
      </c>
    </row>
    <row r="266" spans="1:4">
      <c r="A266" s="396" t="s">
        <v>3501</v>
      </c>
      <c r="B266" s="396" t="s">
        <v>1204</v>
      </c>
      <c r="C266" s="396" t="s">
        <v>2770</v>
      </c>
      <c r="D266" s="397">
        <v>673500</v>
      </c>
    </row>
    <row r="267" spans="1:4">
      <c r="A267" s="394" t="s">
        <v>3501</v>
      </c>
      <c r="B267" s="394" t="s">
        <v>1451</v>
      </c>
      <c r="C267" s="394" t="s">
        <v>2770</v>
      </c>
      <c r="D267" s="395">
        <v>642700</v>
      </c>
    </row>
    <row r="268" spans="1:4">
      <c r="A268" s="396" t="s">
        <v>3501</v>
      </c>
      <c r="B268" s="396" t="s">
        <v>1257</v>
      </c>
      <c r="C268" s="396" t="s">
        <v>2770</v>
      </c>
      <c r="D268" s="397">
        <v>617700</v>
      </c>
    </row>
    <row r="269" spans="1:4">
      <c r="A269" s="394" t="s">
        <v>3501</v>
      </c>
      <c r="B269" s="394" t="s">
        <v>1276</v>
      </c>
      <c r="C269" s="394" t="s">
        <v>2770</v>
      </c>
      <c r="D269" s="395">
        <v>614450</v>
      </c>
    </row>
    <row r="270" spans="1:4">
      <c r="A270" s="396" t="s">
        <v>3501</v>
      </c>
      <c r="B270" s="396" t="s">
        <v>1377</v>
      </c>
      <c r="C270" s="396" t="s">
        <v>2770</v>
      </c>
      <c r="D270" s="397">
        <v>601500</v>
      </c>
    </row>
    <row r="271" spans="1:4">
      <c r="A271" s="394" t="s">
        <v>3501</v>
      </c>
      <c r="B271" s="394" t="s">
        <v>1382</v>
      </c>
      <c r="C271" s="394" t="s">
        <v>2770</v>
      </c>
      <c r="D271" s="395">
        <v>600000</v>
      </c>
    </row>
    <row r="272" spans="1:4">
      <c r="A272" s="396" t="s">
        <v>3501</v>
      </c>
      <c r="B272" s="396" t="s">
        <v>1244</v>
      </c>
      <c r="C272" s="396" t="s">
        <v>2770</v>
      </c>
      <c r="D272" s="397">
        <v>576000</v>
      </c>
    </row>
    <row r="273" spans="1:4">
      <c r="A273" s="394" t="s">
        <v>3501</v>
      </c>
      <c r="B273" s="394" t="s">
        <v>1399</v>
      </c>
      <c r="C273" s="394" t="s">
        <v>2770</v>
      </c>
      <c r="D273" s="395">
        <v>563500</v>
      </c>
    </row>
    <row r="274" spans="1:4">
      <c r="A274" s="396" t="s">
        <v>3501</v>
      </c>
      <c r="B274" s="396" t="s">
        <v>596</v>
      </c>
      <c r="C274" s="396" t="s">
        <v>2770</v>
      </c>
      <c r="D274" s="397">
        <v>544319</v>
      </c>
    </row>
    <row r="275" spans="1:4">
      <c r="A275" s="394" t="s">
        <v>3501</v>
      </c>
      <c r="B275" s="394" t="s">
        <v>1307</v>
      </c>
      <c r="C275" s="394" t="s">
        <v>2770</v>
      </c>
      <c r="D275" s="395">
        <v>526500</v>
      </c>
    </row>
    <row r="276" spans="1:4">
      <c r="A276" s="396" t="s">
        <v>3501</v>
      </c>
      <c r="B276" s="396" t="s">
        <v>1321</v>
      </c>
      <c r="C276" s="396" t="s">
        <v>2770</v>
      </c>
      <c r="D276" s="397">
        <v>511115</v>
      </c>
    </row>
    <row r="277" spans="1:4">
      <c r="A277" s="394" t="s">
        <v>3501</v>
      </c>
      <c r="B277" s="394" t="s">
        <v>1430</v>
      </c>
      <c r="C277" s="394" t="s">
        <v>2770</v>
      </c>
      <c r="D277" s="395">
        <v>510000</v>
      </c>
    </row>
    <row r="278" spans="1:4">
      <c r="A278" s="396" t="s">
        <v>3501</v>
      </c>
      <c r="B278" s="396" t="s">
        <v>1309</v>
      </c>
      <c r="C278" s="396" t="s">
        <v>2770</v>
      </c>
      <c r="D278" s="397">
        <v>507300</v>
      </c>
    </row>
    <row r="279" spans="1:4">
      <c r="A279" s="394" t="s">
        <v>3501</v>
      </c>
      <c r="B279" s="394" t="s">
        <v>607</v>
      </c>
      <c r="C279" s="394" t="s">
        <v>2770</v>
      </c>
      <c r="D279" s="395">
        <v>500000</v>
      </c>
    </row>
    <row r="280" spans="1:4">
      <c r="A280" s="396" t="s">
        <v>3501</v>
      </c>
      <c r="B280" s="396" t="s">
        <v>1389</v>
      </c>
      <c r="C280" s="396" t="s">
        <v>2770</v>
      </c>
      <c r="D280" s="397">
        <v>500000</v>
      </c>
    </row>
    <row r="281" spans="1:4">
      <c r="A281" s="394" t="s">
        <v>3501</v>
      </c>
      <c r="B281" s="394" t="s">
        <v>1386</v>
      </c>
      <c r="C281" s="394" t="s">
        <v>2770</v>
      </c>
      <c r="D281" s="395">
        <v>500000</v>
      </c>
    </row>
    <row r="282" spans="1:4">
      <c r="A282" s="396" t="s">
        <v>3501</v>
      </c>
      <c r="B282" s="396" t="s">
        <v>1388</v>
      </c>
      <c r="C282" s="396" t="s">
        <v>2770</v>
      </c>
      <c r="D282" s="397">
        <v>499800</v>
      </c>
    </row>
    <row r="283" spans="1:4">
      <c r="A283" s="394" t="s">
        <v>3501</v>
      </c>
      <c r="B283" s="394" t="s">
        <v>1215</v>
      </c>
      <c r="C283" s="394" t="s">
        <v>3500</v>
      </c>
      <c r="D283" s="395">
        <v>474714</v>
      </c>
    </row>
    <row r="284" spans="1:4">
      <c r="A284" s="396" t="s">
        <v>3501</v>
      </c>
      <c r="B284" s="396" t="s">
        <v>299</v>
      </c>
      <c r="C284" s="396" t="s">
        <v>2770</v>
      </c>
      <c r="D284" s="397">
        <v>463000</v>
      </c>
    </row>
    <row r="285" spans="1:4">
      <c r="A285" s="394" t="s">
        <v>3501</v>
      </c>
      <c r="B285" s="394" t="s">
        <v>1305</v>
      </c>
      <c r="C285" s="394" t="s">
        <v>2770</v>
      </c>
      <c r="D285" s="395">
        <v>454500</v>
      </c>
    </row>
    <row r="286" spans="1:4">
      <c r="A286" s="396" t="s">
        <v>3501</v>
      </c>
      <c r="B286" s="396" t="s">
        <v>1426</v>
      </c>
      <c r="C286" s="396" t="s">
        <v>2770</v>
      </c>
      <c r="D286" s="397">
        <v>452900</v>
      </c>
    </row>
    <row r="287" spans="1:4">
      <c r="A287" s="394" t="s">
        <v>3501</v>
      </c>
      <c r="B287" s="394" t="s">
        <v>1449</v>
      </c>
      <c r="C287" s="394" t="s">
        <v>2770</v>
      </c>
      <c r="D287" s="395">
        <v>450000</v>
      </c>
    </row>
    <row r="288" spans="1:4">
      <c r="A288" s="396" t="s">
        <v>3501</v>
      </c>
      <c r="B288" s="396" t="s">
        <v>1263</v>
      </c>
      <c r="C288" s="396" t="s">
        <v>2770</v>
      </c>
      <c r="D288" s="397">
        <v>438580</v>
      </c>
    </row>
    <row r="289" spans="1:4">
      <c r="A289" s="394" t="s">
        <v>3501</v>
      </c>
      <c r="B289" s="394" t="s">
        <v>1313</v>
      </c>
      <c r="C289" s="394" t="s">
        <v>2770</v>
      </c>
      <c r="D289" s="395">
        <v>438000</v>
      </c>
    </row>
    <row r="290" spans="1:4">
      <c r="A290" s="396" t="s">
        <v>3501</v>
      </c>
      <c r="B290" s="396" t="s">
        <v>598</v>
      </c>
      <c r="C290" s="396" t="s">
        <v>2770</v>
      </c>
      <c r="D290" s="397">
        <v>430303</v>
      </c>
    </row>
    <row r="291" spans="1:4">
      <c r="A291" s="394" t="s">
        <v>3501</v>
      </c>
      <c r="B291" s="394" t="s">
        <v>1308</v>
      </c>
      <c r="C291" s="394" t="s">
        <v>2770</v>
      </c>
      <c r="D291" s="395">
        <v>426600</v>
      </c>
    </row>
    <row r="292" spans="1:4">
      <c r="A292" s="396" t="s">
        <v>3501</v>
      </c>
      <c r="B292" s="396" t="s">
        <v>1415</v>
      </c>
      <c r="C292" s="396" t="s">
        <v>2770</v>
      </c>
      <c r="D292" s="397">
        <v>415000</v>
      </c>
    </row>
    <row r="293" spans="1:4">
      <c r="A293" s="394" t="s">
        <v>3501</v>
      </c>
      <c r="B293" s="394" t="s">
        <v>330</v>
      </c>
      <c r="C293" s="394" t="s">
        <v>2770</v>
      </c>
      <c r="D293" s="395">
        <v>408240</v>
      </c>
    </row>
    <row r="294" spans="1:4">
      <c r="A294" s="396" t="s">
        <v>3501</v>
      </c>
      <c r="B294" s="396" t="s">
        <v>1417</v>
      </c>
      <c r="C294" s="396" t="s">
        <v>2770</v>
      </c>
      <c r="D294" s="397">
        <v>395000</v>
      </c>
    </row>
    <row r="295" spans="1:4">
      <c r="A295" s="394" t="s">
        <v>3501</v>
      </c>
      <c r="B295" s="394" t="s">
        <v>1250</v>
      </c>
      <c r="C295" s="394" t="s">
        <v>2770</v>
      </c>
      <c r="D295" s="395">
        <v>393000</v>
      </c>
    </row>
    <row r="296" spans="1:4">
      <c r="A296" s="396" t="s">
        <v>3501</v>
      </c>
      <c r="B296" s="396" t="s">
        <v>1269</v>
      </c>
      <c r="C296" s="396" t="s">
        <v>2770</v>
      </c>
      <c r="D296" s="397">
        <v>392100</v>
      </c>
    </row>
    <row r="297" spans="1:4">
      <c r="A297" s="394" t="s">
        <v>3501</v>
      </c>
      <c r="B297" s="394" t="s">
        <v>290</v>
      </c>
      <c r="C297" s="394" t="s">
        <v>2770</v>
      </c>
      <c r="D297" s="395">
        <v>358044</v>
      </c>
    </row>
    <row r="298" spans="1:4">
      <c r="A298" s="396" t="s">
        <v>3501</v>
      </c>
      <c r="B298" s="396" t="s">
        <v>1232</v>
      </c>
      <c r="C298" s="396" t="s">
        <v>2770</v>
      </c>
      <c r="D298" s="397">
        <v>353900</v>
      </c>
    </row>
    <row r="299" spans="1:4">
      <c r="A299" s="394" t="s">
        <v>3501</v>
      </c>
      <c r="B299" s="394" t="s">
        <v>1420</v>
      </c>
      <c r="C299" s="394" t="s">
        <v>2770</v>
      </c>
      <c r="D299" s="395">
        <v>353900</v>
      </c>
    </row>
    <row r="300" spans="1:4">
      <c r="A300" s="396" t="s">
        <v>3501</v>
      </c>
      <c r="B300" s="396" t="s">
        <v>506</v>
      </c>
      <c r="C300" s="396" t="s">
        <v>2770</v>
      </c>
      <c r="D300" s="397">
        <v>344000</v>
      </c>
    </row>
    <row r="301" spans="1:4">
      <c r="A301" s="394" t="s">
        <v>3501</v>
      </c>
      <c r="B301" s="394" t="s">
        <v>1407</v>
      </c>
      <c r="C301" s="394" t="s">
        <v>2770</v>
      </c>
      <c r="D301" s="395">
        <v>335178</v>
      </c>
    </row>
    <row r="302" spans="1:4">
      <c r="A302" s="396" t="s">
        <v>3501</v>
      </c>
      <c r="B302" s="396" t="s">
        <v>1218</v>
      </c>
      <c r="C302" s="396" t="s">
        <v>2770</v>
      </c>
      <c r="D302" s="397">
        <v>328000</v>
      </c>
    </row>
    <row r="303" spans="1:4">
      <c r="A303" s="394" t="s">
        <v>3501</v>
      </c>
      <c r="B303" s="394" t="s">
        <v>1374</v>
      </c>
      <c r="C303" s="394" t="s">
        <v>2770</v>
      </c>
      <c r="D303" s="395">
        <v>324300</v>
      </c>
    </row>
    <row r="304" spans="1:4">
      <c r="A304" s="396" t="s">
        <v>3501</v>
      </c>
      <c r="B304" s="396" t="s">
        <v>1379</v>
      </c>
      <c r="C304" s="396" t="s">
        <v>2770</v>
      </c>
      <c r="D304" s="397">
        <v>316500</v>
      </c>
    </row>
    <row r="305" spans="1:4">
      <c r="A305" s="394" t="s">
        <v>3501</v>
      </c>
      <c r="B305" s="394" t="s">
        <v>1222</v>
      </c>
      <c r="C305" s="394" t="s">
        <v>2770</v>
      </c>
      <c r="D305" s="395">
        <v>308000</v>
      </c>
    </row>
    <row r="306" spans="1:4">
      <c r="A306" s="396" t="s">
        <v>3501</v>
      </c>
      <c r="B306" s="396" t="s">
        <v>1306</v>
      </c>
      <c r="C306" s="396" t="s">
        <v>2770</v>
      </c>
      <c r="D306" s="397">
        <v>307200</v>
      </c>
    </row>
    <row r="307" spans="1:4">
      <c r="A307" s="394" t="s">
        <v>3501</v>
      </c>
      <c r="B307" s="394" t="s">
        <v>1346</v>
      </c>
      <c r="C307" s="394" t="s">
        <v>2770</v>
      </c>
      <c r="D307" s="395">
        <v>305000</v>
      </c>
    </row>
    <row r="308" spans="1:4">
      <c r="A308" s="396" t="s">
        <v>3501</v>
      </c>
      <c r="B308" s="396" t="s">
        <v>1381</v>
      </c>
      <c r="C308" s="396" t="s">
        <v>2770</v>
      </c>
      <c r="D308" s="397">
        <v>300000</v>
      </c>
    </row>
    <row r="309" spans="1:4">
      <c r="A309" s="394" t="s">
        <v>3501</v>
      </c>
      <c r="B309" s="394" t="s">
        <v>1387</v>
      </c>
      <c r="C309" s="394" t="s">
        <v>2770</v>
      </c>
      <c r="D309" s="395">
        <v>300000</v>
      </c>
    </row>
    <row r="310" spans="1:4">
      <c r="A310" s="396" t="s">
        <v>3501</v>
      </c>
      <c r="B310" s="396" t="s">
        <v>1329</v>
      </c>
      <c r="C310" s="396" t="s">
        <v>2770</v>
      </c>
      <c r="D310" s="397">
        <v>300000</v>
      </c>
    </row>
    <row r="311" spans="1:4">
      <c r="A311" s="394" t="s">
        <v>3501</v>
      </c>
      <c r="B311" s="394" t="s">
        <v>1471</v>
      </c>
      <c r="C311" s="394" t="s">
        <v>2770</v>
      </c>
      <c r="D311" s="395">
        <v>288975</v>
      </c>
    </row>
    <row r="312" spans="1:4">
      <c r="A312" s="396" t="s">
        <v>3501</v>
      </c>
      <c r="B312" s="396" t="s">
        <v>1412</v>
      </c>
      <c r="C312" s="396" t="s">
        <v>2770</v>
      </c>
      <c r="D312" s="397">
        <v>285000</v>
      </c>
    </row>
    <row r="313" spans="1:4">
      <c r="A313" s="394" t="s">
        <v>3501</v>
      </c>
      <c r="B313" s="394" t="s">
        <v>1422</v>
      </c>
      <c r="C313" s="394" t="s">
        <v>2770</v>
      </c>
      <c r="D313" s="395">
        <v>283000</v>
      </c>
    </row>
    <row r="314" spans="1:4">
      <c r="A314" s="396" t="s">
        <v>3501</v>
      </c>
      <c r="B314" s="396" t="s">
        <v>1298</v>
      </c>
      <c r="C314" s="396" t="s">
        <v>2770</v>
      </c>
      <c r="D314" s="397">
        <v>263400</v>
      </c>
    </row>
    <row r="315" spans="1:4">
      <c r="A315" s="394" t="s">
        <v>3501</v>
      </c>
      <c r="B315" s="394" t="s">
        <v>1254</v>
      </c>
      <c r="C315" s="394" t="s">
        <v>2770</v>
      </c>
      <c r="D315" s="395">
        <v>255000</v>
      </c>
    </row>
    <row r="316" spans="1:4">
      <c r="A316" s="396" t="s">
        <v>3501</v>
      </c>
      <c r="B316" s="396" t="s">
        <v>1251</v>
      </c>
      <c r="C316" s="396" t="s">
        <v>2770</v>
      </c>
      <c r="D316" s="397">
        <v>245000</v>
      </c>
    </row>
    <row r="317" spans="1:4">
      <c r="A317" s="394" t="s">
        <v>3501</v>
      </c>
      <c r="B317" s="394" t="s">
        <v>1452</v>
      </c>
      <c r="C317" s="394" t="s">
        <v>2770</v>
      </c>
      <c r="D317" s="395">
        <v>216000</v>
      </c>
    </row>
    <row r="318" spans="1:4">
      <c r="A318" s="396" t="s">
        <v>3501</v>
      </c>
      <c r="B318" s="396" t="s">
        <v>1253</v>
      </c>
      <c r="C318" s="396" t="s">
        <v>2770</v>
      </c>
      <c r="D318" s="397">
        <v>204000</v>
      </c>
    </row>
    <row r="319" spans="1:4">
      <c r="A319" s="394" t="s">
        <v>3501</v>
      </c>
      <c r="B319" s="394" t="s">
        <v>1291</v>
      </c>
      <c r="C319" s="394" t="s">
        <v>2770</v>
      </c>
      <c r="D319" s="395">
        <v>204000</v>
      </c>
    </row>
    <row r="320" spans="1:4">
      <c r="A320" s="396" t="s">
        <v>3501</v>
      </c>
      <c r="B320" s="396" t="s">
        <v>1383</v>
      </c>
      <c r="C320" s="396" t="s">
        <v>2770</v>
      </c>
      <c r="D320" s="397">
        <v>200200</v>
      </c>
    </row>
    <row r="321" spans="1:4">
      <c r="A321" s="394" t="s">
        <v>3501</v>
      </c>
      <c r="B321" s="394" t="s">
        <v>1214</v>
      </c>
      <c r="C321" s="394" t="s">
        <v>2770</v>
      </c>
      <c r="D321" s="395">
        <v>196216</v>
      </c>
    </row>
    <row r="322" spans="1:4">
      <c r="A322" s="396" t="s">
        <v>3501</v>
      </c>
      <c r="B322" s="396" t="s">
        <v>1484</v>
      </c>
      <c r="C322" s="396" t="s">
        <v>2770</v>
      </c>
      <c r="D322" s="397">
        <v>194150</v>
      </c>
    </row>
    <row r="323" spans="1:4">
      <c r="A323" s="394" t="s">
        <v>3501</v>
      </c>
      <c r="B323" s="394" t="s">
        <v>1248</v>
      </c>
      <c r="C323" s="394" t="s">
        <v>2770</v>
      </c>
      <c r="D323" s="395">
        <v>186000</v>
      </c>
    </row>
    <row r="324" spans="1:4">
      <c r="A324" s="396" t="s">
        <v>3501</v>
      </c>
      <c r="B324" s="396" t="s">
        <v>1311</v>
      </c>
      <c r="C324" s="396" t="s">
        <v>2770</v>
      </c>
      <c r="D324" s="397">
        <v>180000</v>
      </c>
    </row>
    <row r="325" spans="1:4">
      <c r="A325" s="394" t="s">
        <v>3501</v>
      </c>
      <c r="B325" s="394" t="s">
        <v>1240</v>
      </c>
      <c r="C325" s="394" t="s">
        <v>2770</v>
      </c>
      <c r="D325" s="395">
        <v>174000</v>
      </c>
    </row>
    <row r="326" spans="1:4">
      <c r="A326" s="396" t="s">
        <v>3501</v>
      </c>
      <c r="B326" s="396" t="s">
        <v>1477</v>
      </c>
      <c r="C326" s="396" t="s">
        <v>2770</v>
      </c>
      <c r="D326" s="397">
        <v>170046</v>
      </c>
    </row>
    <row r="327" spans="1:4">
      <c r="A327" s="394" t="s">
        <v>3501</v>
      </c>
      <c r="B327" s="394" t="s">
        <v>1245</v>
      </c>
      <c r="C327" s="394" t="s">
        <v>2770</v>
      </c>
      <c r="D327" s="395">
        <v>162000</v>
      </c>
    </row>
    <row r="328" spans="1:4">
      <c r="A328" s="396" t="s">
        <v>3501</v>
      </c>
      <c r="B328" s="396" t="s">
        <v>1225</v>
      </c>
      <c r="C328" s="396" t="s">
        <v>2770</v>
      </c>
      <c r="D328" s="397">
        <v>161150</v>
      </c>
    </row>
    <row r="329" spans="1:4">
      <c r="A329" s="394" t="s">
        <v>3501</v>
      </c>
      <c r="B329" s="394" t="s">
        <v>1212</v>
      </c>
      <c r="C329" s="394" t="s">
        <v>3500</v>
      </c>
      <c r="D329" s="395">
        <v>153500</v>
      </c>
    </row>
    <row r="330" spans="1:4">
      <c r="A330" s="396" t="s">
        <v>3501</v>
      </c>
      <c r="B330" s="396" t="s">
        <v>1266</v>
      </c>
      <c r="C330" s="396" t="s">
        <v>2770</v>
      </c>
      <c r="D330" s="397">
        <v>149700</v>
      </c>
    </row>
    <row r="331" spans="1:4">
      <c r="A331" s="394" t="s">
        <v>3501</v>
      </c>
      <c r="B331" s="394" t="s">
        <v>1312</v>
      </c>
      <c r="C331" s="394" t="s">
        <v>2770</v>
      </c>
      <c r="D331" s="395">
        <v>148800</v>
      </c>
    </row>
    <row r="332" spans="1:4">
      <c r="A332" s="396" t="s">
        <v>3501</v>
      </c>
      <c r="B332" s="396" t="s">
        <v>1362</v>
      </c>
      <c r="C332" s="396" t="s">
        <v>2770</v>
      </c>
      <c r="D332" s="397">
        <v>143494</v>
      </c>
    </row>
    <row r="333" spans="1:4">
      <c r="A333" s="394" t="s">
        <v>3501</v>
      </c>
      <c r="B333" s="394" t="s">
        <v>1243</v>
      </c>
      <c r="C333" s="394" t="s">
        <v>2770</v>
      </c>
      <c r="D333" s="395">
        <v>141900</v>
      </c>
    </row>
    <row r="334" spans="1:4">
      <c r="A334" s="396" t="s">
        <v>3501</v>
      </c>
      <c r="B334" s="396" t="s">
        <v>1310</v>
      </c>
      <c r="C334" s="396" t="s">
        <v>2770</v>
      </c>
      <c r="D334" s="397">
        <v>138000</v>
      </c>
    </row>
    <row r="335" spans="1:4">
      <c r="A335" s="394" t="s">
        <v>3501</v>
      </c>
      <c r="B335" s="394" t="s">
        <v>1481</v>
      </c>
      <c r="C335" s="394" t="s">
        <v>2770</v>
      </c>
      <c r="D335" s="395">
        <v>133849</v>
      </c>
    </row>
    <row r="336" spans="1:4">
      <c r="A336" s="396" t="s">
        <v>3501</v>
      </c>
      <c r="B336" s="396" t="s">
        <v>1223</v>
      </c>
      <c r="C336" s="396" t="s">
        <v>3500</v>
      </c>
      <c r="D336" s="397">
        <v>131735</v>
      </c>
    </row>
    <row r="337" spans="1:4">
      <c r="A337" s="394" t="s">
        <v>3501</v>
      </c>
      <c r="B337" s="394" t="s">
        <v>1418</v>
      </c>
      <c r="C337" s="394" t="s">
        <v>2770</v>
      </c>
      <c r="D337" s="395">
        <v>131000</v>
      </c>
    </row>
    <row r="338" spans="1:4">
      <c r="A338" s="396" t="s">
        <v>3501</v>
      </c>
      <c r="B338" s="396" t="s">
        <v>1339</v>
      </c>
      <c r="C338" s="396" t="s">
        <v>2770</v>
      </c>
      <c r="D338" s="397">
        <v>120000</v>
      </c>
    </row>
    <row r="339" spans="1:4">
      <c r="A339" s="394" t="s">
        <v>3501</v>
      </c>
      <c r="B339" s="394" t="s">
        <v>1378</v>
      </c>
      <c r="C339" s="394" t="s">
        <v>2770</v>
      </c>
      <c r="D339" s="395">
        <v>119400</v>
      </c>
    </row>
    <row r="340" spans="1:4">
      <c r="A340" s="396" t="s">
        <v>3501</v>
      </c>
      <c r="B340" s="396" t="s">
        <v>601</v>
      </c>
      <c r="C340" s="396" t="s">
        <v>2770</v>
      </c>
      <c r="D340" s="397">
        <v>113400</v>
      </c>
    </row>
    <row r="341" spans="1:4">
      <c r="A341" s="394" t="s">
        <v>3501</v>
      </c>
      <c r="B341" s="394" t="s">
        <v>1296</v>
      </c>
      <c r="C341" s="394" t="s">
        <v>2770</v>
      </c>
      <c r="D341" s="395">
        <v>113400</v>
      </c>
    </row>
    <row r="342" spans="1:4">
      <c r="A342" s="396" t="s">
        <v>3501</v>
      </c>
      <c r="B342" s="396" t="s">
        <v>1265</v>
      </c>
      <c r="C342" s="396" t="s">
        <v>2770</v>
      </c>
      <c r="D342" s="397">
        <v>105000</v>
      </c>
    </row>
    <row r="343" spans="1:4">
      <c r="A343" s="394" t="s">
        <v>3501</v>
      </c>
      <c r="B343" s="394" t="s">
        <v>1458</v>
      </c>
      <c r="C343" s="394" t="s">
        <v>2770</v>
      </c>
      <c r="D343" s="395">
        <v>100000</v>
      </c>
    </row>
    <row r="344" spans="1:4">
      <c r="A344" s="396" t="s">
        <v>3501</v>
      </c>
      <c r="B344" s="396" t="s">
        <v>1390</v>
      </c>
      <c r="C344" s="396" t="s">
        <v>2770</v>
      </c>
      <c r="D344" s="397">
        <v>100000</v>
      </c>
    </row>
    <row r="345" spans="1:4">
      <c r="A345" s="394" t="s">
        <v>3501</v>
      </c>
      <c r="B345" s="394" t="s">
        <v>1445</v>
      </c>
      <c r="C345" s="394" t="s">
        <v>2770</v>
      </c>
      <c r="D345" s="395">
        <v>96000</v>
      </c>
    </row>
    <row r="346" spans="1:4">
      <c r="A346" s="396" t="s">
        <v>3501</v>
      </c>
      <c r="B346" s="396" t="s">
        <v>1376</v>
      </c>
      <c r="C346" s="396" t="s">
        <v>2770</v>
      </c>
      <c r="D346" s="397">
        <v>96000</v>
      </c>
    </row>
    <row r="347" spans="1:4">
      <c r="A347" s="394" t="s">
        <v>3501</v>
      </c>
      <c r="B347" s="394" t="s">
        <v>297</v>
      </c>
      <c r="C347" s="394" t="s">
        <v>2770</v>
      </c>
      <c r="D347" s="395">
        <v>90720</v>
      </c>
    </row>
    <row r="348" spans="1:4">
      <c r="A348" s="396" t="s">
        <v>3501</v>
      </c>
      <c r="B348" s="396" t="s">
        <v>1268</v>
      </c>
      <c r="C348" s="396" t="s">
        <v>2770</v>
      </c>
      <c r="D348" s="397">
        <v>90000</v>
      </c>
    </row>
    <row r="349" spans="1:4">
      <c r="A349" s="394" t="s">
        <v>3501</v>
      </c>
      <c r="B349" s="394" t="s">
        <v>1294</v>
      </c>
      <c r="C349" s="394" t="s">
        <v>2770</v>
      </c>
      <c r="D349" s="395">
        <v>90000</v>
      </c>
    </row>
    <row r="350" spans="1:4">
      <c r="A350" s="396" t="s">
        <v>3501</v>
      </c>
      <c r="B350" s="396" t="s">
        <v>1289</v>
      </c>
      <c r="C350" s="396" t="s">
        <v>2770</v>
      </c>
      <c r="D350" s="397">
        <v>87000</v>
      </c>
    </row>
    <row r="351" spans="1:4">
      <c r="A351" s="394" t="s">
        <v>3501</v>
      </c>
      <c r="B351" s="394" t="s">
        <v>1375</v>
      </c>
      <c r="C351" s="394" t="s">
        <v>2770</v>
      </c>
      <c r="D351" s="395">
        <v>84900</v>
      </c>
    </row>
    <row r="352" spans="1:4">
      <c r="A352" s="396" t="s">
        <v>3501</v>
      </c>
      <c r="B352" s="396" t="s">
        <v>1242</v>
      </c>
      <c r="C352" s="396" t="s">
        <v>2770</v>
      </c>
      <c r="D352" s="397">
        <v>84000</v>
      </c>
    </row>
    <row r="353" spans="1:4">
      <c r="A353" s="394" t="s">
        <v>3501</v>
      </c>
      <c r="B353" s="394" t="s">
        <v>1384</v>
      </c>
      <c r="C353" s="394" t="s">
        <v>2770</v>
      </c>
      <c r="D353" s="395">
        <v>84000</v>
      </c>
    </row>
    <row r="354" spans="1:4">
      <c r="A354" s="396" t="s">
        <v>3501</v>
      </c>
      <c r="B354" s="396" t="s">
        <v>1220</v>
      </c>
      <c r="C354" s="396" t="s">
        <v>3500</v>
      </c>
      <c r="D354" s="397">
        <v>78500</v>
      </c>
    </row>
    <row r="355" spans="1:4">
      <c r="A355" s="394" t="s">
        <v>3501</v>
      </c>
      <c r="B355" s="394" t="s">
        <v>1267</v>
      </c>
      <c r="C355" s="394" t="s">
        <v>2770</v>
      </c>
      <c r="D355" s="395">
        <v>78000</v>
      </c>
    </row>
    <row r="356" spans="1:4">
      <c r="A356" s="396" t="s">
        <v>3501</v>
      </c>
      <c r="B356" s="396" t="s">
        <v>599</v>
      </c>
      <c r="C356" s="396" t="s">
        <v>2770</v>
      </c>
      <c r="D356" s="397">
        <v>75600</v>
      </c>
    </row>
    <row r="357" spans="1:4">
      <c r="A357" s="394" t="s">
        <v>3501</v>
      </c>
      <c r="B357" s="394" t="s">
        <v>1428</v>
      </c>
      <c r="C357" s="394" t="s">
        <v>2770</v>
      </c>
      <c r="D357" s="395">
        <v>72300</v>
      </c>
    </row>
    <row r="358" spans="1:4">
      <c r="A358" s="396" t="s">
        <v>3501</v>
      </c>
      <c r="B358" s="396" t="s">
        <v>1208</v>
      </c>
      <c r="C358" s="396" t="s">
        <v>2770</v>
      </c>
      <c r="D358" s="397">
        <v>62779</v>
      </c>
    </row>
    <row r="359" spans="1:4">
      <c r="A359" s="394" t="s">
        <v>3501</v>
      </c>
      <c r="B359" s="394" t="s">
        <v>1290</v>
      </c>
      <c r="C359" s="394" t="s">
        <v>2770</v>
      </c>
      <c r="D359" s="395">
        <v>60000</v>
      </c>
    </row>
    <row r="360" spans="1:4">
      <c r="A360" s="396" t="s">
        <v>3501</v>
      </c>
      <c r="B360" s="396" t="s">
        <v>1297</v>
      </c>
      <c r="C360" s="396" t="s">
        <v>2770</v>
      </c>
      <c r="D360" s="397">
        <v>56000</v>
      </c>
    </row>
    <row r="361" spans="1:4">
      <c r="A361" s="394" t="s">
        <v>3501</v>
      </c>
      <c r="B361" s="394" t="s">
        <v>1341</v>
      </c>
      <c r="C361" s="394" t="s">
        <v>2770</v>
      </c>
      <c r="D361" s="395">
        <v>54000</v>
      </c>
    </row>
    <row r="362" spans="1:4">
      <c r="A362" s="396" t="s">
        <v>3501</v>
      </c>
      <c r="B362" s="396" t="s">
        <v>1315</v>
      </c>
      <c r="C362" s="396" t="s">
        <v>2770</v>
      </c>
      <c r="D362" s="397">
        <v>52000</v>
      </c>
    </row>
    <row r="363" spans="1:4">
      <c r="A363" s="394" t="s">
        <v>3501</v>
      </c>
      <c r="B363" s="394" t="s">
        <v>1216</v>
      </c>
      <c r="C363" s="394" t="s">
        <v>2770</v>
      </c>
      <c r="D363" s="395">
        <v>48025</v>
      </c>
    </row>
    <row r="364" spans="1:4">
      <c r="A364" s="396" t="s">
        <v>3501</v>
      </c>
      <c r="B364" s="396" t="s">
        <v>1229</v>
      </c>
      <c r="C364" s="396" t="s">
        <v>3500</v>
      </c>
      <c r="D364" s="397">
        <v>48000</v>
      </c>
    </row>
    <row r="365" spans="1:4">
      <c r="A365" s="394" t="s">
        <v>3501</v>
      </c>
      <c r="B365" s="394" t="s">
        <v>1249</v>
      </c>
      <c r="C365" s="394" t="s">
        <v>2770</v>
      </c>
      <c r="D365" s="395">
        <v>47100</v>
      </c>
    </row>
    <row r="366" spans="1:4">
      <c r="A366" s="396" t="s">
        <v>3501</v>
      </c>
      <c r="B366" s="396" t="s">
        <v>1391</v>
      </c>
      <c r="C366" s="396" t="s">
        <v>2770</v>
      </c>
      <c r="D366" s="397">
        <v>46800</v>
      </c>
    </row>
    <row r="367" spans="1:4">
      <c r="A367" s="394" t="s">
        <v>3501</v>
      </c>
      <c r="B367" s="394" t="s">
        <v>1217</v>
      </c>
      <c r="C367" s="394" t="s">
        <v>2770</v>
      </c>
      <c r="D367" s="395">
        <v>42384</v>
      </c>
    </row>
    <row r="368" spans="1:4">
      <c r="A368" s="396" t="s">
        <v>3501</v>
      </c>
      <c r="B368" s="396" t="s">
        <v>1380</v>
      </c>
      <c r="C368" s="396" t="s">
        <v>2770</v>
      </c>
      <c r="D368" s="397">
        <v>40200</v>
      </c>
    </row>
    <row r="369" spans="1:4">
      <c r="A369" s="394" t="s">
        <v>3501</v>
      </c>
      <c r="B369" s="394" t="s">
        <v>589</v>
      </c>
      <c r="C369" s="394" t="s">
        <v>2770</v>
      </c>
      <c r="D369" s="395">
        <v>37800</v>
      </c>
    </row>
    <row r="370" spans="1:4">
      <c r="A370" s="396" t="s">
        <v>3501</v>
      </c>
      <c r="B370" s="396" t="s">
        <v>1224</v>
      </c>
      <c r="C370" s="396" t="s">
        <v>2770</v>
      </c>
      <c r="D370" s="397">
        <v>32210</v>
      </c>
    </row>
    <row r="371" spans="1:4">
      <c r="A371" s="394" t="s">
        <v>3501</v>
      </c>
      <c r="B371" s="394" t="s">
        <v>1472</v>
      </c>
      <c r="C371" s="394" t="s">
        <v>2770</v>
      </c>
      <c r="D371" s="395">
        <v>31525</v>
      </c>
    </row>
    <row r="372" spans="1:4">
      <c r="A372" s="396" t="s">
        <v>3501</v>
      </c>
      <c r="B372" s="396" t="s">
        <v>1264</v>
      </c>
      <c r="C372" s="396" t="s">
        <v>2770</v>
      </c>
      <c r="D372" s="397">
        <v>30000</v>
      </c>
    </row>
    <row r="373" spans="1:4">
      <c r="A373" s="394" t="s">
        <v>3501</v>
      </c>
      <c r="B373" s="394" t="s">
        <v>1219</v>
      </c>
      <c r="C373" s="394" t="s">
        <v>2770</v>
      </c>
      <c r="D373" s="395">
        <v>27500</v>
      </c>
    </row>
    <row r="374" spans="1:4">
      <c r="A374" s="396" t="s">
        <v>3501</v>
      </c>
      <c r="B374" s="396" t="s">
        <v>1364</v>
      </c>
      <c r="C374" s="396" t="s">
        <v>2770</v>
      </c>
      <c r="D374" s="397">
        <v>24775</v>
      </c>
    </row>
    <row r="375" spans="1:4">
      <c r="A375" s="394" t="s">
        <v>3501</v>
      </c>
      <c r="B375" s="394" t="s">
        <v>1365</v>
      </c>
      <c r="C375" s="394" t="s">
        <v>2770</v>
      </c>
      <c r="D375" s="395">
        <v>18980</v>
      </c>
    </row>
    <row r="376" spans="1:4">
      <c r="A376" s="396" t="s">
        <v>3501</v>
      </c>
      <c r="B376" s="396" t="s">
        <v>1221</v>
      </c>
      <c r="C376" s="396" t="s">
        <v>2770</v>
      </c>
      <c r="D376" s="397">
        <v>12000</v>
      </c>
    </row>
    <row r="377" spans="1:4" ht="15" thickBot="1">
      <c r="A377" s="398"/>
      <c r="B377" s="398"/>
      <c r="C377" s="398"/>
      <c r="D377" s="398"/>
    </row>
    <row r="378" spans="1:4" ht="15.6" thickTop="1" thickBot="1">
      <c r="A378" s="398"/>
      <c r="B378" s="731" t="s">
        <v>3502</v>
      </c>
      <c r="C378" s="731"/>
      <c r="D378" s="399">
        <f>SUM(D5:D377)</f>
        <v>275328254956.90369</v>
      </c>
    </row>
    <row r="379" spans="1:4" ht="15" thickTop="1"/>
  </sheetData>
  <mergeCells count="1">
    <mergeCell ref="B378:C378"/>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8BF4F-1E6C-4A84-A725-58681B36A8C7}">
  <sheetPr>
    <tabColor rgb="FF00B050"/>
  </sheetPr>
  <dimension ref="A2:C59"/>
  <sheetViews>
    <sheetView topLeftCell="A50" workbookViewId="0">
      <selection activeCell="C58" sqref="C58"/>
    </sheetView>
  </sheetViews>
  <sheetFormatPr baseColWidth="10" defaultColWidth="11" defaultRowHeight="13.8"/>
  <cols>
    <col min="1" max="1" width="58.109375" style="70" bestFit="1" customWidth="1"/>
    <col min="2" max="2" width="23.77734375" style="70" bestFit="1" customWidth="1"/>
    <col min="3" max="3" width="16.6640625" style="70" bestFit="1" customWidth="1"/>
    <col min="4" max="16384" width="11" style="70"/>
  </cols>
  <sheetData>
    <row r="2" spans="1:3" ht="18.600000000000001">
      <c r="A2" s="1" t="s">
        <v>1112</v>
      </c>
    </row>
    <row r="4" spans="1:3" ht="24" customHeight="1" thickBot="1">
      <c r="A4" s="388" t="s">
        <v>352</v>
      </c>
      <c r="B4" s="388" t="s">
        <v>576</v>
      </c>
      <c r="C4" s="388" t="s">
        <v>217</v>
      </c>
    </row>
    <row r="5" spans="1:3">
      <c r="A5" s="394" t="s">
        <v>182</v>
      </c>
      <c r="B5" s="394" t="s">
        <v>4260</v>
      </c>
      <c r="C5" s="395">
        <v>42108704590</v>
      </c>
    </row>
    <row r="6" spans="1:3">
      <c r="A6" s="396" t="s">
        <v>147</v>
      </c>
      <c r="B6" s="396" t="s">
        <v>205</v>
      </c>
      <c r="C6" s="397">
        <v>33021190400</v>
      </c>
    </row>
    <row r="7" spans="1:3">
      <c r="A7" s="394" t="s">
        <v>148</v>
      </c>
      <c r="B7" s="394" t="s">
        <v>205</v>
      </c>
      <c r="C7" s="395">
        <v>32573557164</v>
      </c>
    </row>
    <row r="8" spans="1:3">
      <c r="A8" s="396" t="s">
        <v>184</v>
      </c>
      <c r="B8" s="396" t="s">
        <v>204</v>
      </c>
      <c r="C8" s="397">
        <v>23422401403</v>
      </c>
    </row>
    <row r="9" spans="1:3">
      <c r="A9" s="394" t="s">
        <v>157</v>
      </c>
      <c r="B9" s="394" t="s">
        <v>205</v>
      </c>
      <c r="C9" s="395">
        <v>22533928351</v>
      </c>
    </row>
    <row r="10" spans="1:3">
      <c r="A10" s="396" t="s">
        <v>271</v>
      </c>
      <c r="B10" s="396" t="s">
        <v>203</v>
      </c>
      <c r="C10" s="397">
        <v>16599906089</v>
      </c>
    </row>
    <row r="11" spans="1:3">
      <c r="A11" s="394" t="s">
        <v>158</v>
      </c>
      <c r="B11" s="394" t="s">
        <v>205</v>
      </c>
      <c r="C11" s="395">
        <v>15433880734</v>
      </c>
    </row>
    <row r="12" spans="1:3">
      <c r="A12" s="396" t="s">
        <v>150</v>
      </c>
      <c r="B12" s="396" t="s">
        <v>205</v>
      </c>
      <c r="C12" s="397">
        <v>13455325420</v>
      </c>
    </row>
    <row r="13" spans="1:3">
      <c r="A13" s="394" t="s">
        <v>472</v>
      </c>
      <c r="B13" s="394" t="s">
        <v>205</v>
      </c>
      <c r="C13" s="395">
        <v>10289539042</v>
      </c>
    </row>
    <row r="14" spans="1:3">
      <c r="A14" s="396" t="s">
        <v>185</v>
      </c>
      <c r="B14" s="396" t="s">
        <v>204</v>
      </c>
      <c r="C14" s="397">
        <v>9648421701</v>
      </c>
    </row>
    <row r="15" spans="1:3">
      <c r="A15" s="394" t="s">
        <v>152</v>
      </c>
      <c r="B15" s="394" t="s">
        <v>205</v>
      </c>
      <c r="C15" s="395">
        <v>9084664547</v>
      </c>
    </row>
    <row r="16" spans="1:3">
      <c r="A16" s="396" t="s">
        <v>3467</v>
      </c>
      <c r="B16" s="396" t="s">
        <v>3467</v>
      </c>
      <c r="C16" s="397">
        <v>8727604905.6499996</v>
      </c>
    </row>
    <row r="17" spans="1:3">
      <c r="A17" s="394" t="s">
        <v>154</v>
      </c>
      <c r="B17" s="394" t="s">
        <v>205</v>
      </c>
      <c r="C17" s="395">
        <v>5265783685</v>
      </c>
    </row>
    <row r="18" spans="1:3">
      <c r="A18" s="396" t="s">
        <v>196</v>
      </c>
      <c r="B18" s="396" t="s">
        <v>207</v>
      </c>
      <c r="C18" s="397">
        <v>4872733599</v>
      </c>
    </row>
    <row r="19" spans="1:3">
      <c r="A19" s="394" t="s">
        <v>186</v>
      </c>
      <c r="B19" s="394" t="s">
        <v>204</v>
      </c>
      <c r="C19" s="395">
        <v>4010619172</v>
      </c>
    </row>
    <row r="20" spans="1:3">
      <c r="A20" s="396" t="s">
        <v>187</v>
      </c>
      <c r="B20" s="396" t="s">
        <v>204</v>
      </c>
      <c r="C20" s="397">
        <v>3208088971</v>
      </c>
    </row>
    <row r="21" spans="1:3">
      <c r="A21" s="394" t="s">
        <v>469</v>
      </c>
      <c r="B21" s="394" t="s">
        <v>469</v>
      </c>
      <c r="C21" s="395">
        <v>3168438764.8258376</v>
      </c>
    </row>
    <row r="22" spans="1:3">
      <c r="A22" s="396" t="s">
        <v>188</v>
      </c>
      <c r="B22" s="396" t="s">
        <v>204</v>
      </c>
      <c r="C22" s="397">
        <v>2004235914</v>
      </c>
    </row>
    <row r="23" spans="1:3">
      <c r="A23" s="394" t="s">
        <v>467</v>
      </c>
      <c r="B23" s="394" t="s">
        <v>467</v>
      </c>
      <c r="C23" s="395">
        <v>1904673051.3346868</v>
      </c>
    </row>
    <row r="24" spans="1:3">
      <c r="A24" s="396" t="s">
        <v>193</v>
      </c>
      <c r="B24" s="396" t="s">
        <v>203</v>
      </c>
      <c r="C24" s="397">
        <v>1770577202</v>
      </c>
    </row>
    <row r="25" spans="1:3">
      <c r="A25" s="394" t="s">
        <v>1023</v>
      </c>
      <c r="B25" s="394" t="s">
        <v>204</v>
      </c>
      <c r="C25" s="395">
        <v>1724503131</v>
      </c>
    </row>
    <row r="26" spans="1:3">
      <c r="A26" s="396" t="s">
        <v>149</v>
      </c>
      <c r="B26" s="396" t="s">
        <v>205</v>
      </c>
      <c r="C26" s="397">
        <v>1253244915</v>
      </c>
    </row>
    <row r="27" spans="1:3">
      <c r="A27" s="394" t="s">
        <v>1174</v>
      </c>
      <c r="B27" s="394" t="s">
        <v>3504</v>
      </c>
      <c r="C27" s="395">
        <v>1114675058</v>
      </c>
    </row>
    <row r="28" spans="1:3">
      <c r="A28" s="396" t="s">
        <v>198</v>
      </c>
      <c r="B28" s="396" t="s">
        <v>201</v>
      </c>
      <c r="C28" s="397">
        <v>872988280</v>
      </c>
    </row>
    <row r="29" spans="1:3">
      <c r="A29" s="394" t="s">
        <v>199</v>
      </c>
      <c r="B29" s="394" t="s">
        <v>12</v>
      </c>
      <c r="C29" s="395">
        <v>841183229.81366467</v>
      </c>
    </row>
    <row r="30" spans="1:3">
      <c r="A30" s="396" t="s">
        <v>143</v>
      </c>
      <c r="B30" s="396" t="s">
        <v>203</v>
      </c>
      <c r="C30" s="397">
        <v>700210162</v>
      </c>
    </row>
    <row r="31" spans="1:3">
      <c r="A31" s="394" t="s">
        <v>109</v>
      </c>
      <c r="B31" s="394" t="s">
        <v>4260</v>
      </c>
      <c r="C31" s="395">
        <v>597564136</v>
      </c>
    </row>
    <row r="32" spans="1:3">
      <c r="A32" s="396" t="s">
        <v>191</v>
      </c>
      <c r="B32" s="396" t="s">
        <v>473</v>
      </c>
      <c r="C32" s="397">
        <v>488520113</v>
      </c>
    </row>
    <row r="33" spans="1:3">
      <c r="A33" s="394" t="s">
        <v>378</v>
      </c>
      <c r="B33" s="394" t="s">
        <v>12</v>
      </c>
      <c r="C33" s="395">
        <v>475028655.27950311</v>
      </c>
    </row>
    <row r="34" spans="1:3">
      <c r="A34" s="396" t="s">
        <v>153</v>
      </c>
      <c r="B34" s="396" t="s">
        <v>205</v>
      </c>
      <c r="C34" s="397">
        <v>465851016</v>
      </c>
    </row>
    <row r="35" spans="1:3">
      <c r="A35" s="394" t="s">
        <v>189</v>
      </c>
      <c r="B35" s="394" t="s">
        <v>205</v>
      </c>
      <c r="C35" s="395">
        <v>447909127</v>
      </c>
    </row>
    <row r="36" spans="1:3">
      <c r="A36" s="396" t="s">
        <v>139</v>
      </c>
      <c r="B36" s="396" t="s">
        <v>203</v>
      </c>
      <c r="C36" s="397">
        <v>438801620</v>
      </c>
    </row>
    <row r="37" spans="1:3">
      <c r="A37" s="394" t="s">
        <v>182</v>
      </c>
      <c r="B37" s="394" t="s">
        <v>203</v>
      </c>
      <c r="C37" s="395">
        <v>423355547</v>
      </c>
    </row>
    <row r="38" spans="1:3">
      <c r="A38" s="396" t="s">
        <v>192</v>
      </c>
      <c r="B38" s="396" t="s">
        <v>204</v>
      </c>
      <c r="C38" s="397">
        <v>414312035</v>
      </c>
    </row>
    <row r="39" spans="1:3">
      <c r="A39" s="394" t="s">
        <v>155</v>
      </c>
      <c r="B39" s="394" t="s">
        <v>205</v>
      </c>
      <c r="C39" s="395">
        <v>385004579</v>
      </c>
    </row>
    <row r="40" spans="1:3">
      <c r="A40" s="396" t="s">
        <v>139</v>
      </c>
      <c r="B40" s="396" t="s">
        <v>4260</v>
      </c>
      <c r="C40" s="397">
        <v>377603675</v>
      </c>
    </row>
    <row r="41" spans="1:3">
      <c r="A41" s="394" t="s">
        <v>151</v>
      </c>
      <c r="B41" s="394" t="s">
        <v>205</v>
      </c>
      <c r="C41" s="395">
        <v>231638203</v>
      </c>
    </row>
    <row r="42" spans="1:3">
      <c r="A42" s="396" t="s">
        <v>189</v>
      </c>
      <c r="B42" s="396" t="s">
        <v>12</v>
      </c>
      <c r="C42" s="397">
        <v>149806504</v>
      </c>
    </row>
    <row r="43" spans="1:3">
      <c r="A43" s="394" t="s">
        <v>160</v>
      </c>
      <c r="B43" s="394" t="s">
        <v>202</v>
      </c>
      <c r="C43" s="395">
        <v>128774959</v>
      </c>
    </row>
    <row r="44" spans="1:3">
      <c r="A44" s="396" t="s">
        <v>194</v>
      </c>
      <c r="B44" s="396" t="s">
        <v>203</v>
      </c>
      <c r="C44" s="397">
        <v>128500000</v>
      </c>
    </row>
    <row r="45" spans="1:3">
      <c r="A45" s="394" t="s">
        <v>159</v>
      </c>
      <c r="B45" s="394" t="s">
        <v>204</v>
      </c>
      <c r="C45" s="395">
        <v>117894627</v>
      </c>
    </row>
    <row r="46" spans="1:3">
      <c r="A46" s="396" t="s">
        <v>194</v>
      </c>
      <c r="B46" s="396" t="s">
        <v>4260</v>
      </c>
      <c r="C46" s="397">
        <v>89359225</v>
      </c>
    </row>
    <row r="47" spans="1:3">
      <c r="A47" s="394" t="s">
        <v>577</v>
      </c>
      <c r="B47" s="394" t="s">
        <v>202</v>
      </c>
      <c r="C47" s="395">
        <v>76953800</v>
      </c>
    </row>
    <row r="48" spans="1:3">
      <c r="A48" s="396" t="s">
        <v>195</v>
      </c>
      <c r="B48" s="396" t="s">
        <v>204</v>
      </c>
      <c r="C48" s="397">
        <v>66893617</v>
      </c>
    </row>
    <row r="49" spans="1:3">
      <c r="A49" s="394" t="s">
        <v>189</v>
      </c>
      <c r="B49" s="394" t="s">
        <v>203</v>
      </c>
      <c r="C49" s="395">
        <v>59452682</v>
      </c>
    </row>
    <row r="50" spans="1:3">
      <c r="A50" s="396" t="s">
        <v>162</v>
      </c>
      <c r="B50" s="396" t="s">
        <v>473</v>
      </c>
      <c r="C50" s="397">
        <v>49896500</v>
      </c>
    </row>
    <row r="51" spans="1:3">
      <c r="A51" s="394" t="s">
        <v>269</v>
      </c>
      <c r="B51" s="394" t="s">
        <v>203</v>
      </c>
      <c r="C51" s="395">
        <v>46379293</v>
      </c>
    </row>
    <row r="52" spans="1:3">
      <c r="A52" s="396" t="s">
        <v>160</v>
      </c>
      <c r="B52" s="396" t="s">
        <v>203</v>
      </c>
      <c r="C52" s="397">
        <v>33519050</v>
      </c>
    </row>
    <row r="53" spans="1:3">
      <c r="A53" s="394" t="s">
        <v>161</v>
      </c>
      <c r="B53" s="394" t="s">
        <v>202</v>
      </c>
      <c r="C53" s="395">
        <v>9413652</v>
      </c>
    </row>
    <row r="54" spans="1:3">
      <c r="A54" s="396" t="s">
        <v>189</v>
      </c>
      <c r="B54" s="396" t="s">
        <v>204</v>
      </c>
      <c r="C54" s="397">
        <v>9373732</v>
      </c>
    </row>
    <row r="55" spans="1:3">
      <c r="A55" s="394" t="s">
        <v>1467</v>
      </c>
      <c r="B55" s="394" t="s">
        <v>204</v>
      </c>
      <c r="C55" s="395">
        <v>5269128</v>
      </c>
    </row>
    <row r="56" spans="1:3">
      <c r="A56" s="396" t="s">
        <v>162</v>
      </c>
      <c r="B56" s="396" t="s">
        <v>203</v>
      </c>
      <c r="C56" s="397">
        <v>100000</v>
      </c>
    </row>
    <row r="57" spans="1:3" ht="14.4" thickBot="1"/>
    <row r="58" spans="1:3" ht="15" thickTop="1" thickBot="1">
      <c r="A58" s="731" t="s">
        <v>3502</v>
      </c>
      <c r="B58" s="731"/>
      <c r="C58" s="399">
        <f>SUM(C5:C57)</f>
        <v>275328254956.90369</v>
      </c>
    </row>
    <row r="59" spans="1:3" ht="14.4" thickTop="1"/>
  </sheetData>
  <mergeCells count="1">
    <mergeCell ref="A58:B58"/>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48560-7DFB-4EA2-8CD5-BB90A9FFEF06}">
  <sheetPr>
    <tabColor rgb="FF00B050"/>
  </sheetPr>
  <dimension ref="A2:E479"/>
  <sheetViews>
    <sheetView topLeftCell="A469" workbookViewId="0">
      <selection activeCell="E469" sqref="E1:E1048576"/>
    </sheetView>
  </sheetViews>
  <sheetFormatPr baseColWidth="10" defaultColWidth="11" defaultRowHeight="13.2"/>
  <cols>
    <col min="1" max="1" width="37" style="304" customWidth="1"/>
    <col min="2" max="2" width="58.109375" style="304" bestFit="1" customWidth="1"/>
    <col min="3" max="3" width="20.44140625" style="304" bestFit="1" customWidth="1"/>
    <col min="4" max="4" width="19.21875" style="304" bestFit="1" customWidth="1"/>
    <col min="5" max="5" width="16.6640625" style="304" bestFit="1" customWidth="1"/>
    <col min="6" max="16384" width="11" style="304"/>
  </cols>
  <sheetData>
    <row r="2" spans="1:5" ht="18.600000000000001">
      <c r="A2" s="1" t="s">
        <v>1113</v>
      </c>
    </row>
    <row r="4" spans="1:5" ht="36" customHeight="1" thickBot="1">
      <c r="A4" s="400" t="s">
        <v>3</v>
      </c>
      <c r="B4" s="400" t="s">
        <v>352</v>
      </c>
      <c r="C4" s="400" t="s">
        <v>575</v>
      </c>
      <c r="D4" s="400" t="s">
        <v>576</v>
      </c>
      <c r="E4" s="400" t="s">
        <v>217</v>
      </c>
    </row>
    <row r="5" spans="1:5">
      <c r="A5" s="394" t="s">
        <v>1262</v>
      </c>
      <c r="B5" s="394" t="s">
        <v>182</v>
      </c>
      <c r="C5" s="394" t="s">
        <v>2770</v>
      </c>
      <c r="D5" s="394" t="s">
        <v>4260</v>
      </c>
      <c r="E5" s="395">
        <v>329687600</v>
      </c>
    </row>
    <row r="6" spans="1:5">
      <c r="A6" s="396" t="s">
        <v>350</v>
      </c>
      <c r="B6" s="396" t="s">
        <v>182</v>
      </c>
      <c r="C6" s="396" t="s">
        <v>2770</v>
      </c>
      <c r="D6" s="396" t="s">
        <v>4260</v>
      </c>
      <c r="E6" s="397">
        <v>238199097</v>
      </c>
    </row>
    <row r="7" spans="1:5">
      <c r="A7" s="394" t="s">
        <v>1402</v>
      </c>
      <c r="B7" s="394" t="s">
        <v>182</v>
      </c>
      <c r="C7" s="394" t="s">
        <v>2770</v>
      </c>
      <c r="D7" s="394" t="s">
        <v>203</v>
      </c>
      <c r="E7" s="395">
        <v>231879769</v>
      </c>
    </row>
    <row r="8" spans="1:5">
      <c r="A8" s="396" t="s">
        <v>1287</v>
      </c>
      <c r="B8" s="396" t="s">
        <v>182</v>
      </c>
      <c r="C8" s="396" t="s">
        <v>2770</v>
      </c>
      <c r="D8" s="396" t="s">
        <v>4260</v>
      </c>
      <c r="E8" s="397">
        <v>99195471</v>
      </c>
    </row>
    <row r="9" spans="1:5">
      <c r="A9" s="394" t="s">
        <v>1423</v>
      </c>
      <c r="B9" s="394" t="s">
        <v>139</v>
      </c>
      <c r="C9" s="394" t="s">
        <v>2770</v>
      </c>
      <c r="D9" s="394" t="s">
        <v>203</v>
      </c>
      <c r="E9" s="395">
        <v>80000000</v>
      </c>
    </row>
    <row r="10" spans="1:5">
      <c r="A10" s="396" t="s">
        <v>1209</v>
      </c>
      <c r="B10" s="396" t="s">
        <v>182</v>
      </c>
      <c r="C10" s="396" t="s">
        <v>2770</v>
      </c>
      <c r="D10" s="396" t="s">
        <v>4260</v>
      </c>
      <c r="E10" s="397">
        <v>65707000</v>
      </c>
    </row>
    <row r="11" spans="1:5">
      <c r="A11" s="394" t="s">
        <v>1402</v>
      </c>
      <c r="B11" s="394" t="s">
        <v>182</v>
      </c>
      <c r="C11" s="394" t="s">
        <v>2770</v>
      </c>
      <c r="D11" s="394" t="s">
        <v>4260</v>
      </c>
      <c r="E11" s="395">
        <v>65337319</v>
      </c>
    </row>
    <row r="12" spans="1:5">
      <c r="A12" s="396" t="s">
        <v>580</v>
      </c>
      <c r="B12" s="396" t="s">
        <v>182</v>
      </c>
      <c r="C12" s="396" t="s">
        <v>2770</v>
      </c>
      <c r="D12" s="396" t="s">
        <v>4260</v>
      </c>
      <c r="E12" s="397">
        <v>52196000</v>
      </c>
    </row>
    <row r="13" spans="1:5">
      <c r="A13" s="394" t="s">
        <v>1201</v>
      </c>
      <c r="B13" s="394" t="s">
        <v>196</v>
      </c>
      <c r="C13" s="394" t="s">
        <v>2770</v>
      </c>
      <c r="D13" s="394" t="s">
        <v>207</v>
      </c>
      <c r="E13" s="395">
        <v>51158001</v>
      </c>
    </row>
    <row r="14" spans="1:5">
      <c r="A14" s="396" t="s">
        <v>346</v>
      </c>
      <c r="B14" s="396" t="s">
        <v>196</v>
      </c>
      <c r="C14" s="396" t="s">
        <v>2770</v>
      </c>
      <c r="D14" s="396" t="s">
        <v>207</v>
      </c>
      <c r="E14" s="397">
        <v>51019847</v>
      </c>
    </row>
    <row r="15" spans="1:5">
      <c r="A15" s="394" t="s">
        <v>1271</v>
      </c>
      <c r="B15" s="394" t="s">
        <v>182</v>
      </c>
      <c r="C15" s="394" t="s">
        <v>2770</v>
      </c>
      <c r="D15" s="394" t="s">
        <v>203</v>
      </c>
      <c r="E15" s="395">
        <v>46326000</v>
      </c>
    </row>
    <row r="16" spans="1:5">
      <c r="A16" s="396" t="s">
        <v>1262</v>
      </c>
      <c r="B16" s="396" t="s">
        <v>182</v>
      </c>
      <c r="C16" s="396" t="s">
        <v>2770</v>
      </c>
      <c r="D16" s="396" t="s">
        <v>203</v>
      </c>
      <c r="E16" s="397">
        <v>45840000</v>
      </c>
    </row>
    <row r="17" spans="1:5">
      <c r="A17" s="394" t="s">
        <v>773</v>
      </c>
      <c r="B17" s="394" t="s">
        <v>182</v>
      </c>
      <c r="C17" s="394" t="s">
        <v>2770</v>
      </c>
      <c r="D17" s="394" t="s">
        <v>4260</v>
      </c>
      <c r="E17" s="395">
        <v>42790074</v>
      </c>
    </row>
    <row r="18" spans="1:5">
      <c r="A18" s="396" t="s">
        <v>1468</v>
      </c>
      <c r="B18" s="396" t="s">
        <v>150</v>
      </c>
      <c r="C18" s="396" t="s">
        <v>2770</v>
      </c>
      <c r="D18" s="396" t="s">
        <v>205</v>
      </c>
      <c r="E18" s="397">
        <v>39961312</v>
      </c>
    </row>
    <row r="19" spans="1:5">
      <c r="A19" s="394" t="s">
        <v>1485</v>
      </c>
      <c r="B19" s="394" t="s">
        <v>196</v>
      </c>
      <c r="C19" s="394" t="s">
        <v>2770</v>
      </c>
      <c r="D19" s="394" t="s">
        <v>207</v>
      </c>
      <c r="E19" s="395">
        <v>38958764</v>
      </c>
    </row>
    <row r="20" spans="1:5">
      <c r="A20" s="396" t="s">
        <v>4262</v>
      </c>
      <c r="B20" s="396" t="s">
        <v>182</v>
      </c>
      <c r="C20" s="396" t="s">
        <v>2770</v>
      </c>
      <c r="D20" s="396" t="s">
        <v>4260</v>
      </c>
      <c r="E20" s="397">
        <v>32558151</v>
      </c>
    </row>
    <row r="21" spans="1:5">
      <c r="A21" s="394" t="s">
        <v>1272</v>
      </c>
      <c r="B21" s="394" t="s">
        <v>182</v>
      </c>
      <c r="C21" s="394" t="s">
        <v>2770</v>
      </c>
      <c r="D21" s="394" t="s">
        <v>4260</v>
      </c>
      <c r="E21" s="395">
        <v>32508259</v>
      </c>
    </row>
    <row r="22" spans="1:5">
      <c r="A22" s="396" t="s">
        <v>1369</v>
      </c>
      <c r="B22" s="396" t="s">
        <v>139</v>
      </c>
      <c r="C22" s="396" t="s">
        <v>2770</v>
      </c>
      <c r="D22" s="396" t="s">
        <v>203</v>
      </c>
      <c r="E22" s="397">
        <v>30350000</v>
      </c>
    </row>
    <row r="23" spans="1:5">
      <c r="A23" s="394" t="s">
        <v>350</v>
      </c>
      <c r="B23" s="394" t="s">
        <v>189</v>
      </c>
      <c r="C23" s="394" t="s">
        <v>2770</v>
      </c>
      <c r="D23" s="394" t="s">
        <v>203</v>
      </c>
      <c r="E23" s="395">
        <v>29525598</v>
      </c>
    </row>
    <row r="24" spans="1:5">
      <c r="A24" s="396" t="s">
        <v>1459</v>
      </c>
      <c r="B24" s="396" t="s">
        <v>184</v>
      </c>
      <c r="C24" s="396" t="s">
        <v>2770</v>
      </c>
      <c r="D24" s="396" t="s">
        <v>204</v>
      </c>
      <c r="E24" s="397">
        <v>28809827</v>
      </c>
    </row>
    <row r="25" spans="1:5">
      <c r="A25" s="394" t="s">
        <v>1301</v>
      </c>
      <c r="B25" s="394" t="s">
        <v>139</v>
      </c>
      <c r="C25" s="394" t="s">
        <v>2770</v>
      </c>
      <c r="D25" s="394" t="s">
        <v>203</v>
      </c>
      <c r="E25" s="395">
        <v>28404400</v>
      </c>
    </row>
    <row r="26" spans="1:5">
      <c r="A26" s="396" t="s">
        <v>1469</v>
      </c>
      <c r="B26" s="396" t="s">
        <v>196</v>
      </c>
      <c r="C26" s="396" t="s">
        <v>2770</v>
      </c>
      <c r="D26" s="396" t="s">
        <v>207</v>
      </c>
      <c r="E26" s="397">
        <v>26627186</v>
      </c>
    </row>
    <row r="27" spans="1:5">
      <c r="A27" s="394" t="s">
        <v>1317</v>
      </c>
      <c r="B27" s="394" t="s">
        <v>139</v>
      </c>
      <c r="C27" s="394" t="s">
        <v>2770</v>
      </c>
      <c r="D27" s="394" t="s">
        <v>203</v>
      </c>
      <c r="E27" s="395">
        <v>25000000</v>
      </c>
    </row>
    <row r="28" spans="1:5">
      <c r="A28" s="396" t="s">
        <v>1238</v>
      </c>
      <c r="B28" s="396" t="s">
        <v>139</v>
      </c>
      <c r="C28" s="396" t="s">
        <v>2770</v>
      </c>
      <c r="D28" s="396" t="s">
        <v>203</v>
      </c>
      <c r="E28" s="397">
        <v>25000000</v>
      </c>
    </row>
    <row r="29" spans="1:5">
      <c r="A29" s="394" t="s">
        <v>1239</v>
      </c>
      <c r="B29" s="394" t="s">
        <v>139</v>
      </c>
      <c r="C29" s="394" t="s">
        <v>2770</v>
      </c>
      <c r="D29" s="394" t="s">
        <v>203</v>
      </c>
      <c r="E29" s="395">
        <v>24907000</v>
      </c>
    </row>
    <row r="30" spans="1:5">
      <c r="A30" s="396" t="s">
        <v>1479</v>
      </c>
      <c r="B30" s="396" t="s">
        <v>196</v>
      </c>
      <c r="C30" s="396" t="s">
        <v>2770</v>
      </c>
      <c r="D30" s="396" t="s">
        <v>207</v>
      </c>
      <c r="E30" s="397">
        <v>24772807</v>
      </c>
    </row>
    <row r="31" spans="1:5">
      <c r="A31" s="394" t="s">
        <v>594</v>
      </c>
      <c r="B31" s="394" t="s">
        <v>196</v>
      </c>
      <c r="C31" s="394" t="s">
        <v>2770</v>
      </c>
      <c r="D31" s="394" t="s">
        <v>207</v>
      </c>
      <c r="E31" s="395">
        <v>24555546</v>
      </c>
    </row>
    <row r="32" spans="1:5">
      <c r="A32" s="396" t="s">
        <v>1454</v>
      </c>
      <c r="B32" s="396" t="s">
        <v>182</v>
      </c>
      <c r="C32" s="396" t="s">
        <v>2770</v>
      </c>
      <c r="D32" s="396" t="s">
        <v>4260</v>
      </c>
      <c r="E32" s="397">
        <v>23792240</v>
      </c>
    </row>
    <row r="33" spans="1:5">
      <c r="A33" s="394" t="s">
        <v>1303</v>
      </c>
      <c r="B33" s="394" t="s">
        <v>182</v>
      </c>
      <c r="C33" s="394" t="s">
        <v>2770</v>
      </c>
      <c r="D33" s="394" t="s">
        <v>4260</v>
      </c>
      <c r="E33" s="395">
        <v>23750700</v>
      </c>
    </row>
    <row r="34" spans="1:5">
      <c r="A34" s="396" t="s">
        <v>1335</v>
      </c>
      <c r="B34" s="396" t="s">
        <v>182</v>
      </c>
      <c r="C34" s="396" t="s">
        <v>2770</v>
      </c>
      <c r="D34" s="396" t="s">
        <v>4260</v>
      </c>
      <c r="E34" s="397">
        <v>22750000</v>
      </c>
    </row>
    <row r="35" spans="1:5">
      <c r="A35" s="394" t="s">
        <v>1486</v>
      </c>
      <c r="B35" s="394" t="s">
        <v>196</v>
      </c>
      <c r="C35" s="394" t="s">
        <v>2770</v>
      </c>
      <c r="D35" s="394" t="s">
        <v>207</v>
      </c>
      <c r="E35" s="395">
        <v>22171252</v>
      </c>
    </row>
    <row r="36" spans="1:5">
      <c r="A36" s="396" t="s">
        <v>1368</v>
      </c>
      <c r="B36" s="396" t="s">
        <v>139</v>
      </c>
      <c r="C36" s="396" t="s">
        <v>2770</v>
      </c>
      <c r="D36" s="396" t="s">
        <v>203</v>
      </c>
      <c r="E36" s="397">
        <v>21235000</v>
      </c>
    </row>
    <row r="37" spans="1:5">
      <c r="A37" s="394" t="s">
        <v>1227</v>
      </c>
      <c r="B37" s="394" t="s">
        <v>182</v>
      </c>
      <c r="C37" s="394" t="s">
        <v>2770</v>
      </c>
      <c r="D37" s="394" t="s">
        <v>4260</v>
      </c>
      <c r="E37" s="395">
        <v>19768000</v>
      </c>
    </row>
    <row r="38" spans="1:5">
      <c r="A38" s="396" t="s">
        <v>1201</v>
      </c>
      <c r="B38" s="396" t="s">
        <v>182</v>
      </c>
      <c r="C38" s="396" t="s">
        <v>2770</v>
      </c>
      <c r="D38" s="396" t="s">
        <v>4260</v>
      </c>
      <c r="E38" s="397">
        <v>19697636</v>
      </c>
    </row>
    <row r="39" spans="1:5">
      <c r="A39" s="394" t="s">
        <v>1211</v>
      </c>
      <c r="B39" s="394" t="s">
        <v>182</v>
      </c>
      <c r="C39" s="394" t="s">
        <v>2770</v>
      </c>
      <c r="D39" s="394" t="s">
        <v>4260</v>
      </c>
      <c r="E39" s="395">
        <v>17794500</v>
      </c>
    </row>
    <row r="40" spans="1:5">
      <c r="A40" s="396" t="s">
        <v>4264</v>
      </c>
      <c r="B40" s="396" t="s">
        <v>182</v>
      </c>
      <c r="C40" s="396" t="s">
        <v>2770</v>
      </c>
      <c r="D40" s="396" t="s">
        <v>4260</v>
      </c>
      <c r="E40" s="397">
        <v>16084551</v>
      </c>
    </row>
    <row r="41" spans="1:5">
      <c r="A41" s="394" t="s">
        <v>1459</v>
      </c>
      <c r="B41" s="394" t="s">
        <v>185</v>
      </c>
      <c r="C41" s="394" t="s">
        <v>2770</v>
      </c>
      <c r="D41" s="394" t="s">
        <v>204</v>
      </c>
      <c r="E41" s="395">
        <v>15583493</v>
      </c>
    </row>
    <row r="42" spans="1:5">
      <c r="A42" s="396" t="s">
        <v>1487</v>
      </c>
      <c r="B42" s="396" t="s">
        <v>196</v>
      </c>
      <c r="C42" s="396" t="s">
        <v>2770</v>
      </c>
      <c r="D42" s="396" t="s">
        <v>207</v>
      </c>
      <c r="E42" s="397">
        <v>15569472</v>
      </c>
    </row>
    <row r="43" spans="1:5">
      <c r="A43" s="394" t="s">
        <v>1206</v>
      </c>
      <c r="B43" s="394" t="s">
        <v>191</v>
      </c>
      <c r="C43" s="394" t="s">
        <v>2770</v>
      </c>
      <c r="D43" s="394" t="s">
        <v>473</v>
      </c>
      <c r="E43" s="395">
        <v>14950000</v>
      </c>
    </row>
    <row r="44" spans="1:5">
      <c r="A44" s="396" t="s">
        <v>581</v>
      </c>
      <c r="B44" s="396" t="s">
        <v>182</v>
      </c>
      <c r="C44" s="396" t="s">
        <v>2770</v>
      </c>
      <c r="D44" s="396" t="s">
        <v>4260</v>
      </c>
      <c r="E44" s="397">
        <v>14813593</v>
      </c>
    </row>
    <row r="45" spans="1:5">
      <c r="A45" s="394" t="s">
        <v>1429</v>
      </c>
      <c r="B45" s="394" t="s">
        <v>139</v>
      </c>
      <c r="C45" s="394" t="s">
        <v>2770</v>
      </c>
      <c r="D45" s="394" t="s">
        <v>203</v>
      </c>
      <c r="E45" s="395">
        <v>14276164</v>
      </c>
    </row>
    <row r="46" spans="1:5">
      <c r="A46" s="396" t="s">
        <v>1207</v>
      </c>
      <c r="B46" s="396" t="s">
        <v>191</v>
      </c>
      <c r="C46" s="396" t="s">
        <v>2770</v>
      </c>
      <c r="D46" s="396" t="s">
        <v>473</v>
      </c>
      <c r="E46" s="397">
        <v>13890000</v>
      </c>
    </row>
    <row r="47" spans="1:5">
      <c r="A47" s="394" t="s">
        <v>1468</v>
      </c>
      <c r="B47" s="394" t="s">
        <v>157</v>
      </c>
      <c r="C47" s="394" t="s">
        <v>2770</v>
      </c>
      <c r="D47" s="394" t="s">
        <v>205</v>
      </c>
      <c r="E47" s="395">
        <v>13750000</v>
      </c>
    </row>
    <row r="48" spans="1:5">
      <c r="A48" s="396" t="s">
        <v>1348</v>
      </c>
      <c r="B48" s="396" t="s">
        <v>139</v>
      </c>
      <c r="C48" s="396" t="s">
        <v>2770</v>
      </c>
      <c r="D48" s="396" t="s">
        <v>203</v>
      </c>
      <c r="E48" s="397">
        <v>13632000</v>
      </c>
    </row>
    <row r="49" spans="1:5">
      <c r="A49" s="394" t="s">
        <v>1432</v>
      </c>
      <c r="B49" s="394" t="s">
        <v>139</v>
      </c>
      <c r="C49" s="394" t="s">
        <v>2770</v>
      </c>
      <c r="D49" s="394" t="s">
        <v>203</v>
      </c>
      <c r="E49" s="395">
        <v>13000000</v>
      </c>
    </row>
    <row r="50" spans="1:5">
      <c r="A50" s="396" t="s">
        <v>1441</v>
      </c>
      <c r="B50" s="396" t="s">
        <v>139</v>
      </c>
      <c r="C50" s="396" t="s">
        <v>2770</v>
      </c>
      <c r="D50" s="396" t="s">
        <v>203</v>
      </c>
      <c r="E50" s="397">
        <v>12663000</v>
      </c>
    </row>
    <row r="51" spans="1:5">
      <c r="A51" s="394" t="s">
        <v>1211</v>
      </c>
      <c r="B51" s="394" t="s">
        <v>182</v>
      </c>
      <c r="C51" s="394" t="s">
        <v>2770</v>
      </c>
      <c r="D51" s="394" t="s">
        <v>203</v>
      </c>
      <c r="E51" s="395">
        <v>11689000</v>
      </c>
    </row>
    <row r="52" spans="1:5">
      <c r="A52" s="396" t="s">
        <v>1302</v>
      </c>
      <c r="B52" s="396" t="s">
        <v>182</v>
      </c>
      <c r="C52" s="396" t="s">
        <v>2770</v>
      </c>
      <c r="D52" s="396" t="s">
        <v>203</v>
      </c>
      <c r="E52" s="397">
        <v>11564000</v>
      </c>
    </row>
    <row r="53" spans="1:5">
      <c r="A53" s="394" t="s">
        <v>1465</v>
      </c>
      <c r="B53" s="394" t="s">
        <v>157</v>
      </c>
      <c r="C53" s="394" t="s">
        <v>2770</v>
      </c>
      <c r="D53" s="394" t="s">
        <v>205</v>
      </c>
      <c r="E53" s="395">
        <v>11049520</v>
      </c>
    </row>
    <row r="54" spans="1:5">
      <c r="A54" s="396" t="s">
        <v>1459</v>
      </c>
      <c r="B54" s="396" t="s">
        <v>159</v>
      </c>
      <c r="C54" s="396" t="s">
        <v>2770</v>
      </c>
      <c r="D54" s="396" t="s">
        <v>204</v>
      </c>
      <c r="E54" s="397">
        <v>10923038</v>
      </c>
    </row>
    <row r="55" spans="1:5">
      <c r="A55" s="394" t="s">
        <v>1474</v>
      </c>
      <c r="B55" s="394" t="s">
        <v>196</v>
      </c>
      <c r="C55" s="394" t="s">
        <v>2770</v>
      </c>
      <c r="D55" s="394" t="s">
        <v>207</v>
      </c>
      <c r="E55" s="395">
        <v>10823900</v>
      </c>
    </row>
    <row r="56" spans="1:5">
      <c r="A56" s="396" t="s">
        <v>288</v>
      </c>
      <c r="B56" s="396" t="s">
        <v>196</v>
      </c>
      <c r="C56" s="396" t="s">
        <v>2770</v>
      </c>
      <c r="D56" s="396" t="s">
        <v>207</v>
      </c>
      <c r="E56" s="397">
        <v>10744155</v>
      </c>
    </row>
    <row r="57" spans="1:5">
      <c r="A57" s="394" t="s">
        <v>591</v>
      </c>
      <c r="B57" s="394" t="s">
        <v>198</v>
      </c>
      <c r="C57" s="394" t="s">
        <v>2770</v>
      </c>
      <c r="D57" s="394" t="s">
        <v>201</v>
      </c>
      <c r="E57" s="395">
        <v>10721504</v>
      </c>
    </row>
    <row r="58" spans="1:5">
      <c r="A58" s="396" t="s">
        <v>1401</v>
      </c>
      <c r="B58" s="396" t="s">
        <v>139</v>
      </c>
      <c r="C58" s="396" t="s">
        <v>2770</v>
      </c>
      <c r="D58" s="396" t="s">
        <v>203</v>
      </c>
      <c r="E58" s="397">
        <v>10713235</v>
      </c>
    </row>
    <row r="59" spans="1:5">
      <c r="A59" s="394" t="s">
        <v>1205</v>
      </c>
      <c r="B59" s="394" t="s">
        <v>162</v>
      </c>
      <c r="C59" s="394" t="s">
        <v>2770</v>
      </c>
      <c r="D59" s="394" t="s">
        <v>473</v>
      </c>
      <c r="E59" s="395">
        <v>10504000</v>
      </c>
    </row>
    <row r="60" spans="1:5">
      <c r="A60" s="396" t="s">
        <v>1402</v>
      </c>
      <c r="B60" s="396" t="s">
        <v>194</v>
      </c>
      <c r="C60" s="396" t="s">
        <v>2770</v>
      </c>
      <c r="D60" s="396" t="s">
        <v>203</v>
      </c>
      <c r="E60" s="397">
        <v>10000000</v>
      </c>
    </row>
    <row r="61" spans="1:5">
      <c r="A61" s="394" t="s">
        <v>1369</v>
      </c>
      <c r="B61" s="394" t="s">
        <v>194</v>
      </c>
      <c r="C61" s="394" t="s">
        <v>2770</v>
      </c>
      <c r="D61" s="394" t="s">
        <v>203</v>
      </c>
      <c r="E61" s="395">
        <v>10000000</v>
      </c>
    </row>
    <row r="62" spans="1:5">
      <c r="A62" s="396" t="s">
        <v>1402</v>
      </c>
      <c r="B62" s="396" t="s">
        <v>139</v>
      </c>
      <c r="C62" s="396" t="s">
        <v>2770</v>
      </c>
      <c r="D62" s="396" t="s">
        <v>203</v>
      </c>
      <c r="E62" s="397">
        <v>9672500</v>
      </c>
    </row>
    <row r="63" spans="1:5">
      <c r="A63" s="394" t="s">
        <v>1020</v>
      </c>
      <c r="B63" s="394" t="s">
        <v>182</v>
      </c>
      <c r="C63" s="394" t="s">
        <v>2770</v>
      </c>
      <c r="D63" s="394" t="s">
        <v>203</v>
      </c>
      <c r="E63" s="395">
        <v>9549000</v>
      </c>
    </row>
    <row r="64" spans="1:5">
      <c r="A64" s="396" t="s">
        <v>593</v>
      </c>
      <c r="B64" s="396" t="s">
        <v>198</v>
      </c>
      <c r="C64" s="396" t="s">
        <v>2770</v>
      </c>
      <c r="D64" s="396" t="s">
        <v>201</v>
      </c>
      <c r="E64" s="397">
        <v>9547392</v>
      </c>
    </row>
    <row r="65" spans="1:5">
      <c r="A65" s="394" t="s">
        <v>350</v>
      </c>
      <c r="B65" s="394" t="s">
        <v>194</v>
      </c>
      <c r="C65" s="394" t="s">
        <v>2770</v>
      </c>
      <c r="D65" s="394" t="s">
        <v>4260</v>
      </c>
      <c r="E65" s="395">
        <v>9062715</v>
      </c>
    </row>
    <row r="66" spans="1:5">
      <c r="A66" s="396" t="s">
        <v>652</v>
      </c>
      <c r="B66" s="396" t="s">
        <v>189</v>
      </c>
      <c r="C66" s="396" t="s">
        <v>2770</v>
      </c>
      <c r="D66" s="396" t="s">
        <v>205</v>
      </c>
      <c r="E66" s="397">
        <v>8831977</v>
      </c>
    </row>
    <row r="67" spans="1:5">
      <c r="A67" s="394" t="s">
        <v>1231</v>
      </c>
      <c r="B67" s="394" t="s">
        <v>182</v>
      </c>
      <c r="C67" s="394" t="s">
        <v>2770</v>
      </c>
      <c r="D67" s="394" t="s">
        <v>203</v>
      </c>
      <c r="E67" s="395">
        <v>8585000</v>
      </c>
    </row>
    <row r="68" spans="1:5">
      <c r="A68" s="396" t="s">
        <v>1400</v>
      </c>
      <c r="B68" s="396" t="s">
        <v>139</v>
      </c>
      <c r="C68" s="396" t="s">
        <v>2770</v>
      </c>
      <c r="D68" s="396" t="s">
        <v>203</v>
      </c>
      <c r="E68" s="397">
        <v>8469395</v>
      </c>
    </row>
    <row r="69" spans="1:5">
      <c r="A69" s="394" t="s">
        <v>1483</v>
      </c>
      <c r="B69" s="394" t="s">
        <v>196</v>
      </c>
      <c r="C69" s="394" t="s">
        <v>2770</v>
      </c>
      <c r="D69" s="394" t="s">
        <v>207</v>
      </c>
      <c r="E69" s="395">
        <v>8328609</v>
      </c>
    </row>
    <row r="70" spans="1:5">
      <c r="A70" s="396" t="s">
        <v>1478</v>
      </c>
      <c r="B70" s="396" t="s">
        <v>196</v>
      </c>
      <c r="C70" s="396" t="s">
        <v>2770</v>
      </c>
      <c r="D70" s="396" t="s">
        <v>207</v>
      </c>
      <c r="E70" s="397">
        <v>8217749</v>
      </c>
    </row>
    <row r="71" spans="1:5">
      <c r="A71" s="394" t="s">
        <v>1466</v>
      </c>
      <c r="B71" s="394" t="s">
        <v>148</v>
      </c>
      <c r="C71" s="394" t="s">
        <v>2770</v>
      </c>
      <c r="D71" s="394" t="s">
        <v>205</v>
      </c>
      <c r="E71" s="395">
        <v>7935664</v>
      </c>
    </row>
    <row r="72" spans="1:5">
      <c r="A72" s="396" t="s">
        <v>351</v>
      </c>
      <c r="B72" s="396" t="s">
        <v>160</v>
      </c>
      <c r="C72" s="396" t="s">
        <v>2770</v>
      </c>
      <c r="D72" s="396" t="s">
        <v>4260</v>
      </c>
      <c r="E72" s="397">
        <v>7868700</v>
      </c>
    </row>
    <row r="73" spans="1:5">
      <c r="A73" s="394" t="s">
        <v>1201</v>
      </c>
      <c r="B73" s="394" t="s">
        <v>198</v>
      </c>
      <c r="C73" s="394" t="s">
        <v>2770</v>
      </c>
      <c r="D73" s="394" t="s">
        <v>201</v>
      </c>
      <c r="E73" s="395">
        <v>7769612</v>
      </c>
    </row>
    <row r="74" spans="1:5">
      <c r="A74" s="396" t="s">
        <v>1203</v>
      </c>
      <c r="B74" s="396" t="s">
        <v>162</v>
      </c>
      <c r="C74" s="396" t="s">
        <v>2770</v>
      </c>
      <c r="D74" s="396" t="s">
        <v>473</v>
      </c>
      <c r="E74" s="397">
        <v>7733000</v>
      </c>
    </row>
    <row r="75" spans="1:5">
      <c r="A75" s="394" t="s">
        <v>1021</v>
      </c>
      <c r="B75" s="394" t="s">
        <v>148</v>
      </c>
      <c r="C75" s="394" t="s">
        <v>3500</v>
      </c>
      <c r="D75" s="394" t="s">
        <v>205</v>
      </c>
      <c r="E75" s="395">
        <v>7451773</v>
      </c>
    </row>
    <row r="76" spans="1:5">
      <c r="A76" s="396" t="s">
        <v>604</v>
      </c>
      <c r="B76" s="396" t="s">
        <v>198</v>
      </c>
      <c r="C76" s="396" t="s">
        <v>2770</v>
      </c>
      <c r="D76" s="396" t="s">
        <v>201</v>
      </c>
      <c r="E76" s="397">
        <v>7267422</v>
      </c>
    </row>
    <row r="77" spans="1:5">
      <c r="A77" s="394" t="s">
        <v>1020</v>
      </c>
      <c r="B77" s="394" t="s">
        <v>182</v>
      </c>
      <c r="C77" s="394" t="s">
        <v>2770</v>
      </c>
      <c r="D77" s="394" t="s">
        <v>4260</v>
      </c>
      <c r="E77" s="395">
        <v>7083500</v>
      </c>
    </row>
    <row r="78" spans="1:5">
      <c r="A78" s="396" t="s">
        <v>1259</v>
      </c>
      <c r="B78" s="396" t="s">
        <v>182</v>
      </c>
      <c r="C78" s="396" t="s">
        <v>2770</v>
      </c>
      <c r="D78" s="396" t="s">
        <v>4260</v>
      </c>
      <c r="E78" s="397">
        <v>6654700</v>
      </c>
    </row>
    <row r="79" spans="1:5">
      <c r="A79" s="394" t="s">
        <v>1473</v>
      </c>
      <c r="B79" s="394" t="s">
        <v>196</v>
      </c>
      <c r="C79" s="394" t="s">
        <v>2770</v>
      </c>
      <c r="D79" s="394" t="s">
        <v>207</v>
      </c>
      <c r="E79" s="395">
        <v>6649709</v>
      </c>
    </row>
    <row r="80" spans="1:5">
      <c r="A80" s="396" t="s">
        <v>613</v>
      </c>
      <c r="B80" s="396" t="s">
        <v>196</v>
      </c>
      <c r="C80" s="396" t="s">
        <v>2770</v>
      </c>
      <c r="D80" s="396" t="s">
        <v>207</v>
      </c>
      <c r="E80" s="397">
        <v>6571767</v>
      </c>
    </row>
    <row r="81" spans="1:5">
      <c r="A81" s="394" t="s">
        <v>1459</v>
      </c>
      <c r="B81" s="394" t="s">
        <v>195</v>
      </c>
      <c r="C81" s="394" t="s">
        <v>2770</v>
      </c>
      <c r="D81" s="394" t="s">
        <v>204</v>
      </c>
      <c r="E81" s="395">
        <v>6462370</v>
      </c>
    </row>
    <row r="82" spans="1:5">
      <c r="A82" s="396" t="s">
        <v>298</v>
      </c>
      <c r="B82" s="396" t="s">
        <v>182</v>
      </c>
      <c r="C82" s="396" t="s">
        <v>2770</v>
      </c>
      <c r="D82" s="396" t="s">
        <v>4260</v>
      </c>
      <c r="E82" s="397">
        <v>6230000</v>
      </c>
    </row>
    <row r="83" spans="1:5">
      <c r="A83" s="394" t="s">
        <v>600</v>
      </c>
      <c r="B83" s="394" t="s">
        <v>198</v>
      </c>
      <c r="C83" s="394" t="s">
        <v>2770</v>
      </c>
      <c r="D83" s="394" t="s">
        <v>201</v>
      </c>
      <c r="E83" s="395">
        <v>6078240</v>
      </c>
    </row>
    <row r="84" spans="1:5">
      <c r="A84" s="396" t="s">
        <v>864</v>
      </c>
      <c r="B84" s="396" t="s">
        <v>196</v>
      </c>
      <c r="C84" s="396" t="s">
        <v>2770</v>
      </c>
      <c r="D84" s="396" t="s">
        <v>207</v>
      </c>
      <c r="E84" s="397">
        <v>6021874</v>
      </c>
    </row>
    <row r="85" spans="1:5">
      <c r="A85" s="394" t="s">
        <v>1293</v>
      </c>
      <c r="B85" s="394" t="s">
        <v>182</v>
      </c>
      <c r="C85" s="394" t="s">
        <v>2770</v>
      </c>
      <c r="D85" s="394" t="s">
        <v>203</v>
      </c>
      <c r="E85" s="395">
        <v>6013000</v>
      </c>
    </row>
    <row r="86" spans="1:5">
      <c r="A86" s="396" t="s">
        <v>1337</v>
      </c>
      <c r="B86" s="396" t="s">
        <v>182</v>
      </c>
      <c r="C86" s="396" t="s">
        <v>2770</v>
      </c>
      <c r="D86" s="396" t="s">
        <v>4260</v>
      </c>
      <c r="E86" s="397">
        <v>6000000</v>
      </c>
    </row>
    <row r="87" spans="1:5">
      <c r="A87" s="394" t="s">
        <v>1262</v>
      </c>
      <c r="B87" s="394" t="s">
        <v>194</v>
      </c>
      <c r="C87" s="394" t="s">
        <v>2770</v>
      </c>
      <c r="D87" s="394" t="s">
        <v>4260</v>
      </c>
      <c r="E87" s="395">
        <v>6000000</v>
      </c>
    </row>
    <row r="88" spans="1:5">
      <c r="A88" s="396" t="s">
        <v>1400</v>
      </c>
      <c r="B88" s="396" t="s">
        <v>194</v>
      </c>
      <c r="C88" s="396" t="s">
        <v>2770</v>
      </c>
      <c r="D88" s="396" t="s">
        <v>203</v>
      </c>
      <c r="E88" s="397">
        <v>6000000</v>
      </c>
    </row>
    <row r="89" spans="1:5">
      <c r="A89" s="394" t="s">
        <v>1438</v>
      </c>
      <c r="B89" s="394" t="s">
        <v>189</v>
      </c>
      <c r="C89" s="394" t="s">
        <v>2770</v>
      </c>
      <c r="D89" s="394" t="s">
        <v>203</v>
      </c>
      <c r="E89" s="395">
        <v>6000000</v>
      </c>
    </row>
    <row r="90" spans="1:5">
      <c r="A90" s="396" t="s">
        <v>289</v>
      </c>
      <c r="B90" s="396" t="s">
        <v>162</v>
      </c>
      <c r="C90" s="396" t="s">
        <v>2770</v>
      </c>
      <c r="D90" s="396" t="s">
        <v>473</v>
      </c>
      <c r="E90" s="397">
        <v>6000000</v>
      </c>
    </row>
    <row r="91" spans="1:5">
      <c r="A91" s="394" t="s">
        <v>1425</v>
      </c>
      <c r="B91" s="394" t="s">
        <v>182</v>
      </c>
      <c r="C91" s="394" t="s">
        <v>2770</v>
      </c>
      <c r="D91" s="394" t="s">
        <v>203</v>
      </c>
      <c r="E91" s="395">
        <v>5999000</v>
      </c>
    </row>
    <row r="92" spans="1:5">
      <c r="A92" s="396" t="s">
        <v>696</v>
      </c>
      <c r="B92" s="396" t="s">
        <v>139</v>
      </c>
      <c r="C92" s="396" t="s">
        <v>2770</v>
      </c>
      <c r="D92" s="396" t="s">
        <v>203</v>
      </c>
      <c r="E92" s="397">
        <v>5670000</v>
      </c>
    </row>
    <row r="93" spans="1:5">
      <c r="A93" s="394" t="s">
        <v>1437</v>
      </c>
      <c r="B93" s="394" t="s">
        <v>182</v>
      </c>
      <c r="C93" s="394" t="s">
        <v>2770</v>
      </c>
      <c r="D93" s="394" t="s">
        <v>203</v>
      </c>
      <c r="E93" s="395">
        <v>5602200</v>
      </c>
    </row>
    <row r="94" spans="1:5">
      <c r="A94" s="396" t="s">
        <v>314</v>
      </c>
      <c r="B94" s="396" t="s">
        <v>196</v>
      </c>
      <c r="C94" s="396" t="s">
        <v>2770</v>
      </c>
      <c r="D94" s="396" t="s">
        <v>207</v>
      </c>
      <c r="E94" s="397">
        <v>5501674</v>
      </c>
    </row>
    <row r="95" spans="1:5">
      <c r="A95" s="394" t="s">
        <v>1237</v>
      </c>
      <c r="B95" s="394" t="s">
        <v>194</v>
      </c>
      <c r="C95" s="394" t="s">
        <v>2770</v>
      </c>
      <c r="D95" s="394" t="s">
        <v>203</v>
      </c>
      <c r="E95" s="395">
        <v>5500000</v>
      </c>
    </row>
    <row r="96" spans="1:5">
      <c r="A96" s="396" t="s">
        <v>1468</v>
      </c>
      <c r="B96" s="396" t="s">
        <v>148</v>
      </c>
      <c r="C96" s="396" t="s">
        <v>2770</v>
      </c>
      <c r="D96" s="396" t="s">
        <v>205</v>
      </c>
      <c r="E96" s="397">
        <v>5443200</v>
      </c>
    </row>
    <row r="97" spans="1:5">
      <c r="A97" s="394" t="s">
        <v>234</v>
      </c>
      <c r="B97" s="394" t="s">
        <v>196</v>
      </c>
      <c r="C97" s="394" t="s">
        <v>2770</v>
      </c>
      <c r="D97" s="394" t="s">
        <v>207</v>
      </c>
      <c r="E97" s="395">
        <v>5300250</v>
      </c>
    </row>
    <row r="98" spans="1:5">
      <c r="A98" s="396" t="s">
        <v>1237</v>
      </c>
      <c r="B98" s="396" t="s">
        <v>139</v>
      </c>
      <c r="C98" s="396" t="s">
        <v>2770</v>
      </c>
      <c r="D98" s="396" t="s">
        <v>203</v>
      </c>
      <c r="E98" s="397">
        <v>5260950</v>
      </c>
    </row>
    <row r="99" spans="1:5">
      <c r="A99" s="394" t="s">
        <v>1206</v>
      </c>
      <c r="B99" s="394" t="s">
        <v>162</v>
      </c>
      <c r="C99" s="394" t="s">
        <v>2770</v>
      </c>
      <c r="D99" s="394" t="s">
        <v>473</v>
      </c>
      <c r="E99" s="395">
        <v>5099000</v>
      </c>
    </row>
    <row r="100" spans="1:5">
      <c r="A100" s="396" t="s">
        <v>1455</v>
      </c>
      <c r="B100" s="396" t="s">
        <v>194</v>
      </c>
      <c r="C100" s="396" t="s">
        <v>2770</v>
      </c>
      <c r="D100" s="396" t="s">
        <v>4260</v>
      </c>
      <c r="E100" s="397">
        <v>5000000</v>
      </c>
    </row>
    <row r="101" spans="1:5">
      <c r="A101" s="394" t="s">
        <v>4263</v>
      </c>
      <c r="B101" s="394" t="s">
        <v>182</v>
      </c>
      <c r="C101" s="394" t="s">
        <v>2770</v>
      </c>
      <c r="D101" s="394" t="s">
        <v>4260</v>
      </c>
      <c r="E101" s="395">
        <v>5000000</v>
      </c>
    </row>
    <row r="102" spans="1:5">
      <c r="A102" s="396" t="s">
        <v>1439</v>
      </c>
      <c r="B102" s="396" t="s">
        <v>189</v>
      </c>
      <c r="C102" s="396" t="s">
        <v>2770</v>
      </c>
      <c r="D102" s="396" t="s">
        <v>203</v>
      </c>
      <c r="E102" s="397">
        <v>4980000</v>
      </c>
    </row>
    <row r="103" spans="1:5">
      <c r="A103" s="394" t="s">
        <v>1274</v>
      </c>
      <c r="B103" s="394" t="s">
        <v>139</v>
      </c>
      <c r="C103" s="394" t="s">
        <v>2770</v>
      </c>
      <c r="D103" s="394" t="s">
        <v>203</v>
      </c>
      <c r="E103" s="395">
        <v>4919080</v>
      </c>
    </row>
    <row r="104" spans="1:5">
      <c r="A104" s="396" t="s">
        <v>1393</v>
      </c>
      <c r="B104" s="396" t="s">
        <v>182</v>
      </c>
      <c r="C104" s="396" t="s">
        <v>2770</v>
      </c>
      <c r="D104" s="396" t="s">
        <v>203</v>
      </c>
      <c r="E104" s="397">
        <v>4866100</v>
      </c>
    </row>
    <row r="105" spans="1:5">
      <c r="A105" s="394" t="s">
        <v>1470</v>
      </c>
      <c r="B105" s="394" t="s">
        <v>196</v>
      </c>
      <c r="C105" s="394" t="s">
        <v>2770</v>
      </c>
      <c r="D105" s="394" t="s">
        <v>207</v>
      </c>
      <c r="E105" s="395">
        <v>4379731</v>
      </c>
    </row>
    <row r="106" spans="1:5">
      <c r="A106" s="396" t="s">
        <v>1347</v>
      </c>
      <c r="B106" s="396" t="s">
        <v>182</v>
      </c>
      <c r="C106" s="396" t="s">
        <v>2770</v>
      </c>
      <c r="D106" s="396" t="s">
        <v>203</v>
      </c>
      <c r="E106" s="397">
        <v>4327800</v>
      </c>
    </row>
    <row r="107" spans="1:5">
      <c r="A107" s="394" t="s">
        <v>1255</v>
      </c>
      <c r="B107" s="394" t="s">
        <v>182</v>
      </c>
      <c r="C107" s="394" t="s">
        <v>2770</v>
      </c>
      <c r="D107" s="394" t="s">
        <v>4260</v>
      </c>
      <c r="E107" s="395">
        <v>4197000</v>
      </c>
    </row>
    <row r="108" spans="1:5">
      <c r="A108" s="396" t="s">
        <v>1392</v>
      </c>
      <c r="B108" s="396" t="s">
        <v>182</v>
      </c>
      <c r="C108" s="396" t="s">
        <v>2770</v>
      </c>
      <c r="D108" s="396" t="s">
        <v>203</v>
      </c>
      <c r="E108" s="397">
        <v>4169600</v>
      </c>
    </row>
    <row r="109" spans="1:5">
      <c r="A109" s="394" t="s">
        <v>1350</v>
      </c>
      <c r="B109" s="394" t="s">
        <v>139</v>
      </c>
      <c r="C109" s="394" t="s">
        <v>2770</v>
      </c>
      <c r="D109" s="394" t="s">
        <v>203</v>
      </c>
      <c r="E109" s="395">
        <v>4150000</v>
      </c>
    </row>
    <row r="110" spans="1:5">
      <c r="A110" s="396" t="s">
        <v>1463</v>
      </c>
      <c r="B110" s="396" t="s">
        <v>184</v>
      </c>
      <c r="C110" s="396" t="s">
        <v>2770</v>
      </c>
      <c r="D110" s="396" t="s">
        <v>204</v>
      </c>
      <c r="E110" s="397">
        <v>4143438</v>
      </c>
    </row>
    <row r="111" spans="1:5">
      <c r="A111" s="394" t="s">
        <v>1202</v>
      </c>
      <c r="B111" s="394" t="s">
        <v>191</v>
      </c>
      <c r="C111" s="394" t="s">
        <v>2770</v>
      </c>
      <c r="D111" s="394" t="s">
        <v>473</v>
      </c>
      <c r="E111" s="395">
        <v>4055000</v>
      </c>
    </row>
    <row r="112" spans="1:5">
      <c r="A112" s="396" t="s">
        <v>594</v>
      </c>
      <c r="B112" s="396" t="s">
        <v>198</v>
      </c>
      <c r="C112" s="396" t="s">
        <v>2770</v>
      </c>
      <c r="D112" s="396" t="s">
        <v>201</v>
      </c>
      <c r="E112" s="397">
        <v>3989725</v>
      </c>
    </row>
    <row r="113" spans="1:5">
      <c r="A113" s="394" t="s">
        <v>592</v>
      </c>
      <c r="B113" s="394" t="s">
        <v>198</v>
      </c>
      <c r="C113" s="394" t="s">
        <v>2770</v>
      </c>
      <c r="D113" s="394" t="s">
        <v>201</v>
      </c>
      <c r="E113" s="395">
        <v>3871465</v>
      </c>
    </row>
    <row r="114" spans="1:5">
      <c r="A114" s="396" t="s">
        <v>1361</v>
      </c>
      <c r="B114" s="396" t="s">
        <v>139</v>
      </c>
      <c r="C114" s="396" t="s">
        <v>2770</v>
      </c>
      <c r="D114" s="396" t="s">
        <v>203</v>
      </c>
      <c r="E114" s="397">
        <v>3797760</v>
      </c>
    </row>
    <row r="115" spans="1:5">
      <c r="A115" s="394" t="s">
        <v>1337</v>
      </c>
      <c r="B115" s="394" t="s">
        <v>182</v>
      </c>
      <c r="C115" s="394" t="s">
        <v>2770</v>
      </c>
      <c r="D115" s="394" t="s">
        <v>203</v>
      </c>
      <c r="E115" s="395">
        <v>3750000</v>
      </c>
    </row>
    <row r="116" spans="1:5">
      <c r="A116" s="396" t="s">
        <v>595</v>
      </c>
      <c r="B116" s="396" t="s">
        <v>198</v>
      </c>
      <c r="C116" s="396" t="s">
        <v>2770</v>
      </c>
      <c r="D116" s="396" t="s">
        <v>201</v>
      </c>
      <c r="E116" s="397">
        <v>3729006</v>
      </c>
    </row>
    <row r="117" spans="1:5">
      <c r="A117" s="394" t="s">
        <v>1233</v>
      </c>
      <c r="B117" s="394" t="s">
        <v>189</v>
      </c>
      <c r="C117" s="394" t="s">
        <v>2770</v>
      </c>
      <c r="D117" s="394" t="s">
        <v>203</v>
      </c>
      <c r="E117" s="395">
        <v>3700000</v>
      </c>
    </row>
    <row r="118" spans="1:5">
      <c r="A118" s="396" t="s">
        <v>608</v>
      </c>
      <c r="B118" s="396" t="s">
        <v>196</v>
      </c>
      <c r="C118" s="396" t="s">
        <v>2770</v>
      </c>
      <c r="D118" s="396" t="s">
        <v>207</v>
      </c>
      <c r="E118" s="397">
        <v>3563097</v>
      </c>
    </row>
    <row r="119" spans="1:5">
      <c r="A119" s="394" t="s">
        <v>1213</v>
      </c>
      <c r="B119" s="394" t="s">
        <v>182</v>
      </c>
      <c r="C119" s="394" t="s">
        <v>2770</v>
      </c>
      <c r="D119" s="394" t="s">
        <v>4260</v>
      </c>
      <c r="E119" s="395">
        <v>3545600</v>
      </c>
    </row>
    <row r="120" spans="1:5">
      <c r="A120" s="396" t="s">
        <v>1461</v>
      </c>
      <c r="B120" s="396" t="s">
        <v>186</v>
      </c>
      <c r="C120" s="396" t="s">
        <v>2770</v>
      </c>
      <c r="D120" s="396" t="s">
        <v>204</v>
      </c>
      <c r="E120" s="397">
        <v>3542751</v>
      </c>
    </row>
    <row r="121" spans="1:5">
      <c r="A121" s="394" t="s">
        <v>1459</v>
      </c>
      <c r="B121" s="394" t="s">
        <v>1023</v>
      </c>
      <c r="C121" s="394" t="s">
        <v>2770</v>
      </c>
      <c r="D121" s="394" t="s">
        <v>204</v>
      </c>
      <c r="E121" s="395">
        <v>3510061</v>
      </c>
    </row>
    <row r="122" spans="1:5">
      <c r="A122" s="396" t="s">
        <v>1287</v>
      </c>
      <c r="B122" s="396" t="s">
        <v>194</v>
      </c>
      <c r="C122" s="396" t="s">
        <v>2770</v>
      </c>
      <c r="D122" s="396" t="s">
        <v>4260</v>
      </c>
      <c r="E122" s="397">
        <v>3500000</v>
      </c>
    </row>
    <row r="123" spans="1:5">
      <c r="A123" s="394" t="s">
        <v>1468</v>
      </c>
      <c r="B123" s="394" t="s">
        <v>189</v>
      </c>
      <c r="C123" s="394" t="s">
        <v>2770</v>
      </c>
      <c r="D123" s="394" t="s">
        <v>205</v>
      </c>
      <c r="E123" s="395">
        <v>3436728</v>
      </c>
    </row>
    <row r="124" spans="1:5">
      <c r="A124" s="396" t="s">
        <v>1213</v>
      </c>
      <c r="B124" s="396" t="s">
        <v>139</v>
      </c>
      <c r="C124" s="396" t="s">
        <v>2770</v>
      </c>
      <c r="D124" s="396" t="s">
        <v>203</v>
      </c>
      <c r="E124" s="397">
        <v>3420000</v>
      </c>
    </row>
    <row r="125" spans="1:5">
      <c r="A125" s="394" t="s">
        <v>578</v>
      </c>
      <c r="B125" s="394" t="s">
        <v>191</v>
      </c>
      <c r="C125" s="394" t="s">
        <v>2770</v>
      </c>
      <c r="D125" s="394" t="s">
        <v>473</v>
      </c>
      <c r="E125" s="395">
        <v>3372000</v>
      </c>
    </row>
    <row r="126" spans="1:5">
      <c r="A126" s="396" t="s">
        <v>586</v>
      </c>
      <c r="B126" s="396" t="s">
        <v>198</v>
      </c>
      <c r="C126" s="396" t="s">
        <v>2770</v>
      </c>
      <c r="D126" s="396" t="s">
        <v>201</v>
      </c>
      <c r="E126" s="397">
        <v>3325166</v>
      </c>
    </row>
    <row r="127" spans="1:5">
      <c r="A127" s="394" t="s">
        <v>611</v>
      </c>
      <c r="B127" s="394" t="s">
        <v>196</v>
      </c>
      <c r="C127" s="394" t="s">
        <v>2770</v>
      </c>
      <c r="D127" s="394" t="s">
        <v>207</v>
      </c>
      <c r="E127" s="395">
        <v>3213929</v>
      </c>
    </row>
    <row r="128" spans="1:5">
      <c r="A128" s="396" t="s">
        <v>350</v>
      </c>
      <c r="B128" s="396" t="s">
        <v>139</v>
      </c>
      <c r="C128" s="396" t="s">
        <v>2770</v>
      </c>
      <c r="D128" s="396" t="s">
        <v>4260</v>
      </c>
      <c r="E128" s="397">
        <v>3181830</v>
      </c>
    </row>
    <row r="129" spans="1:5">
      <c r="A129" s="394" t="s">
        <v>1343</v>
      </c>
      <c r="B129" s="394" t="s">
        <v>160</v>
      </c>
      <c r="C129" s="394" t="s">
        <v>2770</v>
      </c>
      <c r="D129" s="394" t="s">
        <v>4260</v>
      </c>
      <c r="E129" s="395">
        <v>3160000</v>
      </c>
    </row>
    <row r="130" spans="1:5">
      <c r="A130" s="396" t="s">
        <v>597</v>
      </c>
      <c r="B130" s="396" t="s">
        <v>196</v>
      </c>
      <c r="C130" s="396" t="s">
        <v>2770</v>
      </c>
      <c r="D130" s="396" t="s">
        <v>207</v>
      </c>
      <c r="E130" s="397">
        <v>3071340</v>
      </c>
    </row>
    <row r="131" spans="1:5">
      <c r="A131" s="394" t="s">
        <v>578</v>
      </c>
      <c r="B131" s="394" t="s">
        <v>198</v>
      </c>
      <c r="C131" s="394" t="s">
        <v>2770</v>
      </c>
      <c r="D131" s="394" t="s">
        <v>201</v>
      </c>
      <c r="E131" s="395">
        <v>3016274</v>
      </c>
    </row>
    <row r="132" spans="1:5">
      <c r="A132" s="396" t="s">
        <v>581</v>
      </c>
      <c r="B132" s="396" t="s">
        <v>196</v>
      </c>
      <c r="C132" s="396" t="s">
        <v>2770</v>
      </c>
      <c r="D132" s="396" t="s">
        <v>207</v>
      </c>
      <c r="E132" s="397">
        <v>3004795</v>
      </c>
    </row>
    <row r="133" spans="1:5">
      <c r="A133" s="394" t="s">
        <v>1261</v>
      </c>
      <c r="B133" s="394" t="s">
        <v>182</v>
      </c>
      <c r="C133" s="394" t="s">
        <v>2770</v>
      </c>
      <c r="D133" s="394" t="s">
        <v>203</v>
      </c>
      <c r="E133" s="395">
        <v>3000000</v>
      </c>
    </row>
    <row r="134" spans="1:5">
      <c r="A134" s="396" t="s">
        <v>1366</v>
      </c>
      <c r="B134" s="396" t="s">
        <v>139</v>
      </c>
      <c r="C134" s="396" t="s">
        <v>2770</v>
      </c>
      <c r="D134" s="396" t="s">
        <v>203</v>
      </c>
      <c r="E134" s="397">
        <v>3000000</v>
      </c>
    </row>
    <row r="135" spans="1:5">
      <c r="A135" s="394" t="s">
        <v>1357</v>
      </c>
      <c r="B135" s="394" t="s">
        <v>182</v>
      </c>
      <c r="C135" s="394" t="s">
        <v>2770</v>
      </c>
      <c r="D135" s="394" t="s">
        <v>203</v>
      </c>
      <c r="E135" s="395">
        <v>3000000</v>
      </c>
    </row>
    <row r="136" spans="1:5">
      <c r="A136" s="396" t="s">
        <v>1274</v>
      </c>
      <c r="B136" s="396" t="s">
        <v>194</v>
      </c>
      <c r="C136" s="396" t="s">
        <v>2770</v>
      </c>
      <c r="D136" s="396" t="s">
        <v>203</v>
      </c>
      <c r="E136" s="397">
        <v>3000000</v>
      </c>
    </row>
    <row r="137" spans="1:5">
      <c r="A137" s="394" t="s">
        <v>1413</v>
      </c>
      <c r="B137" s="394" t="s">
        <v>194</v>
      </c>
      <c r="C137" s="394" t="s">
        <v>2770</v>
      </c>
      <c r="D137" s="394" t="s">
        <v>203</v>
      </c>
      <c r="E137" s="395">
        <v>3000000</v>
      </c>
    </row>
    <row r="138" spans="1:5">
      <c r="A138" s="396" t="s">
        <v>1461</v>
      </c>
      <c r="B138" s="396" t="s">
        <v>187</v>
      </c>
      <c r="C138" s="396" t="s">
        <v>2770</v>
      </c>
      <c r="D138" s="396" t="s">
        <v>204</v>
      </c>
      <c r="E138" s="397">
        <v>2834201</v>
      </c>
    </row>
    <row r="139" spans="1:5">
      <c r="A139" s="394" t="s">
        <v>1316</v>
      </c>
      <c r="B139" s="394" t="s">
        <v>139</v>
      </c>
      <c r="C139" s="394" t="s">
        <v>2770</v>
      </c>
      <c r="D139" s="394" t="s">
        <v>203</v>
      </c>
      <c r="E139" s="395">
        <v>2830000</v>
      </c>
    </row>
    <row r="140" spans="1:5">
      <c r="A140" s="396" t="s">
        <v>1336</v>
      </c>
      <c r="B140" s="396" t="s">
        <v>139</v>
      </c>
      <c r="C140" s="396" t="s">
        <v>2770</v>
      </c>
      <c r="D140" s="396" t="s">
        <v>203</v>
      </c>
      <c r="E140" s="397">
        <v>2827200</v>
      </c>
    </row>
    <row r="141" spans="1:5">
      <c r="A141" s="394" t="s">
        <v>1354</v>
      </c>
      <c r="B141" s="394" t="s">
        <v>182</v>
      </c>
      <c r="C141" s="394" t="s">
        <v>2770</v>
      </c>
      <c r="D141" s="394" t="s">
        <v>4260</v>
      </c>
      <c r="E141" s="395">
        <v>2816000</v>
      </c>
    </row>
    <row r="142" spans="1:5">
      <c r="A142" s="396" t="s">
        <v>1398</v>
      </c>
      <c r="B142" s="396" t="s">
        <v>182</v>
      </c>
      <c r="C142" s="396" t="s">
        <v>2770</v>
      </c>
      <c r="D142" s="396" t="s">
        <v>203</v>
      </c>
      <c r="E142" s="397">
        <v>2760000</v>
      </c>
    </row>
    <row r="143" spans="1:5">
      <c r="A143" s="394" t="s">
        <v>1413</v>
      </c>
      <c r="B143" s="394" t="s">
        <v>139</v>
      </c>
      <c r="C143" s="394" t="s">
        <v>2770</v>
      </c>
      <c r="D143" s="394" t="s">
        <v>203</v>
      </c>
      <c r="E143" s="395">
        <v>2745145</v>
      </c>
    </row>
    <row r="144" spans="1:5">
      <c r="A144" s="396" t="s">
        <v>1406</v>
      </c>
      <c r="B144" s="396" t="s">
        <v>139</v>
      </c>
      <c r="C144" s="396" t="s">
        <v>2770</v>
      </c>
      <c r="D144" s="396" t="s">
        <v>203</v>
      </c>
      <c r="E144" s="397">
        <v>2719750</v>
      </c>
    </row>
    <row r="145" spans="1:5">
      <c r="A145" s="394" t="s">
        <v>588</v>
      </c>
      <c r="B145" s="394" t="s">
        <v>198</v>
      </c>
      <c r="C145" s="394" t="s">
        <v>2770</v>
      </c>
      <c r="D145" s="394" t="s">
        <v>201</v>
      </c>
      <c r="E145" s="395">
        <v>2661120</v>
      </c>
    </row>
    <row r="146" spans="1:5">
      <c r="A146" s="396" t="s">
        <v>609</v>
      </c>
      <c r="B146" s="396" t="s">
        <v>196</v>
      </c>
      <c r="C146" s="396" t="s">
        <v>2770</v>
      </c>
      <c r="D146" s="396" t="s">
        <v>207</v>
      </c>
      <c r="E146" s="397">
        <v>2627928</v>
      </c>
    </row>
    <row r="147" spans="1:5">
      <c r="A147" s="394" t="s">
        <v>1295</v>
      </c>
      <c r="B147" s="394" t="s">
        <v>182</v>
      </c>
      <c r="C147" s="394" t="s">
        <v>2770</v>
      </c>
      <c r="D147" s="394" t="s">
        <v>4260</v>
      </c>
      <c r="E147" s="395">
        <v>2566200</v>
      </c>
    </row>
    <row r="148" spans="1:5">
      <c r="A148" s="396" t="s">
        <v>1286</v>
      </c>
      <c r="B148" s="396" t="s">
        <v>194</v>
      </c>
      <c r="C148" s="396" t="s">
        <v>2770</v>
      </c>
      <c r="D148" s="396" t="s">
        <v>4260</v>
      </c>
      <c r="E148" s="397">
        <v>2500000</v>
      </c>
    </row>
    <row r="149" spans="1:5">
      <c r="A149" s="394" t="s">
        <v>1457</v>
      </c>
      <c r="B149" s="394" t="s">
        <v>160</v>
      </c>
      <c r="C149" s="394" t="s">
        <v>2770</v>
      </c>
      <c r="D149" s="394" t="s">
        <v>4260</v>
      </c>
      <c r="E149" s="395">
        <v>2500000</v>
      </c>
    </row>
    <row r="150" spans="1:5">
      <c r="A150" s="396" t="s">
        <v>1359</v>
      </c>
      <c r="B150" s="396" t="s">
        <v>194</v>
      </c>
      <c r="C150" s="396" t="s">
        <v>2770</v>
      </c>
      <c r="D150" s="396" t="s">
        <v>203</v>
      </c>
      <c r="E150" s="397">
        <v>2500000</v>
      </c>
    </row>
    <row r="151" spans="1:5">
      <c r="A151" s="394" t="s">
        <v>1419</v>
      </c>
      <c r="B151" s="394" t="s">
        <v>194</v>
      </c>
      <c r="C151" s="394" t="s">
        <v>2770</v>
      </c>
      <c r="D151" s="394" t="s">
        <v>203</v>
      </c>
      <c r="E151" s="395">
        <v>2500000</v>
      </c>
    </row>
    <row r="152" spans="1:5">
      <c r="A152" s="396" t="s">
        <v>1356</v>
      </c>
      <c r="B152" s="396" t="s">
        <v>194</v>
      </c>
      <c r="C152" s="396" t="s">
        <v>2770</v>
      </c>
      <c r="D152" s="396" t="s">
        <v>203</v>
      </c>
      <c r="E152" s="397">
        <v>2500000</v>
      </c>
    </row>
    <row r="153" spans="1:5">
      <c r="A153" s="394" t="s">
        <v>1356</v>
      </c>
      <c r="B153" s="394" t="s">
        <v>194</v>
      </c>
      <c r="C153" s="394" t="s">
        <v>2770</v>
      </c>
      <c r="D153" s="394" t="s">
        <v>4260</v>
      </c>
      <c r="E153" s="395">
        <v>2500000</v>
      </c>
    </row>
    <row r="154" spans="1:5">
      <c r="A154" s="396" t="s">
        <v>1352</v>
      </c>
      <c r="B154" s="396" t="s">
        <v>182</v>
      </c>
      <c r="C154" s="396" t="s">
        <v>2770</v>
      </c>
      <c r="D154" s="396" t="s">
        <v>4260</v>
      </c>
      <c r="E154" s="397">
        <v>2500000</v>
      </c>
    </row>
    <row r="155" spans="1:5">
      <c r="A155" s="394" t="s">
        <v>1288</v>
      </c>
      <c r="B155" s="394" t="s">
        <v>182</v>
      </c>
      <c r="C155" s="394" t="s">
        <v>2770</v>
      </c>
      <c r="D155" s="394" t="s">
        <v>4260</v>
      </c>
      <c r="E155" s="395">
        <v>2500000</v>
      </c>
    </row>
    <row r="156" spans="1:5">
      <c r="A156" s="396" t="s">
        <v>350</v>
      </c>
      <c r="B156" s="396" t="s">
        <v>160</v>
      </c>
      <c r="C156" s="396" t="s">
        <v>2770</v>
      </c>
      <c r="D156" s="396" t="s">
        <v>4260</v>
      </c>
      <c r="E156" s="397">
        <v>2500000</v>
      </c>
    </row>
    <row r="157" spans="1:5">
      <c r="A157" s="394" t="s">
        <v>606</v>
      </c>
      <c r="B157" s="394" t="s">
        <v>196</v>
      </c>
      <c r="C157" s="394" t="s">
        <v>2770</v>
      </c>
      <c r="D157" s="394" t="s">
        <v>207</v>
      </c>
      <c r="E157" s="395">
        <v>2500000</v>
      </c>
    </row>
    <row r="158" spans="1:5">
      <c r="A158" s="396" t="s">
        <v>773</v>
      </c>
      <c r="B158" s="396" t="s">
        <v>194</v>
      </c>
      <c r="C158" s="396" t="s">
        <v>2770</v>
      </c>
      <c r="D158" s="396" t="s">
        <v>4260</v>
      </c>
      <c r="E158" s="397">
        <v>2500000</v>
      </c>
    </row>
    <row r="159" spans="1:5">
      <c r="A159" s="394" t="s">
        <v>1442</v>
      </c>
      <c r="B159" s="394" t="s">
        <v>139</v>
      </c>
      <c r="C159" s="394" t="s">
        <v>2770</v>
      </c>
      <c r="D159" s="394" t="s">
        <v>203</v>
      </c>
      <c r="E159" s="395">
        <v>2500000</v>
      </c>
    </row>
    <row r="160" spans="1:5">
      <c r="A160" s="396" t="s">
        <v>1409</v>
      </c>
      <c r="B160" s="396" t="s">
        <v>139</v>
      </c>
      <c r="C160" s="396" t="s">
        <v>2770</v>
      </c>
      <c r="D160" s="396" t="s">
        <v>203</v>
      </c>
      <c r="E160" s="397">
        <v>2500000</v>
      </c>
    </row>
    <row r="161" spans="1:5">
      <c r="A161" s="394" t="s">
        <v>1456</v>
      </c>
      <c r="B161" s="394" t="s">
        <v>160</v>
      </c>
      <c r="C161" s="394" t="s">
        <v>2770</v>
      </c>
      <c r="D161" s="394" t="s">
        <v>4260</v>
      </c>
      <c r="E161" s="395">
        <v>2500000</v>
      </c>
    </row>
    <row r="162" spans="1:5">
      <c r="A162" s="396" t="s">
        <v>1325</v>
      </c>
      <c r="B162" s="396" t="s">
        <v>194</v>
      </c>
      <c r="C162" s="396" t="s">
        <v>2770</v>
      </c>
      <c r="D162" s="396" t="s">
        <v>203</v>
      </c>
      <c r="E162" s="397">
        <v>2500000</v>
      </c>
    </row>
    <row r="163" spans="1:5">
      <c r="A163" s="394" t="s">
        <v>1371</v>
      </c>
      <c r="B163" s="394" t="s">
        <v>194</v>
      </c>
      <c r="C163" s="394" t="s">
        <v>2770</v>
      </c>
      <c r="D163" s="394" t="s">
        <v>203</v>
      </c>
      <c r="E163" s="395">
        <v>2500000</v>
      </c>
    </row>
    <row r="164" spans="1:5">
      <c r="A164" s="396" t="s">
        <v>1435</v>
      </c>
      <c r="B164" s="396" t="s">
        <v>139</v>
      </c>
      <c r="C164" s="396" t="s">
        <v>2770</v>
      </c>
      <c r="D164" s="396" t="s">
        <v>203</v>
      </c>
      <c r="E164" s="397">
        <v>2500000</v>
      </c>
    </row>
    <row r="165" spans="1:5">
      <c r="A165" s="394" t="s">
        <v>1406</v>
      </c>
      <c r="B165" s="394" t="s">
        <v>194</v>
      </c>
      <c r="C165" s="394" t="s">
        <v>2770</v>
      </c>
      <c r="D165" s="394" t="s">
        <v>203</v>
      </c>
      <c r="E165" s="395">
        <v>2500000</v>
      </c>
    </row>
    <row r="166" spans="1:5">
      <c r="A166" s="396" t="s">
        <v>1408</v>
      </c>
      <c r="B166" s="396" t="s">
        <v>139</v>
      </c>
      <c r="C166" s="396" t="s">
        <v>2770</v>
      </c>
      <c r="D166" s="396" t="s">
        <v>203</v>
      </c>
      <c r="E166" s="397">
        <v>2500000</v>
      </c>
    </row>
    <row r="167" spans="1:5">
      <c r="A167" s="394" t="s">
        <v>1285</v>
      </c>
      <c r="B167" s="394" t="s">
        <v>139</v>
      </c>
      <c r="C167" s="394" t="s">
        <v>2770</v>
      </c>
      <c r="D167" s="394" t="s">
        <v>203</v>
      </c>
      <c r="E167" s="395">
        <v>2500000</v>
      </c>
    </row>
    <row r="168" spans="1:5">
      <c r="A168" s="396" t="s">
        <v>1235</v>
      </c>
      <c r="B168" s="396" t="s">
        <v>139</v>
      </c>
      <c r="C168" s="396" t="s">
        <v>2770</v>
      </c>
      <c r="D168" s="396" t="s">
        <v>203</v>
      </c>
      <c r="E168" s="397">
        <v>2500000</v>
      </c>
    </row>
    <row r="169" spans="1:5">
      <c r="A169" s="394" t="s">
        <v>1330</v>
      </c>
      <c r="B169" s="394" t="s">
        <v>194</v>
      </c>
      <c r="C169" s="394" t="s">
        <v>2770</v>
      </c>
      <c r="D169" s="394" t="s">
        <v>203</v>
      </c>
      <c r="E169" s="395">
        <v>2500000</v>
      </c>
    </row>
    <row r="170" spans="1:5">
      <c r="A170" s="396" t="s">
        <v>1436</v>
      </c>
      <c r="B170" s="396" t="s">
        <v>194</v>
      </c>
      <c r="C170" s="396" t="s">
        <v>2770</v>
      </c>
      <c r="D170" s="396" t="s">
        <v>203</v>
      </c>
      <c r="E170" s="397">
        <v>2500000</v>
      </c>
    </row>
    <row r="171" spans="1:5">
      <c r="A171" s="394" t="s">
        <v>1411</v>
      </c>
      <c r="B171" s="394" t="s">
        <v>139</v>
      </c>
      <c r="C171" s="394" t="s">
        <v>2770</v>
      </c>
      <c r="D171" s="394" t="s">
        <v>203</v>
      </c>
      <c r="E171" s="395">
        <v>2500000</v>
      </c>
    </row>
    <row r="172" spans="1:5">
      <c r="A172" s="396" t="s">
        <v>1431</v>
      </c>
      <c r="B172" s="396" t="s">
        <v>194</v>
      </c>
      <c r="C172" s="396" t="s">
        <v>2770</v>
      </c>
      <c r="D172" s="396" t="s">
        <v>203</v>
      </c>
      <c r="E172" s="397">
        <v>2500000</v>
      </c>
    </row>
    <row r="173" spans="1:5">
      <c r="A173" s="394" t="s">
        <v>1410</v>
      </c>
      <c r="B173" s="394" t="s">
        <v>139</v>
      </c>
      <c r="C173" s="394" t="s">
        <v>2770</v>
      </c>
      <c r="D173" s="394" t="s">
        <v>203</v>
      </c>
      <c r="E173" s="395">
        <v>2500000</v>
      </c>
    </row>
    <row r="174" spans="1:5">
      <c r="A174" s="396" t="s">
        <v>1317</v>
      </c>
      <c r="B174" s="396" t="s">
        <v>194</v>
      </c>
      <c r="C174" s="396" t="s">
        <v>2770</v>
      </c>
      <c r="D174" s="396" t="s">
        <v>203</v>
      </c>
      <c r="E174" s="397">
        <v>2500000</v>
      </c>
    </row>
    <row r="175" spans="1:5">
      <c r="A175" s="394" t="s">
        <v>1432</v>
      </c>
      <c r="B175" s="394" t="s">
        <v>194</v>
      </c>
      <c r="C175" s="394" t="s">
        <v>2770</v>
      </c>
      <c r="D175" s="394" t="s">
        <v>203</v>
      </c>
      <c r="E175" s="395">
        <v>2500000</v>
      </c>
    </row>
    <row r="176" spans="1:5">
      <c r="A176" s="396" t="s">
        <v>1401</v>
      </c>
      <c r="B176" s="396" t="s">
        <v>194</v>
      </c>
      <c r="C176" s="396" t="s">
        <v>2770</v>
      </c>
      <c r="D176" s="396" t="s">
        <v>203</v>
      </c>
      <c r="E176" s="397">
        <v>2500000</v>
      </c>
    </row>
    <row r="177" spans="1:5">
      <c r="A177" s="394" t="s">
        <v>1373</v>
      </c>
      <c r="B177" s="394" t="s">
        <v>194</v>
      </c>
      <c r="C177" s="394" t="s">
        <v>2770</v>
      </c>
      <c r="D177" s="394" t="s">
        <v>203</v>
      </c>
      <c r="E177" s="395">
        <v>2500000</v>
      </c>
    </row>
    <row r="178" spans="1:5">
      <c r="A178" s="396" t="s">
        <v>1239</v>
      </c>
      <c r="B178" s="396" t="s">
        <v>194</v>
      </c>
      <c r="C178" s="396" t="s">
        <v>2770</v>
      </c>
      <c r="D178" s="396" t="s">
        <v>203</v>
      </c>
      <c r="E178" s="397">
        <v>2500000</v>
      </c>
    </row>
    <row r="179" spans="1:5">
      <c r="A179" s="394" t="s">
        <v>1322</v>
      </c>
      <c r="B179" s="394" t="s">
        <v>194</v>
      </c>
      <c r="C179" s="394" t="s">
        <v>2770</v>
      </c>
      <c r="D179" s="394" t="s">
        <v>203</v>
      </c>
      <c r="E179" s="395">
        <v>2500000</v>
      </c>
    </row>
    <row r="180" spans="1:5">
      <c r="A180" s="396" t="s">
        <v>1368</v>
      </c>
      <c r="B180" s="396" t="s">
        <v>194</v>
      </c>
      <c r="C180" s="396" t="s">
        <v>2770</v>
      </c>
      <c r="D180" s="396" t="s">
        <v>203</v>
      </c>
      <c r="E180" s="397">
        <v>2500000</v>
      </c>
    </row>
    <row r="181" spans="1:5">
      <c r="A181" s="394" t="s">
        <v>1433</v>
      </c>
      <c r="B181" s="394" t="s">
        <v>194</v>
      </c>
      <c r="C181" s="394" t="s">
        <v>2770</v>
      </c>
      <c r="D181" s="394" t="s">
        <v>203</v>
      </c>
      <c r="E181" s="395">
        <v>2500000</v>
      </c>
    </row>
    <row r="182" spans="1:5">
      <c r="A182" s="396" t="s">
        <v>1333</v>
      </c>
      <c r="B182" s="396" t="s">
        <v>139</v>
      </c>
      <c r="C182" s="396" t="s">
        <v>2770</v>
      </c>
      <c r="D182" s="396" t="s">
        <v>203</v>
      </c>
      <c r="E182" s="397">
        <v>2500000</v>
      </c>
    </row>
    <row r="183" spans="1:5">
      <c r="A183" s="394" t="s">
        <v>1367</v>
      </c>
      <c r="B183" s="394" t="s">
        <v>194</v>
      </c>
      <c r="C183" s="394" t="s">
        <v>2770</v>
      </c>
      <c r="D183" s="394" t="s">
        <v>203</v>
      </c>
      <c r="E183" s="395">
        <v>2500000</v>
      </c>
    </row>
    <row r="184" spans="1:5">
      <c r="A184" s="396" t="s">
        <v>1443</v>
      </c>
      <c r="B184" s="396" t="s">
        <v>194</v>
      </c>
      <c r="C184" s="396" t="s">
        <v>2770</v>
      </c>
      <c r="D184" s="396" t="s">
        <v>203</v>
      </c>
      <c r="E184" s="397">
        <v>2500000</v>
      </c>
    </row>
    <row r="185" spans="1:5">
      <c r="A185" s="394" t="s">
        <v>1331</v>
      </c>
      <c r="B185" s="394" t="s">
        <v>194</v>
      </c>
      <c r="C185" s="394" t="s">
        <v>2770</v>
      </c>
      <c r="D185" s="394" t="s">
        <v>203</v>
      </c>
      <c r="E185" s="395">
        <v>2500000</v>
      </c>
    </row>
    <row r="186" spans="1:5">
      <c r="A186" s="396" t="s">
        <v>1372</v>
      </c>
      <c r="B186" s="396" t="s">
        <v>194</v>
      </c>
      <c r="C186" s="396" t="s">
        <v>2770</v>
      </c>
      <c r="D186" s="396" t="s">
        <v>203</v>
      </c>
      <c r="E186" s="397">
        <v>2500000</v>
      </c>
    </row>
    <row r="187" spans="1:5">
      <c r="A187" s="394" t="s">
        <v>1429</v>
      </c>
      <c r="B187" s="394" t="s">
        <v>194</v>
      </c>
      <c r="C187" s="394" t="s">
        <v>2770</v>
      </c>
      <c r="D187" s="394" t="s">
        <v>203</v>
      </c>
      <c r="E187" s="395">
        <v>2500000</v>
      </c>
    </row>
    <row r="188" spans="1:5">
      <c r="A188" s="396" t="s">
        <v>1351</v>
      </c>
      <c r="B188" s="396" t="s">
        <v>182</v>
      </c>
      <c r="C188" s="396" t="s">
        <v>2770</v>
      </c>
      <c r="D188" s="396" t="s">
        <v>203</v>
      </c>
      <c r="E188" s="397">
        <v>2500000</v>
      </c>
    </row>
    <row r="189" spans="1:5">
      <c r="A189" s="394" t="s">
        <v>351</v>
      </c>
      <c r="B189" s="394" t="s">
        <v>194</v>
      </c>
      <c r="C189" s="394" t="s">
        <v>2770</v>
      </c>
      <c r="D189" s="394" t="s">
        <v>4260</v>
      </c>
      <c r="E189" s="395">
        <v>2500000</v>
      </c>
    </row>
    <row r="190" spans="1:5">
      <c r="A190" s="396" t="s">
        <v>1355</v>
      </c>
      <c r="B190" s="396" t="s">
        <v>194</v>
      </c>
      <c r="C190" s="396" t="s">
        <v>2770</v>
      </c>
      <c r="D190" s="396" t="s">
        <v>4260</v>
      </c>
      <c r="E190" s="397">
        <v>2500000</v>
      </c>
    </row>
    <row r="191" spans="1:5">
      <c r="A191" s="394" t="s">
        <v>1350</v>
      </c>
      <c r="B191" s="394" t="s">
        <v>194</v>
      </c>
      <c r="C191" s="394" t="s">
        <v>2770</v>
      </c>
      <c r="D191" s="394" t="s">
        <v>203</v>
      </c>
      <c r="E191" s="395">
        <v>2500000</v>
      </c>
    </row>
    <row r="192" spans="1:5">
      <c r="A192" s="396" t="s">
        <v>1319</v>
      </c>
      <c r="B192" s="396" t="s">
        <v>139</v>
      </c>
      <c r="C192" s="396" t="s">
        <v>2770</v>
      </c>
      <c r="D192" s="396" t="s">
        <v>203</v>
      </c>
      <c r="E192" s="397">
        <v>2497950</v>
      </c>
    </row>
    <row r="193" spans="1:5">
      <c r="A193" s="394" t="s">
        <v>1424</v>
      </c>
      <c r="B193" s="394" t="s">
        <v>139</v>
      </c>
      <c r="C193" s="394" t="s">
        <v>2770</v>
      </c>
      <c r="D193" s="394" t="s">
        <v>203</v>
      </c>
      <c r="E193" s="395">
        <v>2496000</v>
      </c>
    </row>
    <row r="194" spans="1:5">
      <c r="A194" s="396" t="s">
        <v>1300</v>
      </c>
      <c r="B194" s="396" t="s">
        <v>139</v>
      </c>
      <c r="C194" s="396" t="s">
        <v>2770</v>
      </c>
      <c r="D194" s="396" t="s">
        <v>203</v>
      </c>
      <c r="E194" s="397">
        <v>2490000</v>
      </c>
    </row>
    <row r="195" spans="1:5">
      <c r="A195" s="394" t="s">
        <v>4265</v>
      </c>
      <c r="B195" s="394" t="s">
        <v>182</v>
      </c>
      <c r="C195" s="394" t="s">
        <v>2770</v>
      </c>
      <c r="D195" s="394" t="s">
        <v>4260</v>
      </c>
      <c r="E195" s="395">
        <v>2489440</v>
      </c>
    </row>
    <row r="196" spans="1:5">
      <c r="A196" s="396" t="s">
        <v>1234</v>
      </c>
      <c r="B196" s="396" t="s">
        <v>139</v>
      </c>
      <c r="C196" s="396" t="s">
        <v>2770</v>
      </c>
      <c r="D196" s="396" t="s">
        <v>203</v>
      </c>
      <c r="E196" s="397">
        <v>2484920</v>
      </c>
    </row>
    <row r="197" spans="1:5">
      <c r="A197" s="394" t="s">
        <v>1282</v>
      </c>
      <c r="B197" s="394" t="s">
        <v>139</v>
      </c>
      <c r="C197" s="394" t="s">
        <v>2770</v>
      </c>
      <c r="D197" s="394" t="s">
        <v>203</v>
      </c>
      <c r="E197" s="395">
        <v>2483995</v>
      </c>
    </row>
    <row r="198" spans="1:5">
      <c r="A198" s="396" t="s">
        <v>1281</v>
      </c>
      <c r="B198" s="396" t="s">
        <v>139</v>
      </c>
      <c r="C198" s="396" t="s">
        <v>2770</v>
      </c>
      <c r="D198" s="396" t="s">
        <v>203</v>
      </c>
      <c r="E198" s="397">
        <v>2472000</v>
      </c>
    </row>
    <row r="199" spans="1:5">
      <c r="A199" s="394" t="s">
        <v>1323</v>
      </c>
      <c r="B199" s="394" t="s">
        <v>139</v>
      </c>
      <c r="C199" s="394" t="s">
        <v>2770</v>
      </c>
      <c r="D199" s="394" t="s">
        <v>203</v>
      </c>
      <c r="E199" s="395">
        <v>2435000</v>
      </c>
    </row>
    <row r="200" spans="1:5">
      <c r="A200" s="396" t="s">
        <v>341</v>
      </c>
      <c r="B200" s="396" t="s">
        <v>196</v>
      </c>
      <c r="C200" s="396" t="s">
        <v>2770</v>
      </c>
      <c r="D200" s="396" t="s">
        <v>207</v>
      </c>
      <c r="E200" s="397">
        <v>2405700</v>
      </c>
    </row>
    <row r="201" spans="1:5">
      <c r="A201" s="394" t="s">
        <v>1324</v>
      </c>
      <c r="B201" s="394" t="s">
        <v>139</v>
      </c>
      <c r="C201" s="394" t="s">
        <v>2770</v>
      </c>
      <c r="D201" s="394" t="s">
        <v>203</v>
      </c>
      <c r="E201" s="395">
        <v>2378900</v>
      </c>
    </row>
    <row r="202" spans="1:5">
      <c r="A202" s="396" t="s">
        <v>1414</v>
      </c>
      <c r="B202" s="396" t="s">
        <v>139</v>
      </c>
      <c r="C202" s="396" t="s">
        <v>2770</v>
      </c>
      <c r="D202" s="396" t="s">
        <v>203</v>
      </c>
      <c r="E202" s="397">
        <v>2362500</v>
      </c>
    </row>
    <row r="203" spans="1:5">
      <c r="A203" s="394" t="s">
        <v>1260</v>
      </c>
      <c r="B203" s="394" t="s">
        <v>189</v>
      </c>
      <c r="C203" s="394" t="s">
        <v>2770</v>
      </c>
      <c r="D203" s="394" t="s">
        <v>203</v>
      </c>
      <c r="E203" s="395">
        <v>2357119</v>
      </c>
    </row>
    <row r="204" spans="1:5">
      <c r="A204" s="396" t="s">
        <v>1256</v>
      </c>
      <c r="B204" s="396" t="s">
        <v>182</v>
      </c>
      <c r="C204" s="396" t="s">
        <v>2770</v>
      </c>
      <c r="D204" s="396" t="s">
        <v>4260</v>
      </c>
      <c r="E204" s="397">
        <v>2335800</v>
      </c>
    </row>
    <row r="205" spans="1:5">
      <c r="A205" s="394" t="s">
        <v>4266</v>
      </c>
      <c r="B205" s="394" t="s">
        <v>182</v>
      </c>
      <c r="C205" s="394" t="s">
        <v>2770</v>
      </c>
      <c r="D205" s="394" t="s">
        <v>4260</v>
      </c>
      <c r="E205" s="395">
        <v>2330000</v>
      </c>
    </row>
    <row r="206" spans="1:5">
      <c r="A206" s="396" t="s">
        <v>1394</v>
      </c>
      <c r="B206" s="396" t="s">
        <v>160</v>
      </c>
      <c r="C206" s="396" t="s">
        <v>2770</v>
      </c>
      <c r="D206" s="396" t="s">
        <v>4260</v>
      </c>
      <c r="E206" s="397">
        <v>2322200</v>
      </c>
    </row>
    <row r="207" spans="1:5">
      <c r="A207" s="394" t="s">
        <v>1396</v>
      </c>
      <c r="B207" s="394" t="s">
        <v>160</v>
      </c>
      <c r="C207" s="394" t="s">
        <v>2770</v>
      </c>
      <c r="D207" s="394" t="s">
        <v>4260</v>
      </c>
      <c r="E207" s="395">
        <v>2236500</v>
      </c>
    </row>
    <row r="208" spans="1:5">
      <c r="A208" s="396" t="s">
        <v>1371</v>
      </c>
      <c r="B208" s="396" t="s">
        <v>139</v>
      </c>
      <c r="C208" s="396" t="s">
        <v>2770</v>
      </c>
      <c r="D208" s="396" t="s">
        <v>203</v>
      </c>
      <c r="E208" s="397">
        <v>2231290</v>
      </c>
    </row>
    <row r="209" spans="1:5">
      <c r="A209" s="394" t="s">
        <v>1328</v>
      </c>
      <c r="B209" s="394" t="s">
        <v>182</v>
      </c>
      <c r="C209" s="394" t="s">
        <v>2770</v>
      </c>
      <c r="D209" s="394" t="s">
        <v>4260</v>
      </c>
      <c r="E209" s="395">
        <v>2179200</v>
      </c>
    </row>
    <row r="210" spans="1:5">
      <c r="A210" s="396" t="s">
        <v>1453</v>
      </c>
      <c r="B210" s="396" t="s">
        <v>189</v>
      </c>
      <c r="C210" s="396" t="s">
        <v>2770</v>
      </c>
      <c r="D210" s="396" t="s">
        <v>203</v>
      </c>
      <c r="E210" s="397">
        <v>2167500</v>
      </c>
    </row>
    <row r="211" spans="1:5">
      <c r="A211" s="394" t="s">
        <v>1356</v>
      </c>
      <c r="B211" s="394" t="s">
        <v>160</v>
      </c>
      <c r="C211" s="394" t="s">
        <v>2770</v>
      </c>
      <c r="D211" s="394" t="s">
        <v>4260</v>
      </c>
      <c r="E211" s="395">
        <v>2156050</v>
      </c>
    </row>
    <row r="212" spans="1:5">
      <c r="A212" s="396" t="s">
        <v>1213</v>
      </c>
      <c r="B212" s="396" t="s">
        <v>182</v>
      </c>
      <c r="C212" s="396" t="s">
        <v>2770</v>
      </c>
      <c r="D212" s="396" t="s">
        <v>203</v>
      </c>
      <c r="E212" s="397">
        <v>2119900</v>
      </c>
    </row>
    <row r="213" spans="1:5">
      <c r="A213" s="394" t="s">
        <v>1230</v>
      </c>
      <c r="B213" s="394" t="s">
        <v>182</v>
      </c>
      <c r="C213" s="394" t="s">
        <v>2770</v>
      </c>
      <c r="D213" s="394" t="s">
        <v>4260</v>
      </c>
      <c r="E213" s="395">
        <v>2078400</v>
      </c>
    </row>
    <row r="214" spans="1:5">
      <c r="A214" s="396" t="s">
        <v>1021</v>
      </c>
      <c r="B214" s="396" t="s">
        <v>147</v>
      </c>
      <c r="C214" s="396" t="s">
        <v>3500</v>
      </c>
      <c r="D214" s="396" t="s">
        <v>205</v>
      </c>
      <c r="E214" s="397">
        <v>2077460</v>
      </c>
    </row>
    <row r="215" spans="1:5">
      <c r="A215" s="394" t="s">
        <v>4261</v>
      </c>
      <c r="B215" s="394" t="s">
        <v>182</v>
      </c>
      <c r="C215" s="394" t="s">
        <v>2770</v>
      </c>
      <c r="D215" s="394" t="s">
        <v>4260</v>
      </c>
      <c r="E215" s="395">
        <v>2023006</v>
      </c>
    </row>
    <row r="216" spans="1:5">
      <c r="A216" s="396" t="s">
        <v>1231</v>
      </c>
      <c r="B216" s="396" t="s">
        <v>189</v>
      </c>
      <c r="C216" s="396" t="s">
        <v>2770</v>
      </c>
      <c r="D216" s="396" t="s">
        <v>203</v>
      </c>
      <c r="E216" s="397">
        <v>2020000</v>
      </c>
    </row>
    <row r="217" spans="1:5">
      <c r="A217" s="394" t="s">
        <v>1231</v>
      </c>
      <c r="B217" s="394" t="s">
        <v>194</v>
      </c>
      <c r="C217" s="394" t="s">
        <v>2770</v>
      </c>
      <c r="D217" s="394" t="s">
        <v>203</v>
      </c>
      <c r="E217" s="395">
        <v>2000000</v>
      </c>
    </row>
    <row r="218" spans="1:5">
      <c r="A218" s="396" t="s">
        <v>1340</v>
      </c>
      <c r="B218" s="396" t="s">
        <v>182</v>
      </c>
      <c r="C218" s="396" t="s">
        <v>2770</v>
      </c>
      <c r="D218" s="396" t="s">
        <v>4260</v>
      </c>
      <c r="E218" s="397">
        <v>1988100</v>
      </c>
    </row>
    <row r="219" spans="1:5">
      <c r="A219" s="394" t="s">
        <v>1443</v>
      </c>
      <c r="B219" s="394" t="s">
        <v>139</v>
      </c>
      <c r="C219" s="394" t="s">
        <v>2770</v>
      </c>
      <c r="D219" s="394" t="s">
        <v>203</v>
      </c>
      <c r="E219" s="395">
        <v>1950000</v>
      </c>
    </row>
    <row r="220" spans="1:5">
      <c r="A220" s="396" t="s">
        <v>1326</v>
      </c>
      <c r="B220" s="396" t="s">
        <v>139</v>
      </c>
      <c r="C220" s="396" t="s">
        <v>2770</v>
      </c>
      <c r="D220" s="396" t="s">
        <v>203</v>
      </c>
      <c r="E220" s="397">
        <v>1917630</v>
      </c>
    </row>
    <row r="221" spans="1:5">
      <c r="A221" s="394" t="s">
        <v>288</v>
      </c>
      <c r="B221" s="394" t="s">
        <v>162</v>
      </c>
      <c r="C221" s="394" t="s">
        <v>2770</v>
      </c>
      <c r="D221" s="394" t="s">
        <v>473</v>
      </c>
      <c r="E221" s="395">
        <v>1879000</v>
      </c>
    </row>
    <row r="222" spans="1:5">
      <c r="A222" s="396" t="s">
        <v>1482</v>
      </c>
      <c r="B222" s="396" t="s">
        <v>196</v>
      </c>
      <c r="C222" s="396" t="s">
        <v>2770</v>
      </c>
      <c r="D222" s="396" t="s">
        <v>207</v>
      </c>
      <c r="E222" s="397">
        <v>1870606</v>
      </c>
    </row>
    <row r="223" spans="1:5">
      <c r="A223" s="394" t="s">
        <v>1403</v>
      </c>
      <c r="B223" s="394" t="s">
        <v>139</v>
      </c>
      <c r="C223" s="394" t="s">
        <v>2770</v>
      </c>
      <c r="D223" s="394" t="s">
        <v>203</v>
      </c>
      <c r="E223" s="395">
        <v>1850000</v>
      </c>
    </row>
    <row r="224" spans="1:5">
      <c r="A224" s="396" t="s">
        <v>1277</v>
      </c>
      <c r="B224" s="396" t="s">
        <v>189</v>
      </c>
      <c r="C224" s="396" t="s">
        <v>2770</v>
      </c>
      <c r="D224" s="396" t="s">
        <v>203</v>
      </c>
      <c r="E224" s="397">
        <v>1840000</v>
      </c>
    </row>
    <row r="225" spans="1:5">
      <c r="A225" s="394" t="s">
        <v>1278</v>
      </c>
      <c r="B225" s="394" t="s">
        <v>139</v>
      </c>
      <c r="C225" s="394" t="s">
        <v>2770</v>
      </c>
      <c r="D225" s="394" t="s">
        <v>203</v>
      </c>
      <c r="E225" s="395">
        <v>1797800</v>
      </c>
    </row>
    <row r="226" spans="1:5">
      <c r="A226" s="396" t="s">
        <v>1280</v>
      </c>
      <c r="B226" s="396" t="s">
        <v>139</v>
      </c>
      <c r="C226" s="396" t="s">
        <v>2770</v>
      </c>
      <c r="D226" s="396" t="s">
        <v>203</v>
      </c>
      <c r="E226" s="397">
        <v>1783200</v>
      </c>
    </row>
    <row r="227" spans="1:5">
      <c r="A227" s="394" t="s">
        <v>1273</v>
      </c>
      <c r="B227" s="394" t="s">
        <v>182</v>
      </c>
      <c r="C227" s="394" t="s">
        <v>2770</v>
      </c>
      <c r="D227" s="394" t="s">
        <v>4260</v>
      </c>
      <c r="E227" s="395">
        <v>1772405</v>
      </c>
    </row>
    <row r="228" spans="1:5">
      <c r="A228" s="396" t="s">
        <v>1461</v>
      </c>
      <c r="B228" s="396" t="s">
        <v>188</v>
      </c>
      <c r="C228" s="396" t="s">
        <v>2770</v>
      </c>
      <c r="D228" s="396" t="s">
        <v>204</v>
      </c>
      <c r="E228" s="397">
        <v>1771376</v>
      </c>
    </row>
    <row r="229" spans="1:5">
      <c r="A229" s="394" t="s">
        <v>603</v>
      </c>
      <c r="B229" s="394" t="s">
        <v>198</v>
      </c>
      <c r="C229" s="394" t="s">
        <v>2770</v>
      </c>
      <c r="D229" s="394" t="s">
        <v>201</v>
      </c>
      <c r="E229" s="395">
        <v>1677701</v>
      </c>
    </row>
    <row r="230" spans="1:5">
      <c r="A230" s="396" t="s">
        <v>1270</v>
      </c>
      <c r="B230" s="396" t="s">
        <v>182</v>
      </c>
      <c r="C230" s="396" t="s">
        <v>2770</v>
      </c>
      <c r="D230" s="396" t="s">
        <v>203</v>
      </c>
      <c r="E230" s="397">
        <v>1630000</v>
      </c>
    </row>
    <row r="231" spans="1:5">
      <c r="A231" s="394" t="s">
        <v>1434</v>
      </c>
      <c r="B231" s="394" t="s">
        <v>189</v>
      </c>
      <c r="C231" s="394" t="s">
        <v>2770</v>
      </c>
      <c r="D231" s="394" t="s">
        <v>203</v>
      </c>
      <c r="E231" s="395">
        <v>1562500</v>
      </c>
    </row>
    <row r="232" spans="1:5">
      <c r="A232" s="396" t="s">
        <v>1398</v>
      </c>
      <c r="B232" s="396" t="s">
        <v>189</v>
      </c>
      <c r="C232" s="396" t="s">
        <v>2770</v>
      </c>
      <c r="D232" s="396" t="s">
        <v>203</v>
      </c>
      <c r="E232" s="397">
        <v>1560000</v>
      </c>
    </row>
    <row r="233" spans="1:5">
      <c r="A233" s="394" t="s">
        <v>1397</v>
      </c>
      <c r="B233" s="394" t="s">
        <v>182</v>
      </c>
      <c r="C233" s="394" t="s">
        <v>2770</v>
      </c>
      <c r="D233" s="394" t="s">
        <v>4260</v>
      </c>
      <c r="E233" s="395">
        <v>1541000</v>
      </c>
    </row>
    <row r="234" spans="1:5">
      <c r="A234" s="396" t="s">
        <v>1427</v>
      </c>
      <c r="B234" s="396" t="s">
        <v>182</v>
      </c>
      <c r="C234" s="396" t="s">
        <v>2770</v>
      </c>
      <c r="D234" s="396" t="s">
        <v>4260</v>
      </c>
      <c r="E234" s="397">
        <v>1534300</v>
      </c>
    </row>
    <row r="235" spans="1:5">
      <c r="A235" s="394" t="s">
        <v>1475</v>
      </c>
      <c r="B235" s="394" t="s">
        <v>196</v>
      </c>
      <c r="C235" s="394" t="s">
        <v>2770</v>
      </c>
      <c r="D235" s="394" t="s">
        <v>207</v>
      </c>
      <c r="E235" s="395">
        <v>1528530</v>
      </c>
    </row>
    <row r="236" spans="1:5">
      <c r="A236" s="396" t="s">
        <v>1457</v>
      </c>
      <c r="B236" s="396" t="s">
        <v>194</v>
      </c>
      <c r="C236" s="396" t="s">
        <v>2770</v>
      </c>
      <c r="D236" s="396" t="s">
        <v>4260</v>
      </c>
      <c r="E236" s="397">
        <v>1500000</v>
      </c>
    </row>
    <row r="237" spans="1:5">
      <c r="A237" s="394" t="s">
        <v>1327</v>
      </c>
      <c r="B237" s="394" t="s">
        <v>182</v>
      </c>
      <c r="C237" s="394" t="s">
        <v>2770</v>
      </c>
      <c r="D237" s="394" t="s">
        <v>4260</v>
      </c>
      <c r="E237" s="395">
        <v>1500000</v>
      </c>
    </row>
    <row r="238" spans="1:5">
      <c r="A238" s="396" t="s">
        <v>1442</v>
      </c>
      <c r="B238" s="396" t="s">
        <v>194</v>
      </c>
      <c r="C238" s="396" t="s">
        <v>2770</v>
      </c>
      <c r="D238" s="396" t="s">
        <v>203</v>
      </c>
      <c r="E238" s="397">
        <v>1500000</v>
      </c>
    </row>
    <row r="239" spans="1:5">
      <c r="A239" s="394" t="s">
        <v>1409</v>
      </c>
      <c r="B239" s="394" t="s">
        <v>194</v>
      </c>
      <c r="C239" s="394" t="s">
        <v>2770</v>
      </c>
      <c r="D239" s="394" t="s">
        <v>203</v>
      </c>
      <c r="E239" s="395">
        <v>1500000</v>
      </c>
    </row>
    <row r="240" spans="1:5">
      <c r="A240" s="396" t="s">
        <v>1456</v>
      </c>
      <c r="B240" s="396" t="s">
        <v>194</v>
      </c>
      <c r="C240" s="396" t="s">
        <v>2770</v>
      </c>
      <c r="D240" s="396" t="s">
        <v>4260</v>
      </c>
      <c r="E240" s="397">
        <v>1500000</v>
      </c>
    </row>
    <row r="241" spans="1:5">
      <c r="A241" s="394" t="s">
        <v>1228</v>
      </c>
      <c r="B241" s="394" t="s">
        <v>194</v>
      </c>
      <c r="C241" s="394" t="s">
        <v>2770</v>
      </c>
      <c r="D241" s="394" t="s">
        <v>203</v>
      </c>
      <c r="E241" s="395">
        <v>1500000</v>
      </c>
    </row>
    <row r="242" spans="1:5">
      <c r="A242" s="396" t="s">
        <v>1408</v>
      </c>
      <c r="B242" s="396" t="s">
        <v>194</v>
      </c>
      <c r="C242" s="396" t="s">
        <v>2770</v>
      </c>
      <c r="D242" s="396" t="s">
        <v>203</v>
      </c>
      <c r="E242" s="397">
        <v>1500000</v>
      </c>
    </row>
    <row r="243" spans="1:5">
      <c r="A243" s="394" t="s">
        <v>1234</v>
      </c>
      <c r="B243" s="394" t="s">
        <v>194</v>
      </c>
      <c r="C243" s="394" t="s">
        <v>2770</v>
      </c>
      <c r="D243" s="394" t="s">
        <v>203</v>
      </c>
      <c r="E243" s="395">
        <v>1500000</v>
      </c>
    </row>
    <row r="244" spans="1:5">
      <c r="A244" s="396" t="s">
        <v>1285</v>
      </c>
      <c r="B244" s="396" t="s">
        <v>194</v>
      </c>
      <c r="C244" s="396" t="s">
        <v>2770</v>
      </c>
      <c r="D244" s="396" t="s">
        <v>203</v>
      </c>
      <c r="E244" s="397">
        <v>1500000</v>
      </c>
    </row>
    <row r="245" spans="1:5">
      <c r="A245" s="394" t="s">
        <v>1410</v>
      </c>
      <c r="B245" s="394" t="s">
        <v>194</v>
      </c>
      <c r="C245" s="394" t="s">
        <v>2770</v>
      </c>
      <c r="D245" s="394" t="s">
        <v>203</v>
      </c>
      <c r="E245" s="395">
        <v>1500000</v>
      </c>
    </row>
    <row r="246" spans="1:5">
      <c r="A246" s="396" t="s">
        <v>1282</v>
      </c>
      <c r="B246" s="396" t="s">
        <v>194</v>
      </c>
      <c r="C246" s="396" t="s">
        <v>2770</v>
      </c>
      <c r="D246" s="396" t="s">
        <v>203</v>
      </c>
      <c r="E246" s="397">
        <v>1500000</v>
      </c>
    </row>
    <row r="247" spans="1:5">
      <c r="A247" s="394" t="s">
        <v>1319</v>
      </c>
      <c r="B247" s="394" t="s">
        <v>194</v>
      </c>
      <c r="C247" s="394" t="s">
        <v>2770</v>
      </c>
      <c r="D247" s="394" t="s">
        <v>203</v>
      </c>
      <c r="E247" s="395">
        <v>1500000</v>
      </c>
    </row>
    <row r="248" spans="1:5">
      <c r="A248" s="396" t="s">
        <v>1281</v>
      </c>
      <c r="B248" s="396" t="s">
        <v>194</v>
      </c>
      <c r="C248" s="396" t="s">
        <v>2770</v>
      </c>
      <c r="D248" s="396" t="s">
        <v>203</v>
      </c>
      <c r="E248" s="397">
        <v>1500000</v>
      </c>
    </row>
    <row r="249" spans="1:5">
      <c r="A249" s="394" t="s">
        <v>1333</v>
      </c>
      <c r="B249" s="394" t="s">
        <v>194</v>
      </c>
      <c r="C249" s="394" t="s">
        <v>2770</v>
      </c>
      <c r="D249" s="394" t="s">
        <v>203</v>
      </c>
      <c r="E249" s="395">
        <v>1500000</v>
      </c>
    </row>
    <row r="250" spans="1:5">
      <c r="A250" s="396" t="s">
        <v>1331</v>
      </c>
      <c r="B250" s="396" t="s">
        <v>139</v>
      </c>
      <c r="C250" s="396" t="s">
        <v>2770</v>
      </c>
      <c r="D250" s="396" t="s">
        <v>203</v>
      </c>
      <c r="E250" s="397">
        <v>1500000</v>
      </c>
    </row>
    <row r="251" spans="1:5">
      <c r="A251" s="394" t="s">
        <v>1283</v>
      </c>
      <c r="B251" s="394" t="s">
        <v>194</v>
      </c>
      <c r="C251" s="394" t="s">
        <v>2770</v>
      </c>
      <c r="D251" s="394" t="s">
        <v>203</v>
      </c>
      <c r="E251" s="395">
        <v>1500000</v>
      </c>
    </row>
    <row r="252" spans="1:5">
      <c r="A252" s="396" t="s">
        <v>1403</v>
      </c>
      <c r="B252" s="396" t="s">
        <v>194</v>
      </c>
      <c r="C252" s="396" t="s">
        <v>2770</v>
      </c>
      <c r="D252" s="396" t="s">
        <v>203</v>
      </c>
      <c r="E252" s="397">
        <v>1500000</v>
      </c>
    </row>
    <row r="253" spans="1:5">
      <c r="A253" s="394" t="s">
        <v>1324</v>
      </c>
      <c r="B253" s="394" t="s">
        <v>194</v>
      </c>
      <c r="C253" s="394" t="s">
        <v>2770</v>
      </c>
      <c r="D253" s="394" t="s">
        <v>203</v>
      </c>
      <c r="E253" s="395">
        <v>1500000</v>
      </c>
    </row>
    <row r="254" spans="1:5">
      <c r="A254" s="396" t="s">
        <v>1278</v>
      </c>
      <c r="B254" s="396" t="s">
        <v>194</v>
      </c>
      <c r="C254" s="396" t="s">
        <v>2770</v>
      </c>
      <c r="D254" s="396" t="s">
        <v>203</v>
      </c>
      <c r="E254" s="397">
        <v>1500000</v>
      </c>
    </row>
    <row r="255" spans="1:5">
      <c r="A255" s="394" t="s">
        <v>1396</v>
      </c>
      <c r="B255" s="394" t="s">
        <v>194</v>
      </c>
      <c r="C255" s="394" t="s">
        <v>2770</v>
      </c>
      <c r="D255" s="394" t="s">
        <v>4260</v>
      </c>
      <c r="E255" s="395">
        <v>1500000</v>
      </c>
    </row>
    <row r="256" spans="1:5">
      <c r="A256" s="396" t="s">
        <v>1395</v>
      </c>
      <c r="B256" s="396" t="s">
        <v>194</v>
      </c>
      <c r="C256" s="396" t="s">
        <v>2770</v>
      </c>
      <c r="D256" s="396" t="s">
        <v>4260</v>
      </c>
      <c r="E256" s="397">
        <v>1500000</v>
      </c>
    </row>
    <row r="257" spans="1:5">
      <c r="A257" s="394" t="s">
        <v>1334</v>
      </c>
      <c r="B257" s="394" t="s">
        <v>139</v>
      </c>
      <c r="C257" s="394" t="s">
        <v>2770</v>
      </c>
      <c r="D257" s="394" t="s">
        <v>203</v>
      </c>
      <c r="E257" s="395">
        <v>1490000</v>
      </c>
    </row>
    <row r="258" spans="1:5">
      <c r="A258" s="396" t="s">
        <v>1367</v>
      </c>
      <c r="B258" s="396" t="s">
        <v>139</v>
      </c>
      <c r="C258" s="396" t="s">
        <v>2770</v>
      </c>
      <c r="D258" s="396" t="s">
        <v>203</v>
      </c>
      <c r="E258" s="397">
        <v>1487500</v>
      </c>
    </row>
    <row r="259" spans="1:5">
      <c r="A259" s="394" t="s">
        <v>602</v>
      </c>
      <c r="B259" s="394" t="s">
        <v>198</v>
      </c>
      <c r="C259" s="394" t="s">
        <v>2770</v>
      </c>
      <c r="D259" s="394" t="s">
        <v>201</v>
      </c>
      <c r="E259" s="395">
        <v>1479556</v>
      </c>
    </row>
    <row r="260" spans="1:5">
      <c r="A260" s="396" t="s">
        <v>1299</v>
      </c>
      <c r="B260" s="396" t="s">
        <v>182</v>
      </c>
      <c r="C260" s="396" t="s">
        <v>2770</v>
      </c>
      <c r="D260" s="396" t="s">
        <v>4260</v>
      </c>
      <c r="E260" s="397">
        <v>1476900</v>
      </c>
    </row>
    <row r="261" spans="1:5">
      <c r="A261" s="394" t="s">
        <v>1421</v>
      </c>
      <c r="B261" s="394" t="s">
        <v>139</v>
      </c>
      <c r="C261" s="394" t="s">
        <v>2770</v>
      </c>
      <c r="D261" s="394" t="s">
        <v>203</v>
      </c>
      <c r="E261" s="395">
        <v>1430000</v>
      </c>
    </row>
    <row r="262" spans="1:5">
      <c r="A262" s="396" t="s">
        <v>1460</v>
      </c>
      <c r="B262" s="396" t="s">
        <v>184</v>
      </c>
      <c r="C262" s="396" t="s">
        <v>2770</v>
      </c>
      <c r="D262" s="396" t="s">
        <v>204</v>
      </c>
      <c r="E262" s="397">
        <v>1417834</v>
      </c>
    </row>
    <row r="263" spans="1:5">
      <c r="A263" s="394" t="s">
        <v>1322</v>
      </c>
      <c r="B263" s="394" t="s">
        <v>139</v>
      </c>
      <c r="C263" s="394" t="s">
        <v>2770</v>
      </c>
      <c r="D263" s="394" t="s">
        <v>203</v>
      </c>
      <c r="E263" s="395">
        <v>1408000</v>
      </c>
    </row>
    <row r="264" spans="1:5">
      <c r="A264" s="396" t="s">
        <v>1404</v>
      </c>
      <c r="B264" s="396" t="s">
        <v>182</v>
      </c>
      <c r="C264" s="396" t="s">
        <v>2770</v>
      </c>
      <c r="D264" s="396" t="s">
        <v>4260</v>
      </c>
      <c r="E264" s="397">
        <v>1400000</v>
      </c>
    </row>
    <row r="265" spans="1:5">
      <c r="A265" s="394" t="s">
        <v>1459</v>
      </c>
      <c r="B265" s="394" t="s">
        <v>186</v>
      </c>
      <c r="C265" s="394" t="s">
        <v>2770</v>
      </c>
      <c r="D265" s="394" t="s">
        <v>204</v>
      </c>
      <c r="E265" s="395">
        <v>1382606</v>
      </c>
    </row>
    <row r="266" spans="1:5">
      <c r="A266" s="396" t="s">
        <v>1476</v>
      </c>
      <c r="B266" s="396" t="s">
        <v>196</v>
      </c>
      <c r="C266" s="396" t="s">
        <v>2770</v>
      </c>
      <c r="D266" s="396" t="s">
        <v>207</v>
      </c>
      <c r="E266" s="397">
        <v>1354080</v>
      </c>
    </row>
    <row r="267" spans="1:5">
      <c r="A267" s="394" t="s">
        <v>715</v>
      </c>
      <c r="B267" s="394" t="s">
        <v>160</v>
      </c>
      <c r="C267" s="394" t="s">
        <v>2770</v>
      </c>
      <c r="D267" s="394" t="s">
        <v>4260</v>
      </c>
      <c r="E267" s="395">
        <v>1300000</v>
      </c>
    </row>
    <row r="268" spans="1:5">
      <c r="A268" s="396" t="s">
        <v>590</v>
      </c>
      <c r="B268" s="396" t="s">
        <v>160</v>
      </c>
      <c r="C268" s="396" t="s">
        <v>2770</v>
      </c>
      <c r="D268" s="396" t="s">
        <v>4260</v>
      </c>
      <c r="E268" s="397">
        <v>1237020</v>
      </c>
    </row>
    <row r="269" spans="1:5">
      <c r="A269" s="394" t="s">
        <v>1320</v>
      </c>
      <c r="B269" s="394" t="s">
        <v>139</v>
      </c>
      <c r="C269" s="394" t="s">
        <v>2770</v>
      </c>
      <c r="D269" s="394" t="s">
        <v>203</v>
      </c>
      <c r="E269" s="395">
        <v>1200000</v>
      </c>
    </row>
    <row r="270" spans="1:5">
      <c r="A270" s="396" t="s">
        <v>1448</v>
      </c>
      <c r="B270" s="396" t="s">
        <v>189</v>
      </c>
      <c r="C270" s="396" t="s">
        <v>3500</v>
      </c>
      <c r="D270" s="396" t="s">
        <v>203</v>
      </c>
      <c r="E270" s="397">
        <v>1185965</v>
      </c>
    </row>
    <row r="271" spans="1:5">
      <c r="A271" s="394" t="s">
        <v>1460</v>
      </c>
      <c r="B271" s="394" t="s">
        <v>185</v>
      </c>
      <c r="C271" s="394" t="s">
        <v>2770</v>
      </c>
      <c r="D271" s="394" t="s">
        <v>204</v>
      </c>
      <c r="E271" s="395">
        <v>1183600</v>
      </c>
    </row>
    <row r="272" spans="1:5">
      <c r="A272" s="396" t="s">
        <v>1440</v>
      </c>
      <c r="B272" s="396" t="s">
        <v>189</v>
      </c>
      <c r="C272" s="396" t="s">
        <v>2770</v>
      </c>
      <c r="D272" s="396" t="s">
        <v>203</v>
      </c>
      <c r="E272" s="397">
        <v>1180000</v>
      </c>
    </row>
    <row r="273" spans="1:5">
      <c r="A273" s="394" t="s">
        <v>1252</v>
      </c>
      <c r="B273" s="394" t="s">
        <v>182</v>
      </c>
      <c r="C273" s="394" t="s">
        <v>2770</v>
      </c>
      <c r="D273" s="394" t="s">
        <v>4260</v>
      </c>
      <c r="E273" s="395">
        <v>1160100</v>
      </c>
    </row>
    <row r="274" spans="1:5">
      <c r="A274" s="396" t="s">
        <v>1318</v>
      </c>
      <c r="B274" s="396" t="s">
        <v>139</v>
      </c>
      <c r="C274" s="396" t="s">
        <v>2770</v>
      </c>
      <c r="D274" s="396" t="s">
        <v>203</v>
      </c>
      <c r="E274" s="397">
        <v>1157600</v>
      </c>
    </row>
    <row r="275" spans="1:5">
      <c r="A275" s="394" t="s">
        <v>584</v>
      </c>
      <c r="B275" s="394" t="s">
        <v>196</v>
      </c>
      <c r="C275" s="394" t="s">
        <v>2770</v>
      </c>
      <c r="D275" s="394" t="s">
        <v>207</v>
      </c>
      <c r="E275" s="395">
        <v>1151504</v>
      </c>
    </row>
    <row r="276" spans="1:5">
      <c r="A276" s="396" t="s">
        <v>1258</v>
      </c>
      <c r="B276" s="396" t="s">
        <v>182</v>
      </c>
      <c r="C276" s="396" t="s">
        <v>2770</v>
      </c>
      <c r="D276" s="396" t="s">
        <v>4260</v>
      </c>
      <c r="E276" s="397">
        <v>1137000</v>
      </c>
    </row>
    <row r="277" spans="1:5">
      <c r="A277" s="394" t="s">
        <v>1325</v>
      </c>
      <c r="B277" s="394" t="s">
        <v>139</v>
      </c>
      <c r="C277" s="394" t="s">
        <v>2770</v>
      </c>
      <c r="D277" s="394" t="s">
        <v>203</v>
      </c>
      <c r="E277" s="395">
        <v>1112925</v>
      </c>
    </row>
    <row r="278" spans="1:5">
      <c r="A278" s="396" t="s">
        <v>1275</v>
      </c>
      <c r="B278" s="396" t="s">
        <v>189</v>
      </c>
      <c r="C278" s="396" t="s">
        <v>2770</v>
      </c>
      <c r="D278" s="396" t="s">
        <v>203</v>
      </c>
      <c r="E278" s="397">
        <v>1110000</v>
      </c>
    </row>
    <row r="279" spans="1:5">
      <c r="A279" s="394" t="s">
        <v>1459</v>
      </c>
      <c r="B279" s="394" t="s">
        <v>187</v>
      </c>
      <c r="C279" s="394" t="s">
        <v>2770</v>
      </c>
      <c r="D279" s="394" t="s">
        <v>204</v>
      </c>
      <c r="E279" s="395">
        <v>1106087</v>
      </c>
    </row>
    <row r="280" spans="1:5">
      <c r="A280" s="396" t="s">
        <v>1022</v>
      </c>
      <c r="B280" s="396" t="s">
        <v>182</v>
      </c>
      <c r="C280" s="396" t="s">
        <v>2770</v>
      </c>
      <c r="D280" s="396" t="s">
        <v>203</v>
      </c>
      <c r="E280" s="397">
        <v>1100000</v>
      </c>
    </row>
    <row r="281" spans="1:5">
      <c r="A281" s="394" t="s">
        <v>1463</v>
      </c>
      <c r="B281" s="394" t="s">
        <v>185</v>
      </c>
      <c r="C281" s="394" t="s">
        <v>2770</v>
      </c>
      <c r="D281" s="394" t="s">
        <v>204</v>
      </c>
      <c r="E281" s="395">
        <v>1085805</v>
      </c>
    </row>
    <row r="282" spans="1:5">
      <c r="A282" s="396" t="s">
        <v>1447</v>
      </c>
      <c r="B282" s="396" t="s">
        <v>182</v>
      </c>
      <c r="C282" s="396" t="s">
        <v>2770</v>
      </c>
      <c r="D282" s="396" t="s">
        <v>203</v>
      </c>
      <c r="E282" s="397">
        <v>1050000</v>
      </c>
    </row>
    <row r="283" spans="1:5">
      <c r="A283" s="394" t="s">
        <v>1356</v>
      </c>
      <c r="B283" s="394" t="s">
        <v>139</v>
      </c>
      <c r="C283" s="394" t="s">
        <v>2770</v>
      </c>
      <c r="D283" s="394" t="s">
        <v>203</v>
      </c>
      <c r="E283" s="395">
        <v>1035850</v>
      </c>
    </row>
    <row r="284" spans="1:5">
      <c r="A284" s="396" t="s">
        <v>1464</v>
      </c>
      <c r="B284" s="396" t="s">
        <v>1023</v>
      </c>
      <c r="C284" s="396" t="s">
        <v>2770</v>
      </c>
      <c r="D284" s="396" t="s">
        <v>204</v>
      </c>
      <c r="E284" s="397">
        <v>1009883</v>
      </c>
    </row>
    <row r="285" spans="1:5">
      <c r="A285" s="394" t="s">
        <v>1404</v>
      </c>
      <c r="B285" s="394" t="s">
        <v>182</v>
      </c>
      <c r="C285" s="394" t="s">
        <v>2770</v>
      </c>
      <c r="D285" s="394" t="s">
        <v>203</v>
      </c>
      <c r="E285" s="395">
        <v>1000000</v>
      </c>
    </row>
    <row r="286" spans="1:5">
      <c r="A286" s="396" t="s">
        <v>1358</v>
      </c>
      <c r="B286" s="396" t="s">
        <v>194</v>
      </c>
      <c r="C286" s="396" t="s">
        <v>2770</v>
      </c>
      <c r="D286" s="396" t="s">
        <v>203</v>
      </c>
      <c r="E286" s="397">
        <v>1000000</v>
      </c>
    </row>
    <row r="287" spans="1:5">
      <c r="A287" s="394" t="s">
        <v>1342</v>
      </c>
      <c r="B287" s="394" t="s">
        <v>194</v>
      </c>
      <c r="C287" s="394" t="s">
        <v>2770</v>
      </c>
      <c r="D287" s="394" t="s">
        <v>4260</v>
      </c>
      <c r="E287" s="395">
        <v>1000000</v>
      </c>
    </row>
    <row r="288" spans="1:5">
      <c r="A288" s="396" t="s">
        <v>580</v>
      </c>
      <c r="B288" s="396" t="s">
        <v>194</v>
      </c>
      <c r="C288" s="396" t="s">
        <v>2770</v>
      </c>
      <c r="D288" s="396" t="s">
        <v>203</v>
      </c>
      <c r="E288" s="397">
        <v>1000000</v>
      </c>
    </row>
    <row r="289" spans="1:5">
      <c r="A289" s="394" t="s">
        <v>580</v>
      </c>
      <c r="B289" s="394" t="s">
        <v>194</v>
      </c>
      <c r="C289" s="394" t="s">
        <v>2770</v>
      </c>
      <c r="D289" s="394" t="s">
        <v>4260</v>
      </c>
      <c r="E289" s="395">
        <v>1000000</v>
      </c>
    </row>
    <row r="290" spans="1:5">
      <c r="A290" s="396" t="s">
        <v>1450</v>
      </c>
      <c r="B290" s="396" t="s">
        <v>182</v>
      </c>
      <c r="C290" s="396" t="s">
        <v>2770</v>
      </c>
      <c r="D290" s="396" t="s">
        <v>203</v>
      </c>
      <c r="E290" s="397">
        <v>1000000</v>
      </c>
    </row>
    <row r="291" spans="1:5">
      <c r="A291" s="394" t="s">
        <v>1344</v>
      </c>
      <c r="B291" s="394" t="s">
        <v>194</v>
      </c>
      <c r="C291" s="394" t="s">
        <v>2770</v>
      </c>
      <c r="D291" s="394" t="s">
        <v>4260</v>
      </c>
      <c r="E291" s="395">
        <v>1000000</v>
      </c>
    </row>
    <row r="292" spans="1:5">
      <c r="A292" s="396" t="s">
        <v>1210</v>
      </c>
      <c r="B292" s="396" t="s">
        <v>182</v>
      </c>
      <c r="C292" s="396" t="s">
        <v>2770</v>
      </c>
      <c r="D292" s="396" t="s">
        <v>203</v>
      </c>
      <c r="E292" s="397">
        <v>1000000</v>
      </c>
    </row>
    <row r="293" spans="1:5">
      <c r="A293" s="394" t="s">
        <v>1020</v>
      </c>
      <c r="B293" s="394" t="s">
        <v>194</v>
      </c>
      <c r="C293" s="394" t="s">
        <v>2770</v>
      </c>
      <c r="D293" s="394" t="s">
        <v>203</v>
      </c>
      <c r="E293" s="395">
        <v>1000000</v>
      </c>
    </row>
    <row r="294" spans="1:5">
      <c r="A294" s="396" t="s">
        <v>4261</v>
      </c>
      <c r="B294" s="396" t="s">
        <v>139</v>
      </c>
      <c r="C294" s="396" t="s">
        <v>2770</v>
      </c>
      <c r="D294" s="396" t="s">
        <v>4260</v>
      </c>
      <c r="E294" s="397">
        <v>1000000</v>
      </c>
    </row>
    <row r="295" spans="1:5">
      <c r="A295" s="394" t="s">
        <v>1292</v>
      </c>
      <c r="B295" s="394" t="s">
        <v>182</v>
      </c>
      <c r="C295" s="394" t="s">
        <v>2770</v>
      </c>
      <c r="D295" s="394" t="s">
        <v>4260</v>
      </c>
      <c r="E295" s="395">
        <v>1000000</v>
      </c>
    </row>
    <row r="296" spans="1:5">
      <c r="A296" s="396" t="s">
        <v>1360</v>
      </c>
      <c r="B296" s="396" t="s">
        <v>182</v>
      </c>
      <c r="C296" s="396" t="s">
        <v>2770</v>
      </c>
      <c r="D296" s="396" t="s">
        <v>203</v>
      </c>
      <c r="E296" s="397">
        <v>1000000</v>
      </c>
    </row>
    <row r="297" spans="1:5">
      <c r="A297" s="394" t="s">
        <v>1466</v>
      </c>
      <c r="B297" s="394" t="s">
        <v>189</v>
      </c>
      <c r="C297" s="394" t="s">
        <v>2770</v>
      </c>
      <c r="D297" s="394" t="s">
        <v>205</v>
      </c>
      <c r="E297" s="395">
        <v>1000000</v>
      </c>
    </row>
    <row r="298" spans="1:5">
      <c r="A298" s="396" t="s">
        <v>1444</v>
      </c>
      <c r="B298" s="396" t="s">
        <v>194</v>
      </c>
      <c r="C298" s="396" t="s">
        <v>2770</v>
      </c>
      <c r="D298" s="396" t="s">
        <v>203</v>
      </c>
      <c r="E298" s="397">
        <v>1000000</v>
      </c>
    </row>
    <row r="299" spans="1:5">
      <c r="A299" s="394" t="s">
        <v>1338</v>
      </c>
      <c r="B299" s="394" t="s">
        <v>182</v>
      </c>
      <c r="C299" s="394" t="s">
        <v>2770</v>
      </c>
      <c r="D299" s="394" t="s">
        <v>4260</v>
      </c>
      <c r="E299" s="395">
        <v>1000000</v>
      </c>
    </row>
    <row r="300" spans="1:5">
      <c r="A300" s="396" t="s">
        <v>1279</v>
      </c>
      <c r="B300" s="396" t="s">
        <v>194</v>
      </c>
      <c r="C300" s="396" t="s">
        <v>2770</v>
      </c>
      <c r="D300" s="396" t="s">
        <v>203</v>
      </c>
      <c r="E300" s="397">
        <v>1000000</v>
      </c>
    </row>
    <row r="301" spans="1:5">
      <c r="A301" s="394" t="s">
        <v>1236</v>
      </c>
      <c r="B301" s="394" t="s">
        <v>194</v>
      </c>
      <c r="C301" s="394" t="s">
        <v>2770</v>
      </c>
      <c r="D301" s="394" t="s">
        <v>203</v>
      </c>
      <c r="E301" s="395">
        <v>1000000</v>
      </c>
    </row>
    <row r="302" spans="1:5">
      <c r="A302" s="396" t="s">
        <v>1370</v>
      </c>
      <c r="B302" s="396" t="s">
        <v>194</v>
      </c>
      <c r="C302" s="396" t="s">
        <v>2770</v>
      </c>
      <c r="D302" s="396" t="s">
        <v>203</v>
      </c>
      <c r="E302" s="397">
        <v>1000000</v>
      </c>
    </row>
    <row r="303" spans="1:5">
      <c r="A303" s="394" t="s">
        <v>1284</v>
      </c>
      <c r="B303" s="394" t="s">
        <v>194</v>
      </c>
      <c r="C303" s="394" t="s">
        <v>2770</v>
      </c>
      <c r="D303" s="394" t="s">
        <v>203</v>
      </c>
      <c r="E303" s="395">
        <v>1000000</v>
      </c>
    </row>
    <row r="304" spans="1:5">
      <c r="A304" s="396" t="s">
        <v>1275</v>
      </c>
      <c r="B304" s="396" t="s">
        <v>194</v>
      </c>
      <c r="C304" s="396" t="s">
        <v>2770</v>
      </c>
      <c r="D304" s="396" t="s">
        <v>203</v>
      </c>
      <c r="E304" s="397">
        <v>1000000</v>
      </c>
    </row>
    <row r="305" spans="1:5">
      <c r="A305" s="394" t="s">
        <v>1446</v>
      </c>
      <c r="B305" s="394" t="s">
        <v>182</v>
      </c>
      <c r="C305" s="394" t="s">
        <v>2770</v>
      </c>
      <c r="D305" s="394" t="s">
        <v>4260</v>
      </c>
      <c r="E305" s="395">
        <v>1000000</v>
      </c>
    </row>
    <row r="306" spans="1:5">
      <c r="A306" s="396" t="s">
        <v>1304</v>
      </c>
      <c r="B306" s="396" t="s">
        <v>194</v>
      </c>
      <c r="C306" s="396" t="s">
        <v>2770</v>
      </c>
      <c r="D306" s="396" t="s">
        <v>4260</v>
      </c>
      <c r="E306" s="397">
        <v>1000000</v>
      </c>
    </row>
    <row r="307" spans="1:5">
      <c r="A307" s="394" t="s">
        <v>1405</v>
      </c>
      <c r="B307" s="394" t="s">
        <v>182</v>
      </c>
      <c r="C307" s="394" t="s">
        <v>2770</v>
      </c>
      <c r="D307" s="394" t="s">
        <v>203</v>
      </c>
      <c r="E307" s="395">
        <v>950000</v>
      </c>
    </row>
    <row r="308" spans="1:5">
      <c r="A308" s="396" t="s">
        <v>1460</v>
      </c>
      <c r="B308" s="396" t="s">
        <v>195</v>
      </c>
      <c r="C308" s="396" t="s">
        <v>2770</v>
      </c>
      <c r="D308" s="396" t="s">
        <v>204</v>
      </c>
      <c r="E308" s="397">
        <v>930902</v>
      </c>
    </row>
    <row r="309" spans="1:5">
      <c r="A309" s="394" t="s">
        <v>1330</v>
      </c>
      <c r="B309" s="394" t="s">
        <v>139</v>
      </c>
      <c r="C309" s="394" t="s">
        <v>2770</v>
      </c>
      <c r="D309" s="394" t="s">
        <v>203</v>
      </c>
      <c r="E309" s="395">
        <v>911250</v>
      </c>
    </row>
    <row r="310" spans="1:5">
      <c r="A310" s="396" t="s">
        <v>1416</v>
      </c>
      <c r="B310" s="396" t="s">
        <v>139</v>
      </c>
      <c r="C310" s="396" t="s">
        <v>2770</v>
      </c>
      <c r="D310" s="396" t="s">
        <v>203</v>
      </c>
      <c r="E310" s="397">
        <v>903500</v>
      </c>
    </row>
    <row r="311" spans="1:5">
      <c r="A311" s="394" t="s">
        <v>1314</v>
      </c>
      <c r="B311" s="394" t="s">
        <v>182</v>
      </c>
      <c r="C311" s="394" t="s">
        <v>2770</v>
      </c>
      <c r="D311" s="394" t="s">
        <v>4260</v>
      </c>
      <c r="E311" s="395">
        <v>894300</v>
      </c>
    </row>
    <row r="312" spans="1:5">
      <c r="A312" s="396" t="s">
        <v>1287</v>
      </c>
      <c r="B312" s="396" t="s">
        <v>160</v>
      </c>
      <c r="C312" s="396" t="s">
        <v>2770</v>
      </c>
      <c r="D312" s="396" t="s">
        <v>4260</v>
      </c>
      <c r="E312" s="397">
        <v>888250</v>
      </c>
    </row>
    <row r="313" spans="1:5">
      <c r="A313" s="394" t="s">
        <v>1228</v>
      </c>
      <c r="B313" s="394" t="s">
        <v>139</v>
      </c>
      <c r="C313" s="394" t="s">
        <v>2770</v>
      </c>
      <c r="D313" s="394" t="s">
        <v>203</v>
      </c>
      <c r="E313" s="395">
        <v>877791</v>
      </c>
    </row>
    <row r="314" spans="1:5">
      <c r="A314" s="396" t="s">
        <v>1373</v>
      </c>
      <c r="B314" s="396" t="s">
        <v>139</v>
      </c>
      <c r="C314" s="396" t="s">
        <v>2770</v>
      </c>
      <c r="D314" s="396" t="s">
        <v>203</v>
      </c>
      <c r="E314" s="397">
        <v>874350</v>
      </c>
    </row>
    <row r="315" spans="1:5">
      <c r="A315" s="394" t="s">
        <v>1363</v>
      </c>
      <c r="B315" s="394" t="s">
        <v>139</v>
      </c>
      <c r="C315" s="394" t="s">
        <v>2770</v>
      </c>
      <c r="D315" s="394" t="s">
        <v>203</v>
      </c>
      <c r="E315" s="395">
        <v>871982</v>
      </c>
    </row>
    <row r="316" spans="1:5">
      <c r="A316" s="396" t="s">
        <v>1231</v>
      </c>
      <c r="B316" s="396" t="s">
        <v>182</v>
      </c>
      <c r="C316" s="396" t="s">
        <v>2770</v>
      </c>
      <c r="D316" s="396" t="s">
        <v>4260</v>
      </c>
      <c r="E316" s="397">
        <v>849600</v>
      </c>
    </row>
    <row r="317" spans="1:5">
      <c r="A317" s="394" t="s">
        <v>1349</v>
      </c>
      <c r="B317" s="394" t="s">
        <v>182</v>
      </c>
      <c r="C317" s="394" t="s">
        <v>2770</v>
      </c>
      <c r="D317" s="394" t="s">
        <v>4260</v>
      </c>
      <c r="E317" s="395">
        <v>824000</v>
      </c>
    </row>
    <row r="318" spans="1:5">
      <c r="A318" s="396" t="s">
        <v>1353</v>
      </c>
      <c r="B318" s="396" t="s">
        <v>182</v>
      </c>
      <c r="C318" s="396" t="s">
        <v>2770</v>
      </c>
      <c r="D318" s="396" t="s">
        <v>4260</v>
      </c>
      <c r="E318" s="397">
        <v>811200</v>
      </c>
    </row>
    <row r="319" spans="1:5">
      <c r="A319" s="394" t="s">
        <v>1466</v>
      </c>
      <c r="B319" s="394" t="s">
        <v>154</v>
      </c>
      <c r="C319" s="394" t="s">
        <v>2770</v>
      </c>
      <c r="D319" s="394" t="s">
        <v>205</v>
      </c>
      <c r="E319" s="395">
        <v>777720</v>
      </c>
    </row>
    <row r="320" spans="1:5">
      <c r="A320" s="396" t="s">
        <v>1419</v>
      </c>
      <c r="B320" s="396" t="s">
        <v>139</v>
      </c>
      <c r="C320" s="396" t="s">
        <v>2770</v>
      </c>
      <c r="D320" s="396" t="s">
        <v>203</v>
      </c>
      <c r="E320" s="397">
        <v>773650</v>
      </c>
    </row>
    <row r="321" spans="1:5">
      <c r="A321" s="394" t="s">
        <v>1247</v>
      </c>
      <c r="B321" s="394" t="s">
        <v>182</v>
      </c>
      <c r="C321" s="394" t="s">
        <v>2770</v>
      </c>
      <c r="D321" s="394" t="s">
        <v>4260</v>
      </c>
      <c r="E321" s="395">
        <v>744700</v>
      </c>
    </row>
    <row r="322" spans="1:5">
      <c r="A322" s="396" t="s">
        <v>612</v>
      </c>
      <c r="B322" s="396" t="s">
        <v>196</v>
      </c>
      <c r="C322" s="396" t="s">
        <v>2770</v>
      </c>
      <c r="D322" s="396" t="s">
        <v>207</v>
      </c>
      <c r="E322" s="397">
        <v>733282</v>
      </c>
    </row>
    <row r="323" spans="1:5">
      <c r="A323" s="394" t="s">
        <v>1345</v>
      </c>
      <c r="B323" s="394" t="s">
        <v>182</v>
      </c>
      <c r="C323" s="394" t="s">
        <v>2770</v>
      </c>
      <c r="D323" s="394" t="s">
        <v>4260</v>
      </c>
      <c r="E323" s="395">
        <v>730000</v>
      </c>
    </row>
    <row r="324" spans="1:5">
      <c r="A324" s="396" t="s">
        <v>1332</v>
      </c>
      <c r="B324" s="396" t="s">
        <v>139</v>
      </c>
      <c r="C324" s="396" t="s">
        <v>2770</v>
      </c>
      <c r="D324" s="396" t="s">
        <v>203</v>
      </c>
      <c r="E324" s="397">
        <v>720000</v>
      </c>
    </row>
    <row r="325" spans="1:5">
      <c r="A325" s="394" t="s">
        <v>1241</v>
      </c>
      <c r="B325" s="394" t="s">
        <v>182</v>
      </c>
      <c r="C325" s="394" t="s">
        <v>2770</v>
      </c>
      <c r="D325" s="394" t="s">
        <v>4260</v>
      </c>
      <c r="E325" s="395">
        <v>706500</v>
      </c>
    </row>
    <row r="326" spans="1:5">
      <c r="A326" s="396" t="s">
        <v>1480</v>
      </c>
      <c r="B326" s="396" t="s">
        <v>196</v>
      </c>
      <c r="C326" s="396" t="s">
        <v>2770</v>
      </c>
      <c r="D326" s="396" t="s">
        <v>207</v>
      </c>
      <c r="E326" s="397">
        <v>703852</v>
      </c>
    </row>
    <row r="327" spans="1:5">
      <c r="A327" s="394" t="s">
        <v>308</v>
      </c>
      <c r="B327" s="394" t="s">
        <v>198</v>
      </c>
      <c r="C327" s="394" t="s">
        <v>2770</v>
      </c>
      <c r="D327" s="394" t="s">
        <v>201</v>
      </c>
      <c r="E327" s="395">
        <v>695520</v>
      </c>
    </row>
    <row r="328" spans="1:5">
      <c r="A328" s="396" t="s">
        <v>1459</v>
      </c>
      <c r="B328" s="396" t="s">
        <v>188</v>
      </c>
      <c r="C328" s="396" t="s">
        <v>2770</v>
      </c>
      <c r="D328" s="396" t="s">
        <v>204</v>
      </c>
      <c r="E328" s="397">
        <v>691302</v>
      </c>
    </row>
    <row r="329" spans="1:5">
      <c r="A329" s="394" t="s">
        <v>1246</v>
      </c>
      <c r="B329" s="394" t="s">
        <v>182</v>
      </c>
      <c r="C329" s="394" t="s">
        <v>2770</v>
      </c>
      <c r="D329" s="394" t="s">
        <v>4260</v>
      </c>
      <c r="E329" s="395">
        <v>679500</v>
      </c>
    </row>
    <row r="330" spans="1:5">
      <c r="A330" s="396" t="s">
        <v>1204</v>
      </c>
      <c r="B330" s="396" t="s">
        <v>162</v>
      </c>
      <c r="C330" s="396" t="s">
        <v>2770</v>
      </c>
      <c r="D330" s="396" t="s">
        <v>473</v>
      </c>
      <c r="E330" s="397">
        <v>673500</v>
      </c>
    </row>
    <row r="331" spans="1:5">
      <c r="A331" s="394" t="s">
        <v>1451</v>
      </c>
      <c r="B331" s="394" t="s">
        <v>160</v>
      </c>
      <c r="C331" s="394" t="s">
        <v>2770</v>
      </c>
      <c r="D331" s="394" t="s">
        <v>205</v>
      </c>
      <c r="E331" s="395">
        <v>642700</v>
      </c>
    </row>
    <row r="332" spans="1:5">
      <c r="A332" s="396" t="s">
        <v>1385</v>
      </c>
      <c r="B332" s="396" t="s">
        <v>182</v>
      </c>
      <c r="C332" s="396" t="s">
        <v>2770</v>
      </c>
      <c r="D332" s="396" t="s">
        <v>4260</v>
      </c>
      <c r="E332" s="397">
        <v>635000</v>
      </c>
    </row>
    <row r="333" spans="1:5">
      <c r="A333" s="394" t="s">
        <v>1257</v>
      </c>
      <c r="B333" s="394" t="s">
        <v>182</v>
      </c>
      <c r="C333" s="394" t="s">
        <v>2770</v>
      </c>
      <c r="D333" s="394" t="s">
        <v>4260</v>
      </c>
      <c r="E333" s="395">
        <v>617700</v>
      </c>
    </row>
    <row r="334" spans="1:5">
      <c r="A334" s="396" t="s">
        <v>1276</v>
      </c>
      <c r="B334" s="396" t="s">
        <v>139</v>
      </c>
      <c r="C334" s="396" t="s">
        <v>2770</v>
      </c>
      <c r="D334" s="396" t="s">
        <v>203</v>
      </c>
      <c r="E334" s="397">
        <v>614450</v>
      </c>
    </row>
    <row r="335" spans="1:5">
      <c r="A335" s="394" t="s">
        <v>1455</v>
      </c>
      <c r="B335" s="394" t="s">
        <v>160</v>
      </c>
      <c r="C335" s="394" t="s">
        <v>2770</v>
      </c>
      <c r="D335" s="394" t="s">
        <v>4260</v>
      </c>
      <c r="E335" s="395">
        <v>607200</v>
      </c>
    </row>
    <row r="336" spans="1:5">
      <c r="A336" s="396" t="s">
        <v>1377</v>
      </c>
      <c r="B336" s="396" t="s">
        <v>182</v>
      </c>
      <c r="C336" s="396" t="s">
        <v>2770</v>
      </c>
      <c r="D336" s="396" t="s">
        <v>4260</v>
      </c>
      <c r="E336" s="397">
        <v>601500</v>
      </c>
    </row>
    <row r="337" spans="1:5">
      <c r="A337" s="394" t="s">
        <v>1382</v>
      </c>
      <c r="B337" s="394" t="s">
        <v>182</v>
      </c>
      <c r="C337" s="394" t="s">
        <v>2770</v>
      </c>
      <c r="D337" s="394" t="s">
        <v>4260</v>
      </c>
      <c r="E337" s="395">
        <v>600000</v>
      </c>
    </row>
    <row r="338" spans="1:5">
      <c r="A338" s="396" t="s">
        <v>1244</v>
      </c>
      <c r="B338" s="396" t="s">
        <v>182</v>
      </c>
      <c r="C338" s="396" t="s">
        <v>2770</v>
      </c>
      <c r="D338" s="396" t="s">
        <v>4260</v>
      </c>
      <c r="E338" s="397">
        <v>576000</v>
      </c>
    </row>
    <row r="339" spans="1:5">
      <c r="A339" s="394" t="s">
        <v>1399</v>
      </c>
      <c r="B339" s="394" t="s">
        <v>139</v>
      </c>
      <c r="C339" s="394" t="s">
        <v>2770</v>
      </c>
      <c r="D339" s="394" t="s">
        <v>203</v>
      </c>
      <c r="E339" s="395">
        <v>563500</v>
      </c>
    </row>
    <row r="340" spans="1:5">
      <c r="A340" s="396" t="s">
        <v>1433</v>
      </c>
      <c r="B340" s="396" t="s">
        <v>139</v>
      </c>
      <c r="C340" s="396" t="s">
        <v>2770</v>
      </c>
      <c r="D340" s="396" t="s">
        <v>203</v>
      </c>
      <c r="E340" s="397">
        <v>553605</v>
      </c>
    </row>
    <row r="341" spans="1:5">
      <c r="A341" s="394" t="s">
        <v>597</v>
      </c>
      <c r="B341" s="394" t="s">
        <v>198</v>
      </c>
      <c r="C341" s="394" t="s">
        <v>2770</v>
      </c>
      <c r="D341" s="394" t="s">
        <v>201</v>
      </c>
      <c r="E341" s="395">
        <v>551880</v>
      </c>
    </row>
    <row r="342" spans="1:5">
      <c r="A342" s="396" t="s">
        <v>596</v>
      </c>
      <c r="B342" s="396" t="s">
        <v>198</v>
      </c>
      <c r="C342" s="396" t="s">
        <v>2770</v>
      </c>
      <c r="D342" s="396" t="s">
        <v>201</v>
      </c>
      <c r="E342" s="397">
        <v>544319</v>
      </c>
    </row>
    <row r="343" spans="1:5">
      <c r="A343" s="394" t="s">
        <v>1283</v>
      </c>
      <c r="B343" s="394" t="s">
        <v>139</v>
      </c>
      <c r="C343" s="394" t="s">
        <v>2770</v>
      </c>
      <c r="D343" s="394" t="s">
        <v>203</v>
      </c>
      <c r="E343" s="395">
        <v>535000</v>
      </c>
    </row>
    <row r="344" spans="1:5">
      <c r="A344" s="396" t="s">
        <v>1307</v>
      </c>
      <c r="B344" s="396" t="s">
        <v>182</v>
      </c>
      <c r="C344" s="396" t="s">
        <v>2770</v>
      </c>
      <c r="D344" s="396" t="s">
        <v>4260</v>
      </c>
      <c r="E344" s="397">
        <v>526500</v>
      </c>
    </row>
    <row r="345" spans="1:5">
      <c r="A345" s="394" t="s">
        <v>1321</v>
      </c>
      <c r="B345" s="394" t="s">
        <v>139</v>
      </c>
      <c r="C345" s="394" t="s">
        <v>2770</v>
      </c>
      <c r="D345" s="394" t="s">
        <v>203</v>
      </c>
      <c r="E345" s="395">
        <v>511115</v>
      </c>
    </row>
    <row r="346" spans="1:5">
      <c r="A346" s="396" t="s">
        <v>1430</v>
      </c>
      <c r="B346" s="396" t="s">
        <v>182</v>
      </c>
      <c r="C346" s="396" t="s">
        <v>2770</v>
      </c>
      <c r="D346" s="396" t="s">
        <v>4260</v>
      </c>
      <c r="E346" s="397">
        <v>510000</v>
      </c>
    </row>
    <row r="347" spans="1:5">
      <c r="A347" s="394" t="s">
        <v>1309</v>
      </c>
      <c r="B347" s="394" t="s">
        <v>182</v>
      </c>
      <c r="C347" s="394" t="s">
        <v>2770</v>
      </c>
      <c r="D347" s="394" t="s">
        <v>4260</v>
      </c>
      <c r="E347" s="395">
        <v>507300</v>
      </c>
    </row>
    <row r="348" spans="1:5">
      <c r="A348" s="396" t="s">
        <v>1464</v>
      </c>
      <c r="B348" s="396" t="s">
        <v>186</v>
      </c>
      <c r="C348" s="396" t="s">
        <v>2770</v>
      </c>
      <c r="D348" s="396" t="s">
        <v>204</v>
      </c>
      <c r="E348" s="397">
        <v>504942</v>
      </c>
    </row>
    <row r="349" spans="1:5">
      <c r="A349" s="394" t="s">
        <v>607</v>
      </c>
      <c r="B349" s="394" t="s">
        <v>196</v>
      </c>
      <c r="C349" s="394" t="s">
        <v>2770</v>
      </c>
      <c r="D349" s="394" t="s">
        <v>207</v>
      </c>
      <c r="E349" s="395">
        <v>500000</v>
      </c>
    </row>
    <row r="350" spans="1:5">
      <c r="A350" s="396" t="s">
        <v>1389</v>
      </c>
      <c r="B350" s="396" t="s">
        <v>182</v>
      </c>
      <c r="C350" s="396" t="s">
        <v>2770</v>
      </c>
      <c r="D350" s="396" t="s">
        <v>4260</v>
      </c>
      <c r="E350" s="397">
        <v>500000</v>
      </c>
    </row>
    <row r="351" spans="1:5">
      <c r="A351" s="394" t="s">
        <v>1386</v>
      </c>
      <c r="B351" s="394" t="s">
        <v>182</v>
      </c>
      <c r="C351" s="394" t="s">
        <v>2770</v>
      </c>
      <c r="D351" s="394" t="s">
        <v>4260</v>
      </c>
      <c r="E351" s="395">
        <v>500000</v>
      </c>
    </row>
    <row r="352" spans="1:5">
      <c r="A352" s="396" t="s">
        <v>1355</v>
      </c>
      <c r="B352" s="396" t="s">
        <v>160</v>
      </c>
      <c r="C352" s="396" t="s">
        <v>2770</v>
      </c>
      <c r="D352" s="396" t="s">
        <v>4260</v>
      </c>
      <c r="E352" s="397">
        <v>500000</v>
      </c>
    </row>
    <row r="353" spans="1:5">
      <c r="A353" s="394" t="s">
        <v>1388</v>
      </c>
      <c r="B353" s="394" t="s">
        <v>182</v>
      </c>
      <c r="C353" s="394" t="s">
        <v>2770</v>
      </c>
      <c r="D353" s="394" t="s">
        <v>4260</v>
      </c>
      <c r="E353" s="395">
        <v>499800</v>
      </c>
    </row>
    <row r="354" spans="1:5">
      <c r="A354" s="396" t="s">
        <v>1286</v>
      </c>
      <c r="B354" s="396" t="s">
        <v>160</v>
      </c>
      <c r="C354" s="396" t="s">
        <v>2770</v>
      </c>
      <c r="D354" s="396" t="s">
        <v>4260</v>
      </c>
      <c r="E354" s="397">
        <v>475000</v>
      </c>
    </row>
    <row r="355" spans="1:5">
      <c r="A355" s="394" t="s">
        <v>1215</v>
      </c>
      <c r="B355" s="394" t="s">
        <v>160</v>
      </c>
      <c r="C355" s="394" t="s">
        <v>3500</v>
      </c>
      <c r="D355" s="394" t="s">
        <v>4260</v>
      </c>
      <c r="E355" s="395">
        <v>474714</v>
      </c>
    </row>
    <row r="356" spans="1:5">
      <c r="A356" s="396" t="s">
        <v>1436</v>
      </c>
      <c r="B356" s="396" t="s">
        <v>139</v>
      </c>
      <c r="C356" s="396" t="s">
        <v>2770</v>
      </c>
      <c r="D356" s="396" t="s">
        <v>203</v>
      </c>
      <c r="E356" s="397">
        <v>464000</v>
      </c>
    </row>
    <row r="357" spans="1:5">
      <c r="A357" s="394" t="s">
        <v>299</v>
      </c>
      <c r="B357" s="394" t="s">
        <v>162</v>
      </c>
      <c r="C357" s="394" t="s">
        <v>2770</v>
      </c>
      <c r="D357" s="394" t="s">
        <v>473</v>
      </c>
      <c r="E357" s="395">
        <v>463000</v>
      </c>
    </row>
    <row r="358" spans="1:5">
      <c r="A358" s="396" t="s">
        <v>1305</v>
      </c>
      <c r="B358" s="396" t="s">
        <v>182</v>
      </c>
      <c r="C358" s="396" t="s">
        <v>2770</v>
      </c>
      <c r="D358" s="396" t="s">
        <v>4260</v>
      </c>
      <c r="E358" s="397">
        <v>454500</v>
      </c>
    </row>
    <row r="359" spans="1:5">
      <c r="A359" s="394" t="s">
        <v>1426</v>
      </c>
      <c r="B359" s="394" t="s">
        <v>182</v>
      </c>
      <c r="C359" s="394" t="s">
        <v>2770</v>
      </c>
      <c r="D359" s="394" t="s">
        <v>4260</v>
      </c>
      <c r="E359" s="395">
        <v>452900</v>
      </c>
    </row>
    <row r="360" spans="1:5">
      <c r="A360" s="396" t="s">
        <v>1449</v>
      </c>
      <c r="B360" s="396" t="s">
        <v>182</v>
      </c>
      <c r="C360" s="396" t="s">
        <v>2770</v>
      </c>
      <c r="D360" s="396" t="s">
        <v>203</v>
      </c>
      <c r="E360" s="397">
        <v>450000</v>
      </c>
    </row>
    <row r="361" spans="1:5">
      <c r="A361" s="394" t="s">
        <v>1213</v>
      </c>
      <c r="B361" s="394" t="s">
        <v>160</v>
      </c>
      <c r="C361" s="394" t="s">
        <v>2770</v>
      </c>
      <c r="D361" s="394" t="s">
        <v>4260</v>
      </c>
      <c r="E361" s="395">
        <v>446400</v>
      </c>
    </row>
    <row r="362" spans="1:5">
      <c r="A362" s="396" t="s">
        <v>1462</v>
      </c>
      <c r="B362" s="396" t="s">
        <v>186</v>
      </c>
      <c r="C362" s="396" t="s">
        <v>2770</v>
      </c>
      <c r="D362" s="396" t="s">
        <v>204</v>
      </c>
      <c r="E362" s="397">
        <v>445750</v>
      </c>
    </row>
    <row r="363" spans="1:5">
      <c r="A363" s="394" t="s">
        <v>1263</v>
      </c>
      <c r="B363" s="394" t="s">
        <v>182</v>
      </c>
      <c r="C363" s="394" t="s">
        <v>2770</v>
      </c>
      <c r="D363" s="394" t="s">
        <v>4260</v>
      </c>
      <c r="E363" s="395">
        <v>438580</v>
      </c>
    </row>
    <row r="364" spans="1:5">
      <c r="A364" s="396" t="s">
        <v>1313</v>
      </c>
      <c r="B364" s="396" t="s">
        <v>182</v>
      </c>
      <c r="C364" s="396" t="s">
        <v>2770</v>
      </c>
      <c r="D364" s="396" t="s">
        <v>4260</v>
      </c>
      <c r="E364" s="397">
        <v>438000</v>
      </c>
    </row>
    <row r="365" spans="1:5">
      <c r="A365" s="394" t="s">
        <v>1463</v>
      </c>
      <c r="B365" s="394" t="s">
        <v>1023</v>
      </c>
      <c r="C365" s="394" t="s">
        <v>2770</v>
      </c>
      <c r="D365" s="394" t="s">
        <v>204</v>
      </c>
      <c r="E365" s="395">
        <v>434323</v>
      </c>
    </row>
    <row r="366" spans="1:5">
      <c r="A366" s="396" t="s">
        <v>598</v>
      </c>
      <c r="B366" s="396" t="s">
        <v>198</v>
      </c>
      <c r="C366" s="396" t="s">
        <v>2770</v>
      </c>
      <c r="D366" s="396" t="s">
        <v>201</v>
      </c>
      <c r="E366" s="397">
        <v>430303</v>
      </c>
    </row>
    <row r="367" spans="1:5">
      <c r="A367" s="394" t="s">
        <v>1308</v>
      </c>
      <c r="B367" s="394" t="s">
        <v>182</v>
      </c>
      <c r="C367" s="394" t="s">
        <v>2770</v>
      </c>
      <c r="D367" s="394" t="s">
        <v>4260</v>
      </c>
      <c r="E367" s="395">
        <v>426600</v>
      </c>
    </row>
    <row r="368" spans="1:5">
      <c r="A368" s="396" t="s">
        <v>1415</v>
      </c>
      <c r="B368" s="396" t="s">
        <v>139</v>
      </c>
      <c r="C368" s="396" t="s">
        <v>2770</v>
      </c>
      <c r="D368" s="396" t="s">
        <v>203</v>
      </c>
      <c r="E368" s="397">
        <v>415000</v>
      </c>
    </row>
    <row r="369" spans="1:5">
      <c r="A369" s="394" t="s">
        <v>1462</v>
      </c>
      <c r="B369" s="394" t="s">
        <v>184</v>
      </c>
      <c r="C369" s="394" t="s">
        <v>2770</v>
      </c>
      <c r="D369" s="394" t="s">
        <v>204</v>
      </c>
      <c r="E369" s="395">
        <v>410189</v>
      </c>
    </row>
    <row r="370" spans="1:5">
      <c r="A370" s="396" t="s">
        <v>330</v>
      </c>
      <c r="B370" s="396" t="s">
        <v>198</v>
      </c>
      <c r="C370" s="396" t="s">
        <v>2770</v>
      </c>
      <c r="D370" s="396" t="s">
        <v>201</v>
      </c>
      <c r="E370" s="397">
        <v>408240</v>
      </c>
    </row>
    <row r="371" spans="1:5">
      <c r="A371" s="394" t="s">
        <v>1464</v>
      </c>
      <c r="B371" s="394" t="s">
        <v>187</v>
      </c>
      <c r="C371" s="394" t="s">
        <v>2770</v>
      </c>
      <c r="D371" s="394" t="s">
        <v>204</v>
      </c>
      <c r="E371" s="395">
        <v>403953</v>
      </c>
    </row>
    <row r="372" spans="1:5">
      <c r="A372" s="396" t="s">
        <v>1417</v>
      </c>
      <c r="B372" s="396" t="s">
        <v>139</v>
      </c>
      <c r="C372" s="396" t="s">
        <v>2770</v>
      </c>
      <c r="D372" s="396" t="s">
        <v>203</v>
      </c>
      <c r="E372" s="397">
        <v>395000</v>
      </c>
    </row>
    <row r="373" spans="1:5">
      <c r="A373" s="394" t="s">
        <v>1250</v>
      </c>
      <c r="B373" s="394" t="s">
        <v>182</v>
      </c>
      <c r="C373" s="394" t="s">
        <v>2770</v>
      </c>
      <c r="D373" s="394" t="s">
        <v>4260</v>
      </c>
      <c r="E373" s="395">
        <v>393000</v>
      </c>
    </row>
    <row r="374" spans="1:5">
      <c r="A374" s="396" t="s">
        <v>1269</v>
      </c>
      <c r="B374" s="396" t="s">
        <v>182</v>
      </c>
      <c r="C374" s="396" t="s">
        <v>2770</v>
      </c>
      <c r="D374" s="396" t="s">
        <v>4260</v>
      </c>
      <c r="E374" s="397">
        <v>392100</v>
      </c>
    </row>
    <row r="375" spans="1:5">
      <c r="A375" s="394" t="s">
        <v>290</v>
      </c>
      <c r="B375" s="394" t="s">
        <v>198</v>
      </c>
      <c r="C375" s="394" t="s">
        <v>2770</v>
      </c>
      <c r="D375" s="394" t="s">
        <v>201</v>
      </c>
      <c r="E375" s="395">
        <v>358044</v>
      </c>
    </row>
    <row r="376" spans="1:5">
      <c r="A376" s="396" t="s">
        <v>1462</v>
      </c>
      <c r="B376" s="396" t="s">
        <v>187</v>
      </c>
      <c r="C376" s="396" t="s">
        <v>2770</v>
      </c>
      <c r="D376" s="396" t="s">
        <v>204</v>
      </c>
      <c r="E376" s="397">
        <v>356598</v>
      </c>
    </row>
    <row r="377" spans="1:5">
      <c r="A377" s="394" t="s">
        <v>1232</v>
      </c>
      <c r="B377" s="394" t="s">
        <v>139</v>
      </c>
      <c r="C377" s="394" t="s">
        <v>2770</v>
      </c>
      <c r="D377" s="394" t="s">
        <v>203</v>
      </c>
      <c r="E377" s="395">
        <v>353900</v>
      </c>
    </row>
    <row r="378" spans="1:5">
      <c r="A378" s="396" t="s">
        <v>1420</v>
      </c>
      <c r="B378" s="396" t="s">
        <v>139</v>
      </c>
      <c r="C378" s="396" t="s">
        <v>2770</v>
      </c>
      <c r="D378" s="396" t="s">
        <v>203</v>
      </c>
      <c r="E378" s="397">
        <v>353900</v>
      </c>
    </row>
    <row r="379" spans="1:5">
      <c r="A379" s="394" t="s">
        <v>506</v>
      </c>
      <c r="B379" s="394" t="s">
        <v>139</v>
      </c>
      <c r="C379" s="394" t="s">
        <v>2770</v>
      </c>
      <c r="D379" s="394" t="s">
        <v>203</v>
      </c>
      <c r="E379" s="395">
        <v>344000</v>
      </c>
    </row>
    <row r="380" spans="1:5">
      <c r="A380" s="396" t="s">
        <v>1407</v>
      </c>
      <c r="B380" s="396" t="s">
        <v>182</v>
      </c>
      <c r="C380" s="396" t="s">
        <v>2770</v>
      </c>
      <c r="D380" s="396" t="s">
        <v>203</v>
      </c>
      <c r="E380" s="397">
        <v>335178</v>
      </c>
    </row>
    <row r="381" spans="1:5">
      <c r="A381" s="394" t="s">
        <v>1459</v>
      </c>
      <c r="B381" s="394" t="s">
        <v>189</v>
      </c>
      <c r="C381" s="394" t="s">
        <v>2770</v>
      </c>
      <c r="D381" s="394" t="s">
        <v>204</v>
      </c>
      <c r="E381" s="395">
        <v>331885</v>
      </c>
    </row>
    <row r="382" spans="1:5">
      <c r="A382" s="396" t="s">
        <v>1218</v>
      </c>
      <c r="B382" s="396" t="s">
        <v>160</v>
      </c>
      <c r="C382" s="396" t="s">
        <v>2770</v>
      </c>
      <c r="D382" s="396" t="s">
        <v>4260</v>
      </c>
      <c r="E382" s="397">
        <v>328000</v>
      </c>
    </row>
    <row r="383" spans="1:5">
      <c r="A383" s="394" t="s">
        <v>1374</v>
      </c>
      <c r="B383" s="394" t="s">
        <v>182</v>
      </c>
      <c r="C383" s="394" t="s">
        <v>2770</v>
      </c>
      <c r="D383" s="394" t="s">
        <v>4260</v>
      </c>
      <c r="E383" s="395">
        <v>324300</v>
      </c>
    </row>
    <row r="384" spans="1:5">
      <c r="A384" s="396" t="s">
        <v>1379</v>
      </c>
      <c r="B384" s="396" t="s">
        <v>182</v>
      </c>
      <c r="C384" s="396" t="s">
        <v>2770</v>
      </c>
      <c r="D384" s="396" t="s">
        <v>4260</v>
      </c>
      <c r="E384" s="397">
        <v>316500</v>
      </c>
    </row>
    <row r="385" spans="1:5">
      <c r="A385" s="394" t="s">
        <v>1205</v>
      </c>
      <c r="B385" s="394" t="s">
        <v>196</v>
      </c>
      <c r="C385" s="394" t="s">
        <v>2770</v>
      </c>
      <c r="D385" s="394" t="s">
        <v>207</v>
      </c>
      <c r="E385" s="395">
        <v>312868</v>
      </c>
    </row>
    <row r="386" spans="1:5">
      <c r="A386" s="396" t="s">
        <v>1222</v>
      </c>
      <c r="B386" s="396" t="s">
        <v>160</v>
      </c>
      <c r="C386" s="396" t="s">
        <v>2770</v>
      </c>
      <c r="D386" s="396" t="s">
        <v>204</v>
      </c>
      <c r="E386" s="397">
        <v>308000</v>
      </c>
    </row>
    <row r="387" spans="1:5">
      <c r="A387" s="394" t="s">
        <v>1306</v>
      </c>
      <c r="B387" s="394" t="s">
        <v>182</v>
      </c>
      <c r="C387" s="394" t="s">
        <v>2770</v>
      </c>
      <c r="D387" s="394" t="s">
        <v>4260</v>
      </c>
      <c r="E387" s="395">
        <v>307200</v>
      </c>
    </row>
    <row r="388" spans="1:5">
      <c r="A388" s="396" t="s">
        <v>1346</v>
      </c>
      <c r="B388" s="396" t="s">
        <v>160</v>
      </c>
      <c r="C388" s="396" t="s">
        <v>2770</v>
      </c>
      <c r="D388" s="396" t="s">
        <v>4260</v>
      </c>
      <c r="E388" s="397">
        <v>305000</v>
      </c>
    </row>
    <row r="389" spans="1:5">
      <c r="A389" s="394" t="s">
        <v>1381</v>
      </c>
      <c r="B389" s="394" t="s">
        <v>182</v>
      </c>
      <c r="C389" s="394" t="s">
        <v>2770</v>
      </c>
      <c r="D389" s="394" t="s">
        <v>4260</v>
      </c>
      <c r="E389" s="395">
        <v>300000</v>
      </c>
    </row>
    <row r="390" spans="1:5">
      <c r="A390" s="396" t="s">
        <v>1385</v>
      </c>
      <c r="B390" s="396" t="s">
        <v>182</v>
      </c>
      <c r="C390" s="396" t="s">
        <v>2770</v>
      </c>
      <c r="D390" s="396" t="s">
        <v>203</v>
      </c>
      <c r="E390" s="397">
        <v>300000</v>
      </c>
    </row>
    <row r="391" spans="1:5">
      <c r="A391" s="394" t="s">
        <v>1387</v>
      </c>
      <c r="B391" s="394" t="s">
        <v>182</v>
      </c>
      <c r="C391" s="394" t="s">
        <v>2770</v>
      </c>
      <c r="D391" s="394" t="s">
        <v>4260</v>
      </c>
      <c r="E391" s="395">
        <v>300000</v>
      </c>
    </row>
    <row r="392" spans="1:5">
      <c r="A392" s="396" t="s">
        <v>1329</v>
      </c>
      <c r="B392" s="396" t="s">
        <v>182</v>
      </c>
      <c r="C392" s="396" t="s">
        <v>2770</v>
      </c>
      <c r="D392" s="396" t="s">
        <v>4260</v>
      </c>
      <c r="E392" s="397">
        <v>300000</v>
      </c>
    </row>
    <row r="393" spans="1:5">
      <c r="A393" s="394" t="s">
        <v>1471</v>
      </c>
      <c r="B393" s="394" t="s">
        <v>196</v>
      </c>
      <c r="C393" s="394" t="s">
        <v>2770</v>
      </c>
      <c r="D393" s="394" t="s">
        <v>207</v>
      </c>
      <c r="E393" s="395">
        <v>288975</v>
      </c>
    </row>
    <row r="394" spans="1:5">
      <c r="A394" s="396" t="s">
        <v>1412</v>
      </c>
      <c r="B394" s="396" t="s">
        <v>182</v>
      </c>
      <c r="C394" s="396" t="s">
        <v>2770</v>
      </c>
      <c r="D394" s="396" t="s">
        <v>4260</v>
      </c>
      <c r="E394" s="397">
        <v>285000</v>
      </c>
    </row>
    <row r="395" spans="1:5">
      <c r="A395" s="394" t="s">
        <v>1422</v>
      </c>
      <c r="B395" s="394" t="s">
        <v>139</v>
      </c>
      <c r="C395" s="394" t="s">
        <v>2770</v>
      </c>
      <c r="D395" s="394" t="s">
        <v>203</v>
      </c>
      <c r="E395" s="395">
        <v>283000</v>
      </c>
    </row>
    <row r="396" spans="1:5">
      <c r="A396" s="396" t="s">
        <v>1298</v>
      </c>
      <c r="B396" s="396" t="s">
        <v>182</v>
      </c>
      <c r="C396" s="396" t="s">
        <v>2770</v>
      </c>
      <c r="D396" s="396" t="s">
        <v>4260</v>
      </c>
      <c r="E396" s="397">
        <v>263400</v>
      </c>
    </row>
    <row r="397" spans="1:5">
      <c r="A397" s="394" t="s">
        <v>1254</v>
      </c>
      <c r="B397" s="394" t="s">
        <v>182</v>
      </c>
      <c r="C397" s="394" t="s">
        <v>2770</v>
      </c>
      <c r="D397" s="394" t="s">
        <v>4260</v>
      </c>
      <c r="E397" s="395">
        <v>255000</v>
      </c>
    </row>
    <row r="398" spans="1:5">
      <c r="A398" s="396" t="s">
        <v>1464</v>
      </c>
      <c r="B398" s="396" t="s">
        <v>188</v>
      </c>
      <c r="C398" s="396" t="s">
        <v>2770</v>
      </c>
      <c r="D398" s="396" t="s">
        <v>204</v>
      </c>
      <c r="E398" s="397">
        <v>252471</v>
      </c>
    </row>
    <row r="399" spans="1:5">
      <c r="A399" s="394" t="s">
        <v>1251</v>
      </c>
      <c r="B399" s="394" t="s">
        <v>182</v>
      </c>
      <c r="C399" s="394" t="s">
        <v>2770</v>
      </c>
      <c r="D399" s="394" t="s">
        <v>4260</v>
      </c>
      <c r="E399" s="395">
        <v>245000</v>
      </c>
    </row>
    <row r="400" spans="1:5">
      <c r="A400" s="396" t="s">
        <v>1462</v>
      </c>
      <c r="B400" s="396" t="s">
        <v>188</v>
      </c>
      <c r="C400" s="396" t="s">
        <v>2770</v>
      </c>
      <c r="D400" s="396" t="s">
        <v>204</v>
      </c>
      <c r="E400" s="397">
        <v>222876</v>
      </c>
    </row>
    <row r="401" spans="1:5">
      <c r="A401" s="394" t="s">
        <v>1463</v>
      </c>
      <c r="B401" s="394" t="s">
        <v>186</v>
      </c>
      <c r="C401" s="394" t="s">
        <v>2770</v>
      </c>
      <c r="D401" s="394" t="s">
        <v>204</v>
      </c>
      <c r="E401" s="395">
        <v>217161</v>
      </c>
    </row>
    <row r="402" spans="1:5">
      <c r="A402" s="396" t="s">
        <v>1452</v>
      </c>
      <c r="B402" s="396" t="s">
        <v>189</v>
      </c>
      <c r="C402" s="396" t="s">
        <v>2770</v>
      </c>
      <c r="D402" s="396" t="s">
        <v>203</v>
      </c>
      <c r="E402" s="397">
        <v>216000</v>
      </c>
    </row>
    <row r="403" spans="1:5">
      <c r="A403" s="394" t="s">
        <v>1462</v>
      </c>
      <c r="B403" s="394" t="s">
        <v>185</v>
      </c>
      <c r="C403" s="394" t="s">
        <v>2770</v>
      </c>
      <c r="D403" s="394" t="s">
        <v>204</v>
      </c>
      <c r="E403" s="395">
        <v>205300</v>
      </c>
    </row>
    <row r="404" spans="1:5">
      <c r="A404" s="396" t="s">
        <v>288</v>
      </c>
      <c r="B404" s="396" t="s">
        <v>198</v>
      </c>
      <c r="C404" s="396" t="s">
        <v>2770</v>
      </c>
      <c r="D404" s="396" t="s">
        <v>201</v>
      </c>
      <c r="E404" s="397">
        <v>204120</v>
      </c>
    </row>
    <row r="405" spans="1:5">
      <c r="A405" s="394" t="s">
        <v>1253</v>
      </c>
      <c r="B405" s="394" t="s">
        <v>182</v>
      </c>
      <c r="C405" s="394" t="s">
        <v>2770</v>
      </c>
      <c r="D405" s="394" t="s">
        <v>4260</v>
      </c>
      <c r="E405" s="395">
        <v>204000</v>
      </c>
    </row>
    <row r="406" spans="1:5">
      <c r="A406" s="396" t="s">
        <v>1291</v>
      </c>
      <c r="B406" s="396" t="s">
        <v>182</v>
      </c>
      <c r="C406" s="396" t="s">
        <v>2770</v>
      </c>
      <c r="D406" s="396" t="s">
        <v>4260</v>
      </c>
      <c r="E406" s="397">
        <v>204000</v>
      </c>
    </row>
    <row r="407" spans="1:5">
      <c r="A407" s="394" t="s">
        <v>1383</v>
      </c>
      <c r="B407" s="394" t="s">
        <v>182</v>
      </c>
      <c r="C407" s="394" t="s">
        <v>2770</v>
      </c>
      <c r="D407" s="394" t="s">
        <v>4260</v>
      </c>
      <c r="E407" s="395">
        <v>200200</v>
      </c>
    </row>
    <row r="408" spans="1:5">
      <c r="A408" s="396" t="s">
        <v>1459</v>
      </c>
      <c r="B408" s="396" t="s">
        <v>192</v>
      </c>
      <c r="C408" s="396" t="s">
        <v>2770</v>
      </c>
      <c r="D408" s="396" t="s">
        <v>204</v>
      </c>
      <c r="E408" s="397">
        <v>194219</v>
      </c>
    </row>
    <row r="409" spans="1:5">
      <c r="A409" s="394" t="s">
        <v>1484</v>
      </c>
      <c r="B409" s="394" t="s">
        <v>196</v>
      </c>
      <c r="C409" s="394" t="s">
        <v>2770</v>
      </c>
      <c r="D409" s="394" t="s">
        <v>207</v>
      </c>
      <c r="E409" s="395">
        <v>194150</v>
      </c>
    </row>
    <row r="410" spans="1:5">
      <c r="A410" s="396" t="s">
        <v>1248</v>
      </c>
      <c r="B410" s="396" t="s">
        <v>182</v>
      </c>
      <c r="C410" s="396" t="s">
        <v>2770</v>
      </c>
      <c r="D410" s="396" t="s">
        <v>4260</v>
      </c>
      <c r="E410" s="397">
        <v>186000</v>
      </c>
    </row>
    <row r="411" spans="1:5">
      <c r="A411" s="394" t="s">
        <v>1311</v>
      </c>
      <c r="B411" s="394" t="s">
        <v>182</v>
      </c>
      <c r="C411" s="394" t="s">
        <v>2770</v>
      </c>
      <c r="D411" s="394" t="s">
        <v>4260</v>
      </c>
      <c r="E411" s="395">
        <v>180000</v>
      </c>
    </row>
    <row r="412" spans="1:5">
      <c r="A412" s="396" t="s">
        <v>1240</v>
      </c>
      <c r="B412" s="396" t="s">
        <v>182</v>
      </c>
      <c r="C412" s="396" t="s">
        <v>2770</v>
      </c>
      <c r="D412" s="396" t="s">
        <v>4260</v>
      </c>
      <c r="E412" s="397">
        <v>174000</v>
      </c>
    </row>
    <row r="413" spans="1:5">
      <c r="A413" s="394" t="s">
        <v>1463</v>
      </c>
      <c r="B413" s="394" t="s">
        <v>187</v>
      </c>
      <c r="C413" s="394" t="s">
        <v>2770</v>
      </c>
      <c r="D413" s="394" t="s">
        <v>204</v>
      </c>
      <c r="E413" s="395">
        <v>173729</v>
      </c>
    </row>
    <row r="414" spans="1:5">
      <c r="A414" s="396" t="s">
        <v>1477</v>
      </c>
      <c r="B414" s="396" t="s">
        <v>196</v>
      </c>
      <c r="C414" s="396" t="s">
        <v>2770</v>
      </c>
      <c r="D414" s="396" t="s">
        <v>207</v>
      </c>
      <c r="E414" s="397">
        <v>170046</v>
      </c>
    </row>
    <row r="415" spans="1:5">
      <c r="A415" s="394" t="s">
        <v>1245</v>
      </c>
      <c r="B415" s="394" t="s">
        <v>182</v>
      </c>
      <c r="C415" s="394" t="s">
        <v>2770</v>
      </c>
      <c r="D415" s="394" t="s">
        <v>4260</v>
      </c>
      <c r="E415" s="395">
        <v>162000</v>
      </c>
    </row>
    <row r="416" spans="1:5">
      <c r="A416" s="396" t="s">
        <v>1225</v>
      </c>
      <c r="B416" s="396" t="s">
        <v>160</v>
      </c>
      <c r="C416" s="396" t="s">
        <v>2770</v>
      </c>
      <c r="D416" s="396" t="s">
        <v>4260</v>
      </c>
      <c r="E416" s="397">
        <v>161150</v>
      </c>
    </row>
    <row r="417" spans="1:5">
      <c r="A417" s="394" t="s">
        <v>1359</v>
      </c>
      <c r="B417" s="394" t="s">
        <v>139</v>
      </c>
      <c r="C417" s="394" t="s">
        <v>2770</v>
      </c>
      <c r="D417" s="394" t="s">
        <v>203</v>
      </c>
      <c r="E417" s="395">
        <v>159950</v>
      </c>
    </row>
    <row r="418" spans="1:5">
      <c r="A418" s="396" t="s">
        <v>1212</v>
      </c>
      <c r="B418" s="396" t="s">
        <v>160</v>
      </c>
      <c r="C418" s="396" t="s">
        <v>3500</v>
      </c>
      <c r="D418" s="396" t="s">
        <v>4260</v>
      </c>
      <c r="E418" s="397">
        <v>153500</v>
      </c>
    </row>
    <row r="419" spans="1:5">
      <c r="A419" s="394" t="s">
        <v>1431</v>
      </c>
      <c r="B419" s="394" t="s">
        <v>139</v>
      </c>
      <c r="C419" s="394" t="s">
        <v>2770</v>
      </c>
      <c r="D419" s="394" t="s">
        <v>203</v>
      </c>
      <c r="E419" s="395">
        <v>150000</v>
      </c>
    </row>
    <row r="420" spans="1:5">
      <c r="A420" s="396" t="s">
        <v>1266</v>
      </c>
      <c r="B420" s="396" t="s">
        <v>182</v>
      </c>
      <c r="C420" s="396" t="s">
        <v>2770</v>
      </c>
      <c r="D420" s="396" t="s">
        <v>4260</v>
      </c>
      <c r="E420" s="397">
        <v>149700</v>
      </c>
    </row>
    <row r="421" spans="1:5">
      <c r="A421" s="394" t="s">
        <v>1312</v>
      </c>
      <c r="B421" s="394" t="s">
        <v>182</v>
      </c>
      <c r="C421" s="394" t="s">
        <v>2770</v>
      </c>
      <c r="D421" s="394" t="s">
        <v>4260</v>
      </c>
      <c r="E421" s="395">
        <v>148800</v>
      </c>
    </row>
    <row r="422" spans="1:5">
      <c r="A422" s="396" t="s">
        <v>1362</v>
      </c>
      <c r="B422" s="396" t="s">
        <v>139</v>
      </c>
      <c r="C422" s="396" t="s">
        <v>2770</v>
      </c>
      <c r="D422" s="396" t="s">
        <v>203</v>
      </c>
      <c r="E422" s="397">
        <v>143494</v>
      </c>
    </row>
    <row r="423" spans="1:5">
      <c r="A423" s="394" t="s">
        <v>1243</v>
      </c>
      <c r="B423" s="394" t="s">
        <v>182</v>
      </c>
      <c r="C423" s="394" t="s">
        <v>2770</v>
      </c>
      <c r="D423" s="394" t="s">
        <v>4260</v>
      </c>
      <c r="E423" s="395">
        <v>141900</v>
      </c>
    </row>
    <row r="424" spans="1:5">
      <c r="A424" s="396" t="s">
        <v>1310</v>
      </c>
      <c r="B424" s="396" t="s">
        <v>182</v>
      </c>
      <c r="C424" s="396" t="s">
        <v>2770</v>
      </c>
      <c r="D424" s="396" t="s">
        <v>4260</v>
      </c>
      <c r="E424" s="397">
        <v>138000</v>
      </c>
    </row>
    <row r="425" spans="1:5">
      <c r="A425" s="394" t="s">
        <v>1481</v>
      </c>
      <c r="B425" s="394" t="s">
        <v>196</v>
      </c>
      <c r="C425" s="394" t="s">
        <v>2770</v>
      </c>
      <c r="D425" s="394" t="s">
        <v>207</v>
      </c>
      <c r="E425" s="395">
        <v>133849</v>
      </c>
    </row>
    <row r="426" spans="1:5">
      <c r="A426" s="396" t="s">
        <v>1223</v>
      </c>
      <c r="B426" s="396" t="s">
        <v>160</v>
      </c>
      <c r="C426" s="396" t="s">
        <v>3500</v>
      </c>
      <c r="D426" s="396" t="s">
        <v>4260</v>
      </c>
      <c r="E426" s="397">
        <v>131735</v>
      </c>
    </row>
    <row r="427" spans="1:5">
      <c r="A427" s="394" t="s">
        <v>1418</v>
      </c>
      <c r="B427" s="394" t="s">
        <v>139</v>
      </c>
      <c r="C427" s="394" t="s">
        <v>2770</v>
      </c>
      <c r="D427" s="394" t="s">
        <v>203</v>
      </c>
      <c r="E427" s="395">
        <v>131000</v>
      </c>
    </row>
    <row r="428" spans="1:5">
      <c r="A428" s="396" t="s">
        <v>1339</v>
      </c>
      <c r="B428" s="396" t="s">
        <v>182</v>
      </c>
      <c r="C428" s="396" t="s">
        <v>2770</v>
      </c>
      <c r="D428" s="396" t="s">
        <v>4260</v>
      </c>
      <c r="E428" s="397">
        <v>120000</v>
      </c>
    </row>
    <row r="429" spans="1:5">
      <c r="A429" s="394" t="s">
        <v>1214</v>
      </c>
      <c r="B429" s="394" t="s">
        <v>139</v>
      </c>
      <c r="C429" s="394" t="s">
        <v>2770</v>
      </c>
      <c r="D429" s="394" t="s">
        <v>203</v>
      </c>
      <c r="E429" s="395">
        <v>119904</v>
      </c>
    </row>
    <row r="430" spans="1:5">
      <c r="A430" s="396" t="s">
        <v>1378</v>
      </c>
      <c r="B430" s="396" t="s">
        <v>182</v>
      </c>
      <c r="C430" s="396" t="s">
        <v>2770</v>
      </c>
      <c r="D430" s="396" t="s">
        <v>4260</v>
      </c>
      <c r="E430" s="397">
        <v>119400</v>
      </c>
    </row>
    <row r="431" spans="1:5">
      <c r="A431" s="394" t="s">
        <v>1372</v>
      </c>
      <c r="B431" s="394" t="s">
        <v>139</v>
      </c>
      <c r="C431" s="394" t="s">
        <v>2770</v>
      </c>
      <c r="D431" s="394" t="s">
        <v>203</v>
      </c>
      <c r="E431" s="395">
        <v>118885</v>
      </c>
    </row>
    <row r="432" spans="1:5">
      <c r="A432" s="396" t="s">
        <v>1460</v>
      </c>
      <c r="B432" s="396" t="s">
        <v>1023</v>
      </c>
      <c r="C432" s="396" t="s">
        <v>2770</v>
      </c>
      <c r="D432" s="396" t="s">
        <v>204</v>
      </c>
      <c r="E432" s="397">
        <v>118360</v>
      </c>
    </row>
    <row r="433" spans="1:5">
      <c r="A433" s="394" t="s">
        <v>601</v>
      </c>
      <c r="B433" s="394" t="s">
        <v>198</v>
      </c>
      <c r="C433" s="394" t="s">
        <v>2770</v>
      </c>
      <c r="D433" s="394" t="s">
        <v>201</v>
      </c>
      <c r="E433" s="395">
        <v>113400</v>
      </c>
    </row>
    <row r="434" spans="1:5">
      <c r="A434" s="396" t="s">
        <v>1296</v>
      </c>
      <c r="B434" s="396" t="s">
        <v>182</v>
      </c>
      <c r="C434" s="396" t="s">
        <v>2770</v>
      </c>
      <c r="D434" s="396" t="s">
        <v>4260</v>
      </c>
      <c r="E434" s="397">
        <v>113400</v>
      </c>
    </row>
    <row r="435" spans="1:5">
      <c r="A435" s="394" t="s">
        <v>1463</v>
      </c>
      <c r="B435" s="394" t="s">
        <v>188</v>
      </c>
      <c r="C435" s="394" t="s">
        <v>2770</v>
      </c>
      <c r="D435" s="394" t="s">
        <v>204</v>
      </c>
      <c r="E435" s="395">
        <v>108581</v>
      </c>
    </row>
    <row r="436" spans="1:5">
      <c r="A436" s="396" t="s">
        <v>1265</v>
      </c>
      <c r="B436" s="396" t="s">
        <v>182</v>
      </c>
      <c r="C436" s="396" t="s">
        <v>2770</v>
      </c>
      <c r="D436" s="396" t="s">
        <v>4260</v>
      </c>
      <c r="E436" s="397">
        <v>105000</v>
      </c>
    </row>
    <row r="437" spans="1:5">
      <c r="A437" s="394" t="s">
        <v>1458</v>
      </c>
      <c r="B437" s="394" t="s">
        <v>162</v>
      </c>
      <c r="C437" s="394" t="s">
        <v>2770</v>
      </c>
      <c r="D437" s="394" t="s">
        <v>4260</v>
      </c>
      <c r="E437" s="395">
        <v>100000</v>
      </c>
    </row>
    <row r="438" spans="1:5">
      <c r="A438" s="396" t="s">
        <v>1390</v>
      </c>
      <c r="B438" s="396" t="s">
        <v>182</v>
      </c>
      <c r="C438" s="396" t="s">
        <v>2770</v>
      </c>
      <c r="D438" s="396" t="s">
        <v>4260</v>
      </c>
      <c r="E438" s="397">
        <v>100000</v>
      </c>
    </row>
    <row r="439" spans="1:5">
      <c r="A439" s="394" t="s">
        <v>1445</v>
      </c>
      <c r="B439" s="394" t="s">
        <v>182</v>
      </c>
      <c r="C439" s="394" t="s">
        <v>2770</v>
      </c>
      <c r="D439" s="394" t="s">
        <v>4260</v>
      </c>
      <c r="E439" s="395">
        <v>96000</v>
      </c>
    </row>
    <row r="440" spans="1:5">
      <c r="A440" s="396" t="s">
        <v>1376</v>
      </c>
      <c r="B440" s="396" t="s">
        <v>182</v>
      </c>
      <c r="C440" s="396" t="s">
        <v>2770</v>
      </c>
      <c r="D440" s="396" t="s">
        <v>4260</v>
      </c>
      <c r="E440" s="397">
        <v>96000</v>
      </c>
    </row>
    <row r="441" spans="1:5">
      <c r="A441" s="394" t="s">
        <v>297</v>
      </c>
      <c r="B441" s="394" t="s">
        <v>198</v>
      </c>
      <c r="C441" s="394" t="s">
        <v>2770</v>
      </c>
      <c r="D441" s="394" t="s">
        <v>201</v>
      </c>
      <c r="E441" s="395">
        <v>90720</v>
      </c>
    </row>
    <row r="442" spans="1:5">
      <c r="A442" s="396" t="s">
        <v>1268</v>
      </c>
      <c r="B442" s="396" t="s">
        <v>182</v>
      </c>
      <c r="C442" s="396" t="s">
        <v>2770</v>
      </c>
      <c r="D442" s="396" t="s">
        <v>4260</v>
      </c>
      <c r="E442" s="397">
        <v>90000</v>
      </c>
    </row>
    <row r="443" spans="1:5">
      <c r="A443" s="394" t="s">
        <v>1294</v>
      </c>
      <c r="B443" s="394" t="s">
        <v>182</v>
      </c>
      <c r="C443" s="394" t="s">
        <v>2770</v>
      </c>
      <c r="D443" s="394" t="s">
        <v>4260</v>
      </c>
      <c r="E443" s="395">
        <v>90000</v>
      </c>
    </row>
    <row r="444" spans="1:5">
      <c r="A444" s="396" t="s">
        <v>1289</v>
      </c>
      <c r="B444" s="396" t="s">
        <v>182</v>
      </c>
      <c r="C444" s="396" t="s">
        <v>2770</v>
      </c>
      <c r="D444" s="396" t="s">
        <v>4260</v>
      </c>
      <c r="E444" s="397">
        <v>87000</v>
      </c>
    </row>
    <row r="445" spans="1:5">
      <c r="A445" s="394" t="s">
        <v>1375</v>
      </c>
      <c r="B445" s="394" t="s">
        <v>182</v>
      </c>
      <c r="C445" s="394" t="s">
        <v>2770</v>
      </c>
      <c r="D445" s="394" t="s">
        <v>4260</v>
      </c>
      <c r="E445" s="395">
        <v>84900</v>
      </c>
    </row>
    <row r="446" spans="1:5">
      <c r="A446" s="396" t="s">
        <v>1242</v>
      </c>
      <c r="B446" s="396" t="s">
        <v>182</v>
      </c>
      <c r="C446" s="396" t="s">
        <v>2770</v>
      </c>
      <c r="D446" s="396" t="s">
        <v>4260</v>
      </c>
      <c r="E446" s="397">
        <v>84000</v>
      </c>
    </row>
    <row r="447" spans="1:5">
      <c r="A447" s="394" t="s">
        <v>1384</v>
      </c>
      <c r="B447" s="394" t="s">
        <v>182</v>
      </c>
      <c r="C447" s="394" t="s">
        <v>2770</v>
      </c>
      <c r="D447" s="394" t="s">
        <v>4260</v>
      </c>
      <c r="E447" s="395">
        <v>84000</v>
      </c>
    </row>
    <row r="448" spans="1:5">
      <c r="A448" s="396" t="s">
        <v>1462</v>
      </c>
      <c r="B448" s="396" t="s">
        <v>1023</v>
      </c>
      <c r="C448" s="396" t="s">
        <v>2770</v>
      </c>
      <c r="D448" s="396" t="s">
        <v>204</v>
      </c>
      <c r="E448" s="397">
        <v>81845</v>
      </c>
    </row>
    <row r="449" spans="1:5">
      <c r="A449" s="394" t="s">
        <v>1220</v>
      </c>
      <c r="B449" s="394" t="s">
        <v>160</v>
      </c>
      <c r="C449" s="394" t="s">
        <v>3500</v>
      </c>
      <c r="D449" s="394" t="s">
        <v>4260</v>
      </c>
      <c r="E449" s="395">
        <v>78500</v>
      </c>
    </row>
    <row r="450" spans="1:5">
      <c r="A450" s="396" t="s">
        <v>1267</v>
      </c>
      <c r="B450" s="396" t="s">
        <v>182</v>
      </c>
      <c r="C450" s="396" t="s">
        <v>2770</v>
      </c>
      <c r="D450" s="396" t="s">
        <v>4260</v>
      </c>
      <c r="E450" s="397">
        <v>78000</v>
      </c>
    </row>
    <row r="451" spans="1:5">
      <c r="A451" s="394" t="s">
        <v>1214</v>
      </c>
      <c r="B451" s="394" t="s">
        <v>160</v>
      </c>
      <c r="C451" s="394" t="s">
        <v>2770</v>
      </c>
      <c r="D451" s="394" t="s">
        <v>4260</v>
      </c>
      <c r="E451" s="395">
        <v>76312</v>
      </c>
    </row>
    <row r="452" spans="1:5">
      <c r="A452" s="396" t="s">
        <v>599</v>
      </c>
      <c r="B452" s="396" t="s">
        <v>198</v>
      </c>
      <c r="C452" s="396" t="s">
        <v>2770</v>
      </c>
      <c r="D452" s="396" t="s">
        <v>201</v>
      </c>
      <c r="E452" s="397">
        <v>75600</v>
      </c>
    </row>
    <row r="453" spans="1:5">
      <c r="A453" s="394" t="s">
        <v>1428</v>
      </c>
      <c r="B453" s="394" t="s">
        <v>182</v>
      </c>
      <c r="C453" s="394" t="s">
        <v>2770</v>
      </c>
      <c r="D453" s="394" t="s">
        <v>4260</v>
      </c>
      <c r="E453" s="395">
        <v>72300</v>
      </c>
    </row>
    <row r="454" spans="1:5">
      <c r="A454" s="396" t="s">
        <v>1462</v>
      </c>
      <c r="B454" s="396" t="s">
        <v>195</v>
      </c>
      <c r="C454" s="396" t="s">
        <v>2770</v>
      </c>
      <c r="D454" s="396" t="s">
        <v>204</v>
      </c>
      <c r="E454" s="397">
        <v>68365</v>
      </c>
    </row>
    <row r="455" spans="1:5">
      <c r="A455" s="394" t="s">
        <v>1208</v>
      </c>
      <c r="B455" s="394" t="s">
        <v>160</v>
      </c>
      <c r="C455" s="394" t="s">
        <v>2770</v>
      </c>
      <c r="D455" s="394" t="s">
        <v>202</v>
      </c>
      <c r="E455" s="395">
        <v>62779</v>
      </c>
    </row>
    <row r="456" spans="1:5">
      <c r="A456" s="396" t="s">
        <v>1290</v>
      </c>
      <c r="B456" s="396" t="s">
        <v>182</v>
      </c>
      <c r="C456" s="396" t="s">
        <v>2770</v>
      </c>
      <c r="D456" s="396" t="s">
        <v>4260</v>
      </c>
      <c r="E456" s="397">
        <v>60000</v>
      </c>
    </row>
    <row r="457" spans="1:5">
      <c r="A457" s="394" t="s">
        <v>1460</v>
      </c>
      <c r="B457" s="394" t="s">
        <v>186</v>
      </c>
      <c r="C457" s="394" t="s">
        <v>2770</v>
      </c>
      <c r="D457" s="394" t="s">
        <v>204</v>
      </c>
      <c r="E457" s="395">
        <v>59180</v>
      </c>
    </row>
    <row r="458" spans="1:5">
      <c r="A458" s="396" t="s">
        <v>1297</v>
      </c>
      <c r="B458" s="396" t="s">
        <v>182</v>
      </c>
      <c r="C458" s="396" t="s">
        <v>2770</v>
      </c>
      <c r="D458" s="396" t="s">
        <v>4260</v>
      </c>
      <c r="E458" s="397">
        <v>56000</v>
      </c>
    </row>
    <row r="459" spans="1:5">
      <c r="A459" s="394" t="s">
        <v>1341</v>
      </c>
      <c r="B459" s="394" t="s">
        <v>182</v>
      </c>
      <c r="C459" s="394" t="s">
        <v>2770</v>
      </c>
      <c r="D459" s="394" t="s">
        <v>4260</v>
      </c>
      <c r="E459" s="395">
        <v>54000</v>
      </c>
    </row>
    <row r="460" spans="1:5">
      <c r="A460" s="396" t="s">
        <v>1462</v>
      </c>
      <c r="B460" s="396" t="s">
        <v>159</v>
      </c>
      <c r="C460" s="396" t="s">
        <v>2770</v>
      </c>
      <c r="D460" s="396" t="s">
        <v>204</v>
      </c>
      <c r="E460" s="397">
        <v>53797</v>
      </c>
    </row>
    <row r="461" spans="1:5">
      <c r="A461" s="394" t="s">
        <v>1315</v>
      </c>
      <c r="B461" s="394" t="s">
        <v>182</v>
      </c>
      <c r="C461" s="394" t="s">
        <v>2770</v>
      </c>
      <c r="D461" s="394" t="s">
        <v>4260</v>
      </c>
      <c r="E461" s="395">
        <v>52000</v>
      </c>
    </row>
    <row r="462" spans="1:5">
      <c r="A462" s="396" t="s">
        <v>1463</v>
      </c>
      <c r="B462" s="396" t="s">
        <v>192</v>
      </c>
      <c r="C462" s="396" t="s">
        <v>2770</v>
      </c>
      <c r="D462" s="396" t="s">
        <v>204</v>
      </c>
      <c r="E462" s="397">
        <v>48788</v>
      </c>
    </row>
    <row r="463" spans="1:5">
      <c r="A463" s="394" t="s">
        <v>1216</v>
      </c>
      <c r="B463" s="394" t="s">
        <v>160</v>
      </c>
      <c r="C463" s="394" t="s">
        <v>2770</v>
      </c>
      <c r="D463" s="394" t="s">
        <v>4260</v>
      </c>
      <c r="E463" s="395">
        <v>48025</v>
      </c>
    </row>
    <row r="464" spans="1:5">
      <c r="A464" s="396" t="s">
        <v>1229</v>
      </c>
      <c r="B464" s="396" t="s">
        <v>189</v>
      </c>
      <c r="C464" s="396" t="s">
        <v>3500</v>
      </c>
      <c r="D464" s="396" t="s">
        <v>203</v>
      </c>
      <c r="E464" s="397">
        <v>48000</v>
      </c>
    </row>
    <row r="465" spans="1:5">
      <c r="A465" s="394" t="s">
        <v>1460</v>
      </c>
      <c r="B465" s="394" t="s">
        <v>187</v>
      </c>
      <c r="C465" s="394" t="s">
        <v>2770</v>
      </c>
      <c r="D465" s="394" t="s">
        <v>204</v>
      </c>
      <c r="E465" s="395">
        <v>47344</v>
      </c>
    </row>
    <row r="466" spans="1:5">
      <c r="A466" s="396" t="s">
        <v>1249</v>
      </c>
      <c r="B466" s="396" t="s">
        <v>182</v>
      </c>
      <c r="C466" s="396" t="s">
        <v>2770</v>
      </c>
      <c r="D466" s="396" t="s">
        <v>4260</v>
      </c>
      <c r="E466" s="397">
        <v>47100</v>
      </c>
    </row>
    <row r="467" spans="1:5">
      <c r="A467" s="394" t="s">
        <v>1391</v>
      </c>
      <c r="B467" s="394" t="s">
        <v>182</v>
      </c>
      <c r="C467" s="394" t="s">
        <v>2770</v>
      </c>
      <c r="D467" s="394" t="s">
        <v>4260</v>
      </c>
      <c r="E467" s="395">
        <v>46800</v>
      </c>
    </row>
    <row r="468" spans="1:5">
      <c r="A468" s="396" t="s">
        <v>1217</v>
      </c>
      <c r="B468" s="396" t="s">
        <v>160</v>
      </c>
      <c r="C468" s="396" t="s">
        <v>2770</v>
      </c>
      <c r="D468" s="396" t="s">
        <v>4260</v>
      </c>
      <c r="E468" s="397">
        <v>42384</v>
      </c>
    </row>
    <row r="469" spans="1:5">
      <c r="A469" s="394" t="s">
        <v>1380</v>
      </c>
      <c r="B469" s="394" t="s">
        <v>182</v>
      </c>
      <c r="C469" s="394" t="s">
        <v>2770</v>
      </c>
      <c r="D469" s="394" t="s">
        <v>4260</v>
      </c>
      <c r="E469" s="395">
        <v>40200</v>
      </c>
    </row>
    <row r="470" spans="1:5">
      <c r="A470" s="396" t="s">
        <v>589</v>
      </c>
      <c r="B470" s="396" t="s">
        <v>198</v>
      </c>
      <c r="C470" s="396" t="s">
        <v>2770</v>
      </c>
      <c r="D470" s="396" t="s">
        <v>201</v>
      </c>
      <c r="E470" s="397">
        <v>37800</v>
      </c>
    </row>
    <row r="471" spans="1:5">
      <c r="A471" s="394" t="s">
        <v>1224</v>
      </c>
      <c r="B471" s="394" t="s">
        <v>160</v>
      </c>
      <c r="C471" s="394" t="s">
        <v>2770</v>
      </c>
      <c r="D471" s="394" t="s">
        <v>4260</v>
      </c>
      <c r="E471" s="395">
        <v>32210</v>
      </c>
    </row>
    <row r="472" spans="1:5">
      <c r="A472" s="396" t="s">
        <v>1472</v>
      </c>
      <c r="B472" s="396" t="s">
        <v>196</v>
      </c>
      <c r="C472" s="396" t="s">
        <v>2770</v>
      </c>
      <c r="D472" s="396" t="s">
        <v>207</v>
      </c>
      <c r="E472" s="397">
        <v>31525</v>
      </c>
    </row>
    <row r="473" spans="1:5">
      <c r="A473" s="394" t="s">
        <v>1264</v>
      </c>
      <c r="B473" s="394" t="s">
        <v>182</v>
      </c>
      <c r="C473" s="394" t="s">
        <v>2770</v>
      </c>
      <c r="D473" s="394" t="s">
        <v>4260</v>
      </c>
      <c r="E473" s="395">
        <v>30000</v>
      </c>
    </row>
    <row r="474" spans="1:5">
      <c r="A474" s="396" t="s">
        <v>1460</v>
      </c>
      <c r="B474" s="396" t="s">
        <v>188</v>
      </c>
      <c r="C474" s="396" t="s">
        <v>2770</v>
      </c>
      <c r="D474" s="396" t="s">
        <v>204</v>
      </c>
      <c r="E474" s="397">
        <v>29590</v>
      </c>
    </row>
    <row r="475" spans="1:5">
      <c r="A475" s="394" t="s">
        <v>1021</v>
      </c>
      <c r="B475" s="394" t="s">
        <v>154</v>
      </c>
      <c r="C475" s="394" t="s">
        <v>3500</v>
      </c>
      <c r="D475" s="394" t="s">
        <v>205</v>
      </c>
      <c r="E475" s="395">
        <v>28422</v>
      </c>
    </row>
    <row r="476" spans="1:5">
      <c r="A476" s="396" t="s">
        <v>1219</v>
      </c>
      <c r="B476" s="396" t="s">
        <v>160</v>
      </c>
      <c r="C476" s="396" t="s">
        <v>2770</v>
      </c>
      <c r="D476" s="396" t="s">
        <v>4260</v>
      </c>
      <c r="E476" s="397">
        <v>27500</v>
      </c>
    </row>
    <row r="477" spans="1:5">
      <c r="A477" s="394" t="s">
        <v>1364</v>
      </c>
      <c r="B477" s="394" t="s">
        <v>139</v>
      </c>
      <c r="C477" s="394" t="s">
        <v>2770</v>
      </c>
      <c r="D477" s="394" t="s">
        <v>203</v>
      </c>
      <c r="E477" s="395">
        <v>24775</v>
      </c>
    </row>
    <row r="478" spans="1:5">
      <c r="A478" s="396" t="s">
        <v>1365</v>
      </c>
      <c r="B478" s="396" t="s">
        <v>139</v>
      </c>
      <c r="C478" s="396" t="s">
        <v>2770</v>
      </c>
      <c r="D478" s="396" t="s">
        <v>203</v>
      </c>
      <c r="E478" s="397">
        <v>18980</v>
      </c>
    </row>
    <row r="479" spans="1:5">
      <c r="A479" s="394" t="s">
        <v>1221</v>
      </c>
      <c r="B479" s="394" t="s">
        <v>160</v>
      </c>
      <c r="C479" s="394" t="s">
        <v>2770</v>
      </c>
      <c r="D479" s="394" t="s">
        <v>4260</v>
      </c>
      <c r="E479" s="395">
        <v>12000</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8AC94-3693-453C-B657-4B91748E78F6}">
  <sheetPr>
    <tabColor rgb="FF00B050"/>
  </sheetPr>
  <dimension ref="A1:F69"/>
  <sheetViews>
    <sheetView workbookViewId="0">
      <selection activeCell="E30" sqref="E30"/>
    </sheetView>
  </sheetViews>
  <sheetFormatPr baseColWidth="10" defaultColWidth="10.109375" defaultRowHeight="13.2"/>
  <cols>
    <col min="1" max="1" width="2.6640625" style="303" bestFit="1" customWidth="1"/>
    <col min="2" max="2" width="6.88671875" style="401" customWidth="1"/>
    <col min="3" max="3" width="58.109375" style="430" bestFit="1" customWidth="1"/>
    <col min="4" max="6" width="12.33203125" style="398" customWidth="1"/>
    <col min="7" max="16384" width="10.109375" style="398"/>
  </cols>
  <sheetData>
    <row r="1" spans="1:6">
      <c r="C1" s="402"/>
    </row>
    <row r="2" spans="1:6" ht="18.600000000000001">
      <c r="B2" s="1" t="s">
        <v>3507</v>
      </c>
      <c r="C2" s="402"/>
    </row>
    <row r="3" spans="1:6">
      <c r="C3" s="402"/>
    </row>
    <row r="4" spans="1:6" ht="27" thickBot="1">
      <c r="B4" s="431" t="s">
        <v>15</v>
      </c>
      <c r="C4" s="432" t="s">
        <v>200</v>
      </c>
      <c r="D4" s="432" t="s">
        <v>3506</v>
      </c>
      <c r="E4" s="432" t="s">
        <v>3505</v>
      </c>
      <c r="F4" s="432" t="s">
        <v>471</v>
      </c>
    </row>
    <row r="5" spans="1:6" ht="13.8" thickTop="1">
      <c r="B5" s="404" t="s">
        <v>137</v>
      </c>
      <c r="C5" s="405"/>
      <c r="D5" s="405"/>
      <c r="E5" s="405"/>
      <c r="F5" s="405"/>
    </row>
    <row r="6" spans="1:6">
      <c r="B6" s="406">
        <v>1</v>
      </c>
      <c r="C6" s="302" t="s">
        <v>264</v>
      </c>
      <c r="D6" s="302"/>
      <c r="E6" s="302"/>
      <c r="F6" s="302"/>
    </row>
    <row r="7" spans="1:6">
      <c r="B7" s="401">
        <v>2</v>
      </c>
      <c r="C7" s="303" t="s">
        <v>265</v>
      </c>
      <c r="D7" s="303"/>
      <c r="E7" s="303"/>
      <c r="F7" s="303"/>
    </row>
    <row r="8" spans="1:6" ht="13.8" thickBot="1">
      <c r="B8" s="404" t="s">
        <v>138</v>
      </c>
      <c r="C8" s="405"/>
      <c r="D8" s="405"/>
      <c r="E8" s="405"/>
      <c r="F8" s="405"/>
    </row>
    <row r="9" spans="1:6" ht="13.8" thickTop="1">
      <c r="A9" s="407">
        <v>3</v>
      </c>
      <c r="B9" s="408">
        <v>3</v>
      </c>
      <c r="C9" s="409" t="s">
        <v>182</v>
      </c>
      <c r="D9" s="409" t="s">
        <v>206</v>
      </c>
      <c r="E9" s="409"/>
      <c r="F9" s="410"/>
    </row>
    <row r="10" spans="1:6">
      <c r="A10" s="407">
        <v>4</v>
      </c>
      <c r="B10" s="411">
        <v>4</v>
      </c>
      <c r="C10" s="303" t="s">
        <v>109</v>
      </c>
      <c r="D10" s="303" t="s">
        <v>206</v>
      </c>
      <c r="E10" s="303"/>
      <c r="F10" s="412"/>
    </row>
    <row r="11" spans="1:6">
      <c r="A11" s="407">
        <v>5</v>
      </c>
      <c r="B11" s="413">
        <v>5</v>
      </c>
      <c r="C11" s="302" t="s">
        <v>194</v>
      </c>
      <c r="D11" s="302" t="s">
        <v>206</v>
      </c>
      <c r="E11" s="302"/>
      <c r="F11" s="414"/>
    </row>
    <row r="12" spans="1:6">
      <c r="A12" s="407">
        <v>6</v>
      </c>
      <c r="B12" s="411">
        <v>6</v>
      </c>
      <c r="C12" s="303" t="s">
        <v>266</v>
      </c>
      <c r="D12" s="303" t="s">
        <v>206</v>
      </c>
      <c r="E12" s="303"/>
      <c r="F12" s="412"/>
    </row>
    <row r="13" spans="1:6" ht="13.8" thickBot="1">
      <c r="A13" s="407">
        <v>7</v>
      </c>
      <c r="B13" s="415">
        <v>7</v>
      </c>
      <c r="C13" s="416" t="s">
        <v>139</v>
      </c>
      <c r="D13" s="416" t="s">
        <v>206</v>
      </c>
      <c r="E13" s="416"/>
      <c r="F13" s="417"/>
    </row>
    <row r="14" spans="1:6" ht="13.8" thickTop="1">
      <c r="A14" s="407">
        <v>8</v>
      </c>
      <c r="B14" s="418">
        <v>8</v>
      </c>
      <c r="C14" s="419" t="s">
        <v>267</v>
      </c>
      <c r="D14" s="419" t="s">
        <v>12</v>
      </c>
      <c r="E14" s="419"/>
      <c r="F14" s="420"/>
    </row>
    <row r="15" spans="1:6">
      <c r="A15" s="407">
        <v>9</v>
      </c>
      <c r="B15" s="413">
        <v>9</v>
      </c>
      <c r="C15" s="302" t="s">
        <v>197</v>
      </c>
      <c r="D15" s="302" t="s">
        <v>12</v>
      </c>
      <c r="E15" s="302"/>
      <c r="F15" s="414"/>
    </row>
    <row r="16" spans="1:6">
      <c r="A16" s="407"/>
      <c r="B16" s="411">
        <v>10</v>
      </c>
      <c r="C16" s="303" t="s">
        <v>378</v>
      </c>
      <c r="D16" s="303" t="s">
        <v>12</v>
      </c>
      <c r="E16" s="303"/>
      <c r="F16" s="412"/>
    </row>
    <row r="17" spans="1:6">
      <c r="A17" s="407">
        <v>11</v>
      </c>
      <c r="B17" s="413">
        <v>11</v>
      </c>
      <c r="C17" s="302" t="s">
        <v>140</v>
      </c>
      <c r="D17" s="302" t="s">
        <v>12</v>
      </c>
      <c r="E17" s="302"/>
      <c r="F17" s="414"/>
    </row>
    <row r="18" spans="1:6">
      <c r="A18" s="407">
        <v>12</v>
      </c>
      <c r="B18" s="411">
        <v>12</v>
      </c>
      <c r="C18" s="303" t="s">
        <v>587</v>
      </c>
      <c r="D18" s="303" t="s">
        <v>12</v>
      </c>
      <c r="E18" s="303"/>
      <c r="F18" s="412"/>
    </row>
    <row r="19" spans="1:6">
      <c r="A19" s="407">
        <v>13</v>
      </c>
      <c r="B19" s="413">
        <v>13</v>
      </c>
      <c r="C19" s="302" t="s">
        <v>199</v>
      </c>
      <c r="D19" s="302" t="s">
        <v>12</v>
      </c>
      <c r="E19" s="302"/>
      <c r="F19" s="414"/>
    </row>
    <row r="20" spans="1:6">
      <c r="A20" s="407">
        <v>14</v>
      </c>
      <c r="B20" s="411">
        <v>14</v>
      </c>
      <c r="C20" s="303" t="s">
        <v>268</v>
      </c>
      <c r="D20" s="303" t="s">
        <v>12</v>
      </c>
      <c r="E20" s="303"/>
      <c r="F20" s="412"/>
    </row>
    <row r="21" spans="1:6">
      <c r="A21" s="407">
        <v>15</v>
      </c>
      <c r="B21" s="413">
        <v>15</v>
      </c>
      <c r="C21" s="302" t="s">
        <v>141</v>
      </c>
      <c r="D21" s="302" t="s">
        <v>12</v>
      </c>
      <c r="E21" s="302"/>
      <c r="F21" s="414"/>
    </row>
    <row r="22" spans="1:6" ht="13.8" thickBot="1">
      <c r="A22" s="407">
        <v>16</v>
      </c>
      <c r="B22" s="421">
        <v>16</v>
      </c>
      <c r="C22" s="422" t="s">
        <v>142</v>
      </c>
      <c r="D22" s="422" t="s">
        <v>12</v>
      </c>
      <c r="E22" s="422"/>
      <c r="F22" s="423"/>
    </row>
    <row r="23" spans="1:6" ht="13.8" thickTop="1">
      <c r="A23" s="407">
        <v>17</v>
      </c>
      <c r="B23" s="408">
        <v>17</v>
      </c>
      <c r="C23" s="409" t="s">
        <v>190</v>
      </c>
      <c r="D23" s="409" t="s">
        <v>203</v>
      </c>
      <c r="E23" s="409"/>
      <c r="F23" s="410"/>
    </row>
    <row r="24" spans="1:6">
      <c r="A24" s="407">
        <v>18</v>
      </c>
      <c r="B24" s="411">
        <v>18</v>
      </c>
      <c r="C24" s="303" t="s">
        <v>143</v>
      </c>
      <c r="D24" s="303" t="s">
        <v>203</v>
      </c>
      <c r="E24" s="303"/>
      <c r="F24" s="412"/>
    </row>
    <row r="25" spans="1:6">
      <c r="A25" s="407">
        <v>19</v>
      </c>
      <c r="B25" s="413">
        <v>19</v>
      </c>
      <c r="C25" s="302" t="s">
        <v>144</v>
      </c>
      <c r="D25" s="302" t="s">
        <v>203</v>
      </c>
      <c r="E25" s="302"/>
      <c r="F25" s="414"/>
    </row>
    <row r="26" spans="1:6">
      <c r="A26" s="407">
        <v>20</v>
      </c>
      <c r="B26" s="411">
        <v>20</v>
      </c>
      <c r="C26" s="303" t="s">
        <v>145</v>
      </c>
      <c r="D26" s="303" t="s">
        <v>203</v>
      </c>
      <c r="E26" s="303"/>
      <c r="F26" s="412"/>
    </row>
    <row r="27" spans="1:6">
      <c r="A27" s="407">
        <v>21</v>
      </c>
      <c r="B27" s="413">
        <v>21</v>
      </c>
      <c r="C27" s="302" t="s">
        <v>269</v>
      </c>
      <c r="D27" s="302" t="s">
        <v>203</v>
      </c>
      <c r="E27" s="302"/>
      <c r="F27" s="414"/>
    </row>
    <row r="28" spans="1:6">
      <c r="A28" s="407">
        <v>22</v>
      </c>
      <c r="B28" s="411">
        <v>22</v>
      </c>
      <c r="C28" s="303" t="s">
        <v>270</v>
      </c>
      <c r="D28" s="303" t="s">
        <v>203</v>
      </c>
      <c r="E28" s="303"/>
      <c r="F28" s="412"/>
    </row>
    <row r="29" spans="1:6">
      <c r="A29" s="407">
        <v>23</v>
      </c>
      <c r="B29" s="413">
        <v>23</v>
      </c>
      <c r="C29" s="302" t="s">
        <v>271</v>
      </c>
      <c r="D29" s="302" t="s">
        <v>203</v>
      </c>
      <c r="E29" s="302"/>
      <c r="F29" s="414"/>
    </row>
    <row r="30" spans="1:6">
      <c r="A30" s="407">
        <v>24</v>
      </c>
      <c r="B30" s="411">
        <v>24</v>
      </c>
      <c r="C30" s="303" t="s">
        <v>146</v>
      </c>
      <c r="D30" s="303" t="s">
        <v>203</v>
      </c>
      <c r="E30" s="303"/>
      <c r="F30" s="412"/>
    </row>
    <row r="31" spans="1:6" s="396" customFormat="1">
      <c r="A31" s="407">
        <v>25</v>
      </c>
      <c r="B31" s="413">
        <v>25</v>
      </c>
      <c r="C31" s="302" t="s">
        <v>183</v>
      </c>
      <c r="D31" s="302" t="s">
        <v>203</v>
      </c>
      <c r="E31" s="302"/>
      <c r="F31" s="414"/>
    </row>
    <row r="32" spans="1:6" ht="13.8" thickBot="1">
      <c r="A32" s="407">
        <v>26</v>
      </c>
      <c r="B32" s="421">
        <v>26</v>
      </c>
      <c r="C32" s="422" t="s">
        <v>193</v>
      </c>
      <c r="D32" s="422" t="s">
        <v>203</v>
      </c>
      <c r="E32" s="422"/>
      <c r="F32" s="423"/>
    </row>
    <row r="33" spans="1:6" ht="13.8" thickTop="1">
      <c r="A33" s="407">
        <v>27</v>
      </c>
      <c r="B33" s="408">
        <v>27</v>
      </c>
      <c r="C33" s="409" t="s">
        <v>147</v>
      </c>
      <c r="D33" s="409" t="s">
        <v>205</v>
      </c>
      <c r="E33" s="409"/>
      <c r="F33" s="410"/>
    </row>
    <row r="34" spans="1:6">
      <c r="A34" s="407">
        <v>28</v>
      </c>
      <c r="B34" s="411">
        <v>28</v>
      </c>
      <c r="C34" s="303" t="s">
        <v>148</v>
      </c>
      <c r="D34" s="303" t="s">
        <v>205</v>
      </c>
      <c r="E34" s="303"/>
      <c r="F34" s="412"/>
    </row>
    <row r="35" spans="1:6">
      <c r="A35" s="407">
        <v>29</v>
      </c>
      <c r="B35" s="413">
        <v>29</v>
      </c>
      <c r="C35" s="302" t="s">
        <v>149</v>
      </c>
      <c r="D35" s="302" t="s">
        <v>205</v>
      </c>
      <c r="E35" s="302"/>
      <c r="F35" s="414"/>
    </row>
    <row r="36" spans="1:6">
      <c r="A36" s="407">
        <v>30</v>
      </c>
      <c r="B36" s="411">
        <v>30</v>
      </c>
      <c r="C36" s="303" t="s">
        <v>150</v>
      </c>
      <c r="D36" s="303" t="s">
        <v>205</v>
      </c>
      <c r="E36" s="303"/>
      <c r="F36" s="412"/>
    </row>
    <row r="37" spans="1:6">
      <c r="A37" s="407">
        <v>31</v>
      </c>
      <c r="B37" s="413">
        <v>31</v>
      </c>
      <c r="C37" s="302" t="s">
        <v>151</v>
      </c>
      <c r="D37" s="302" t="s">
        <v>205</v>
      </c>
      <c r="E37" s="302"/>
      <c r="F37" s="414"/>
    </row>
    <row r="38" spans="1:6">
      <c r="A38" s="407">
        <v>32</v>
      </c>
      <c r="B38" s="411">
        <v>32</v>
      </c>
      <c r="C38" s="303" t="s">
        <v>152</v>
      </c>
      <c r="D38" s="303" t="s">
        <v>205</v>
      </c>
      <c r="E38" s="303"/>
      <c r="F38" s="412"/>
    </row>
    <row r="39" spans="1:6">
      <c r="A39" s="407">
        <v>33</v>
      </c>
      <c r="B39" s="413">
        <v>33</v>
      </c>
      <c r="C39" s="302" t="s">
        <v>153</v>
      </c>
      <c r="D39" s="302" t="s">
        <v>205</v>
      </c>
      <c r="E39" s="302"/>
      <c r="F39" s="414"/>
    </row>
    <row r="40" spans="1:6">
      <c r="A40" s="407">
        <v>34</v>
      </c>
      <c r="B40" s="411">
        <v>34</v>
      </c>
      <c r="C40" s="303" t="s">
        <v>154</v>
      </c>
      <c r="D40" s="303" t="s">
        <v>205</v>
      </c>
      <c r="E40" s="303"/>
      <c r="F40" s="412"/>
    </row>
    <row r="41" spans="1:6">
      <c r="A41" s="407">
        <v>35</v>
      </c>
      <c r="B41" s="413">
        <v>35</v>
      </c>
      <c r="C41" s="302" t="s">
        <v>155</v>
      </c>
      <c r="D41" s="302" t="s">
        <v>205</v>
      </c>
      <c r="E41" s="302"/>
      <c r="F41" s="414"/>
    </row>
    <row r="42" spans="1:6">
      <c r="A42" s="407">
        <v>36</v>
      </c>
      <c r="B42" s="411">
        <v>36</v>
      </c>
      <c r="C42" s="303" t="s">
        <v>156</v>
      </c>
      <c r="D42" s="303" t="s">
        <v>205</v>
      </c>
      <c r="E42" s="303"/>
      <c r="F42" s="412"/>
    </row>
    <row r="43" spans="1:6">
      <c r="A43" s="407">
        <v>37</v>
      </c>
      <c r="B43" s="413">
        <v>37</v>
      </c>
      <c r="C43" s="302" t="s">
        <v>272</v>
      </c>
      <c r="D43" s="302" t="s">
        <v>205</v>
      </c>
      <c r="E43" s="302"/>
      <c r="F43" s="414"/>
    </row>
    <row r="44" spans="1:6">
      <c r="A44" s="407">
        <v>38</v>
      </c>
      <c r="B44" s="411">
        <v>38</v>
      </c>
      <c r="C44" s="303" t="s">
        <v>273</v>
      </c>
      <c r="D44" s="303" t="s">
        <v>205</v>
      </c>
      <c r="E44" s="303"/>
      <c r="F44" s="412"/>
    </row>
    <row r="45" spans="1:6">
      <c r="A45" s="407">
        <v>39</v>
      </c>
      <c r="B45" s="413">
        <v>39</v>
      </c>
      <c r="C45" s="302" t="s">
        <v>157</v>
      </c>
      <c r="D45" s="302" t="s">
        <v>205</v>
      </c>
      <c r="E45" s="302"/>
      <c r="F45" s="414"/>
    </row>
    <row r="46" spans="1:6">
      <c r="A46" s="407">
        <v>40</v>
      </c>
      <c r="B46" s="411">
        <v>40</v>
      </c>
      <c r="C46" s="303" t="s">
        <v>158</v>
      </c>
      <c r="D46" s="303" t="s">
        <v>205</v>
      </c>
      <c r="E46" s="303"/>
      <c r="F46" s="412"/>
    </row>
    <row r="47" spans="1:6">
      <c r="A47" s="407">
        <v>41</v>
      </c>
      <c r="B47" s="413">
        <v>41</v>
      </c>
      <c r="C47" s="302" t="s">
        <v>274</v>
      </c>
      <c r="D47" s="302" t="s">
        <v>205</v>
      </c>
      <c r="E47" s="302"/>
      <c r="F47" s="414"/>
    </row>
    <row r="48" spans="1:6" ht="13.8" thickBot="1">
      <c r="A48" s="407"/>
      <c r="B48" s="421">
        <v>42</v>
      </c>
      <c r="C48" s="422" t="s">
        <v>472</v>
      </c>
      <c r="D48" s="422" t="s">
        <v>205</v>
      </c>
      <c r="E48" s="422"/>
      <c r="F48" s="423"/>
    </row>
    <row r="49" spans="1:6" ht="13.8" thickTop="1">
      <c r="A49" s="407">
        <v>43</v>
      </c>
      <c r="B49" s="408">
        <v>43</v>
      </c>
      <c r="C49" s="409" t="s">
        <v>184</v>
      </c>
      <c r="D49" s="409" t="s">
        <v>204</v>
      </c>
      <c r="E49" s="409"/>
      <c r="F49" s="410"/>
    </row>
    <row r="50" spans="1:6">
      <c r="A50" s="407">
        <v>44</v>
      </c>
      <c r="B50" s="411">
        <v>44</v>
      </c>
      <c r="C50" s="303" t="s">
        <v>187</v>
      </c>
      <c r="D50" s="303" t="s">
        <v>204</v>
      </c>
      <c r="E50" s="303"/>
      <c r="F50" s="412"/>
    </row>
    <row r="51" spans="1:6">
      <c r="A51" s="407"/>
      <c r="B51" s="413">
        <v>45</v>
      </c>
      <c r="C51" s="302" t="s">
        <v>186</v>
      </c>
      <c r="D51" s="302" t="s">
        <v>204</v>
      </c>
      <c r="E51" s="302"/>
      <c r="F51" s="414"/>
    </row>
    <row r="52" spans="1:6">
      <c r="A52" s="407"/>
      <c r="B52" s="411">
        <v>46</v>
      </c>
      <c r="C52" s="303" t="s">
        <v>185</v>
      </c>
      <c r="D52" s="303" t="s">
        <v>204</v>
      </c>
      <c r="E52" s="303"/>
      <c r="F52" s="412"/>
    </row>
    <row r="53" spans="1:6">
      <c r="A53" s="407"/>
      <c r="B53" s="413">
        <v>47</v>
      </c>
      <c r="C53" s="302" t="s">
        <v>188</v>
      </c>
      <c r="D53" s="302" t="s">
        <v>204</v>
      </c>
      <c r="E53" s="302"/>
      <c r="F53" s="414"/>
    </row>
    <row r="54" spans="1:6">
      <c r="A54" s="407"/>
      <c r="B54" s="411">
        <v>48</v>
      </c>
      <c r="C54" s="303" t="s">
        <v>192</v>
      </c>
      <c r="D54" s="303" t="s">
        <v>204</v>
      </c>
      <c r="E54" s="303"/>
      <c r="F54" s="412"/>
    </row>
    <row r="55" spans="1:6">
      <c r="A55" s="407"/>
      <c r="B55" s="413">
        <v>49</v>
      </c>
      <c r="C55" s="302" t="s">
        <v>195</v>
      </c>
      <c r="D55" s="302" t="s">
        <v>204</v>
      </c>
      <c r="E55" s="302"/>
      <c r="F55" s="414"/>
    </row>
    <row r="56" spans="1:6">
      <c r="A56" s="407"/>
      <c r="B56" s="411">
        <v>50</v>
      </c>
      <c r="C56" s="303" t="s">
        <v>1023</v>
      </c>
      <c r="D56" s="303" t="s">
        <v>204</v>
      </c>
      <c r="E56" s="303"/>
      <c r="F56" s="412"/>
    </row>
    <row r="57" spans="1:6" ht="13.8" thickBot="1">
      <c r="A57" s="407"/>
      <c r="B57" s="415">
        <v>51</v>
      </c>
      <c r="C57" s="416" t="s">
        <v>159</v>
      </c>
      <c r="D57" s="416" t="s">
        <v>204</v>
      </c>
      <c r="E57" s="416"/>
      <c r="F57" s="417"/>
    </row>
    <row r="58" spans="1:6" ht="13.8" thickTop="1">
      <c r="A58" s="407">
        <v>52</v>
      </c>
      <c r="B58" s="418">
        <v>52</v>
      </c>
      <c r="C58" s="419" t="s">
        <v>160</v>
      </c>
      <c r="D58" s="419" t="s">
        <v>202</v>
      </c>
      <c r="E58" s="419"/>
      <c r="F58" s="420"/>
    </row>
    <row r="59" spans="1:6">
      <c r="A59" s="407">
        <v>53</v>
      </c>
      <c r="B59" s="413">
        <v>53</v>
      </c>
      <c r="C59" s="302" t="s">
        <v>161</v>
      </c>
      <c r="D59" s="302" t="s">
        <v>202</v>
      </c>
      <c r="E59" s="302"/>
      <c r="F59" s="414"/>
    </row>
    <row r="60" spans="1:6" ht="13.8" thickBot="1">
      <c r="A60" s="407">
        <v>54</v>
      </c>
      <c r="B60" s="421">
        <v>54</v>
      </c>
      <c r="C60" s="422" t="s">
        <v>577</v>
      </c>
      <c r="D60" s="422" t="s">
        <v>202</v>
      </c>
      <c r="E60" s="422"/>
      <c r="F60" s="423"/>
    </row>
    <row r="61" spans="1:6" ht="13.8" thickTop="1">
      <c r="A61" s="407"/>
      <c r="B61" s="408">
        <v>55</v>
      </c>
      <c r="C61" s="409" t="s">
        <v>162</v>
      </c>
      <c r="D61" s="409" t="s">
        <v>473</v>
      </c>
      <c r="E61" s="409"/>
      <c r="F61" s="410"/>
    </row>
    <row r="62" spans="1:6" ht="13.8" thickBot="1">
      <c r="A62" s="407"/>
      <c r="B62" s="421">
        <v>56</v>
      </c>
      <c r="C62" s="422" t="s">
        <v>191</v>
      </c>
      <c r="D62" s="422" t="s">
        <v>473</v>
      </c>
      <c r="E62" s="422"/>
      <c r="F62" s="423"/>
    </row>
    <row r="63" spans="1:6" ht="14.4" thickTop="1" thickBot="1">
      <c r="A63" s="407">
        <v>57</v>
      </c>
      <c r="B63" s="424">
        <v>57</v>
      </c>
      <c r="C63" s="425" t="s">
        <v>198</v>
      </c>
      <c r="D63" s="425" t="s">
        <v>201</v>
      </c>
      <c r="E63" s="425"/>
      <c r="F63" s="426"/>
    </row>
    <row r="64" spans="1:6" ht="14.4" thickTop="1" thickBot="1">
      <c r="A64" s="407">
        <v>58</v>
      </c>
      <c r="B64" s="427">
        <v>58</v>
      </c>
      <c r="C64" s="428" t="s">
        <v>196</v>
      </c>
      <c r="D64" s="428" t="s">
        <v>207</v>
      </c>
      <c r="E64" s="428"/>
      <c r="F64" s="429"/>
    </row>
    <row r="65" spans="1:6" ht="14.4" thickTop="1" thickBot="1">
      <c r="A65" s="407"/>
      <c r="B65" s="424">
        <v>59</v>
      </c>
      <c r="C65" s="425" t="s">
        <v>189</v>
      </c>
      <c r="D65" s="425" t="s">
        <v>474</v>
      </c>
      <c r="E65" s="425"/>
      <c r="F65" s="426"/>
    </row>
    <row r="66" spans="1:6" ht="13.8" thickTop="1">
      <c r="A66" s="407">
        <v>60</v>
      </c>
      <c r="B66" s="418">
        <v>60</v>
      </c>
      <c r="C66" s="419" t="s">
        <v>467</v>
      </c>
      <c r="D66" s="419" t="s">
        <v>474</v>
      </c>
      <c r="E66" s="419"/>
      <c r="F66" s="420"/>
    </row>
    <row r="67" spans="1:6">
      <c r="A67" s="407">
        <v>61</v>
      </c>
      <c r="B67" s="413">
        <v>61</v>
      </c>
      <c r="C67" s="302" t="s">
        <v>469</v>
      </c>
      <c r="D67" s="302" t="s">
        <v>474</v>
      </c>
      <c r="E67" s="302"/>
      <c r="F67" s="414"/>
    </row>
    <row r="68" spans="1:6" ht="13.8" thickBot="1">
      <c r="A68" s="407"/>
      <c r="B68" s="421">
        <v>62</v>
      </c>
      <c r="C68" s="422" t="s">
        <v>3467</v>
      </c>
      <c r="D68" s="422" t="s">
        <v>474</v>
      </c>
      <c r="E68" s="422"/>
      <c r="F68" s="423"/>
    </row>
    <row r="69" spans="1:6" ht="13.8" thickTop="1"/>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0017F-0882-4BA0-916D-788B50302918}">
  <sheetPr>
    <tabColor rgb="FF00B050"/>
  </sheetPr>
  <dimension ref="A2:L21"/>
  <sheetViews>
    <sheetView workbookViewId="0">
      <selection activeCell="F17" sqref="F17"/>
    </sheetView>
  </sheetViews>
  <sheetFormatPr baseColWidth="10" defaultColWidth="11" defaultRowHeight="13.2"/>
  <cols>
    <col min="1" max="1" width="6.77734375" style="760" customWidth="1"/>
    <col min="2" max="2" width="21.88671875" style="760" bestFit="1" customWidth="1"/>
    <col min="3" max="3" width="61.109375" style="760" bestFit="1" customWidth="1"/>
    <col min="4" max="4" width="6.21875" style="760" bestFit="1" customWidth="1"/>
    <col min="5" max="5" width="13.77734375" style="760" bestFit="1" customWidth="1"/>
    <col min="6" max="6" width="4.88671875" style="760" bestFit="1" customWidth="1"/>
    <col min="7" max="7" width="7.21875" style="760" bestFit="1" customWidth="1"/>
    <col min="8" max="8" width="7.88671875" style="760" bestFit="1" customWidth="1"/>
    <col min="9" max="9" width="9.88671875" style="760" bestFit="1" customWidth="1"/>
    <col min="10" max="10" width="8.44140625" style="760" bestFit="1" customWidth="1"/>
    <col min="11" max="12" width="8" style="760" bestFit="1" customWidth="1"/>
    <col min="13" max="16384" width="11" style="760"/>
  </cols>
  <sheetData>
    <row r="2" spans="1:12" ht="18.600000000000001">
      <c r="A2" s="759" t="s">
        <v>4255</v>
      </c>
    </row>
    <row r="4" spans="1:12" ht="21" thickBot="1">
      <c r="A4" s="777" t="s">
        <v>475</v>
      </c>
      <c r="B4" s="777" t="s">
        <v>476</v>
      </c>
      <c r="C4" s="777" t="s">
        <v>283</v>
      </c>
      <c r="D4" s="777" t="s">
        <v>477</v>
      </c>
      <c r="E4" s="777" t="s">
        <v>478</v>
      </c>
      <c r="F4" s="777" t="s">
        <v>479</v>
      </c>
      <c r="G4" s="777" t="s">
        <v>480</v>
      </c>
      <c r="H4" s="777" t="s">
        <v>481</v>
      </c>
      <c r="I4" s="777" t="s">
        <v>482</v>
      </c>
      <c r="J4" s="777" t="s">
        <v>483</v>
      </c>
      <c r="K4" s="777" t="s">
        <v>484</v>
      </c>
      <c r="L4" s="777" t="s">
        <v>485</v>
      </c>
    </row>
    <row r="5" spans="1:12" ht="13.8" thickTop="1">
      <c r="A5" s="773">
        <v>3029</v>
      </c>
      <c r="B5" s="774" t="s">
        <v>108</v>
      </c>
      <c r="C5" s="774" t="s">
        <v>496</v>
      </c>
      <c r="D5" s="774" t="s">
        <v>988</v>
      </c>
      <c r="E5" s="774" t="s">
        <v>487</v>
      </c>
      <c r="F5" s="774" t="s">
        <v>486</v>
      </c>
      <c r="G5" s="774" t="s">
        <v>87</v>
      </c>
      <c r="H5" s="775">
        <v>44294</v>
      </c>
      <c r="I5" s="775">
        <v>44573</v>
      </c>
      <c r="J5" s="775">
        <v>44937</v>
      </c>
      <c r="K5" s="776" t="s">
        <v>992</v>
      </c>
      <c r="L5" s="774" t="s">
        <v>985</v>
      </c>
    </row>
    <row r="6" spans="1:12">
      <c r="A6" s="765">
        <v>3287</v>
      </c>
      <c r="B6" s="766" t="s">
        <v>993</v>
      </c>
      <c r="C6" s="766" t="s">
        <v>994</v>
      </c>
      <c r="D6" s="766" t="s">
        <v>988</v>
      </c>
      <c r="E6" s="766" t="s">
        <v>991</v>
      </c>
      <c r="F6" s="766" t="s">
        <v>486</v>
      </c>
      <c r="G6" s="766" t="s">
        <v>95</v>
      </c>
      <c r="H6" s="767">
        <v>44469</v>
      </c>
      <c r="I6" s="767">
        <v>44578</v>
      </c>
      <c r="J6" s="767">
        <v>44942</v>
      </c>
      <c r="K6" s="768" t="s">
        <v>501</v>
      </c>
      <c r="L6" s="766" t="s">
        <v>985</v>
      </c>
    </row>
    <row r="7" spans="1:12">
      <c r="A7" s="761">
        <v>3311</v>
      </c>
      <c r="B7" s="762" t="s">
        <v>995</v>
      </c>
      <c r="C7" s="762" t="s">
        <v>996</v>
      </c>
      <c r="D7" s="762" t="s">
        <v>503</v>
      </c>
      <c r="E7" s="762" t="s">
        <v>493</v>
      </c>
      <c r="F7" s="762" t="s">
        <v>4540</v>
      </c>
      <c r="G7" s="762" t="s">
        <v>94</v>
      </c>
      <c r="H7" s="763">
        <v>44543</v>
      </c>
      <c r="I7" s="763">
        <v>44581</v>
      </c>
      <c r="J7" s="763">
        <v>44761</v>
      </c>
      <c r="K7" s="764" t="s">
        <v>997</v>
      </c>
      <c r="L7" s="762" t="s">
        <v>985</v>
      </c>
    </row>
    <row r="8" spans="1:12">
      <c r="A8" s="765">
        <v>3316</v>
      </c>
      <c r="B8" s="766" t="s">
        <v>998</v>
      </c>
      <c r="C8" s="766" t="s">
        <v>999</v>
      </c>
      <c r="D8" s="766" t="s">
        <v>503</v>
      </c>
      <c r="E8" s="766" t="s">
        <v>493</v>
      </c>
      <c r="F8" s="766" t="s">
        <v>4540</v>
      </c>
      <c r="G8" s="766" t="s">
        <v>94</v>
      </c>
      <c r="H8" s="767">
        <v>44526</v>
      </c>
      <c r="I8" s="767">
        <v>44924</v>
      </c>
      <c r="J8" s="767">
        <v>44740</v>
      </c>
      <c r="K8" s="768" t="s">
        <v>1000</v>
      </c>
      <c r="L8" s="766" t="s">
        <v>985</v>
      </c>
    </row>
    <row r="9" spans="1:12">
      <c r="A9" s="761">
        <v>3341</v>
      </c>
      <c r="B9" s="762" t="s">
        <v>1001</v>
      </c>
      <c r="C9" s="762" t="s">
        <v>996</v>
      </c>
      <c r="D9" s="762" t="s">
        <v>503</v>
      </c>
      <c r="E9" s="762" t="s">
        <v>493</v>
      </c>
      <c r="F9" s="762" t="s">
        <v>4540</v>
      </c>
      <c r="G9" s="762" t="s">
        <v>94</v>
      </c>
      <c r="H9" s="763">
        <v>44543</v>
      </c>
      <c r="I9" s="763">
        <v>44587</v>
      </c>
      <c r="J9" s="763">
        <v>44767</v>
      </c>
      <c r="K9" s="764" t="s">
        <v>1002</v>
      </c>
      <c r="L9" s="762" t="s">
        <v>985</v>
      </c>
    </row>
    <row r="10" spans="1:12">
      <c r="A10" s="765">
        <v>3342</v>
      </c>
      <c r="B10" s="766" t="s">
        <v>1003</v>
      </c>
      <c r="C10" s="766" t="s">
        <v>502</v>
      </c>
      <c r="D10" s="766" t="s">
        <v>988</v>
      </c>
      <c r="E10" s="766" t="s">
        <v>487</v>
      </c>
      <c r="F10" s="766" t="s">
        <v>486</v>
      </c>
      <c r="G10" s="766" t="s">
        <v>95</v>
      </c>
      <c r="H10" s="767">
        <v>44445</v>
      </c>
      <c r="I10" s="767">
        <v>44580</v>
      </c>
      <c r="J10" s="767">
        <v>44944</v>
      </c>
      <c r="K10" s="768" t="s">
        <v>498</v>
      </c>
      <c r="L10" s="766" t="s">
        <v>985</v>
      </c>
    </row>
    <row r="11" spans="1:12">
      <c r="A11" s="761">
        <v>3343</v>
      </c>
      <c r="B11" s="762" t="s">
        <v>1004</v>
      </c>
      <c r="C11" s="762" t="s">
        <v>582</v>
      </c>
      <c r="D11" s="762" t="s">
        <v>988</v>
      </c>
      <c r="E11" s="762" t="s">
        <v>487</v>
      </c>
      <c r="F11" s="762" t="s">
        <v>486</v>
      </c>
      <c r="G11" s="762" t="s">
        <v>95</v>
      </c>
      <c r="H11" s="763">
        <v>44567</v>
      </c>
      <c r="I11" s="763">
        <v>44586</v>
      </c>
      <c r="J11" s="763">
        <v>44950</v>
      </c>
      <c r="K11" s="764" t="s">
        <v>1005</v>
      </c>
      <c r="L11" s="762" t="s">
        <v>985</v>
      </c>
    </row>
    <row r="12" spans="1:12">
      <c r="A12" s="765">
        <v>3348</v>
      </c>
      <c r="B12" s="766" t="s">
        <v>500</v>
      </c>
      <c r="C12" s="766" t="s">
        <v>1006</v>
      </c>
      <c r="D12" s="766" t="s">
        <v>988</v>
      </c>
      <c r="E12" s="766" t="s">
        <v>991</v>
      </c>
      <c r="F12" s="766" t="s">
        <v>486</v>
      </c>
      <c r="G12" s="766" t="s">
        <v>95</v>
      </c>
      <c r="H12" s="767">
        <v>44468</v>
      </c>
      <c r="I12" s="767">
        <v>44572</v>
      </c>
      <c r="J12" s="767">
        <v>44936</v>
      </c>
      <c r="K12" s="768" t="s">
        <v>1007</v>
      </c>
      <c r="L12" s="766" t="s">
        <v>985</v>
      </c>
    </row>
    <row r="13" spans="1:12">
      <c r="A13" s="761">
        <v>3364</v>
      </c>
      <c r="B13" s="762" t="s">
        <v>108</v>
      </c>
      <c r="C13" s="762" t="s">
        <v>1008</v>
      </c>
      <c r="D13" s="762" t="s">
        <v>987</v>
      </c>
      <c r="E13" s="762" t="s">
        <v>493</v>
      </c>
      <c r="F13" s="762" t="s">
        <v>486</v>
      </c>
      <c r="G13" s="762" t="s">
        <v>94</v>
      </c>
      <c r="H13" s="763">
        <v>44609</v>
      </c>
      <c r="I13" s="763">
        <v>44614</v>
      </c>
      <c r="J13" s="763">
        <v>45709</v>
      </c>
      <c r="K13" s="764" t="s">
        <v>1009</v>
      </c>
      <c r="L13" s="762" t="s">
        <v>985</v>
      </c>
    </row>
    <row r="14" spans="1:12">
      <c r="A14" s="765">
        <v>3365</v>
      </c>
      <c r="B14" s="766" t="s">
        <v>108</v>
      </c>
      <c r="C14" s="766" t="s">
        <v>1010</v>
      </c>
      <c r="D14" s="766" t="s">
        <v>490</v>
      </c>
      <c r="E14" s="766" t="s">
        <v>491</v>
      </c>
      <c r="F14" s="766" t="s">
        <v>486</v>
      </c>
      <c r="G14" s="766" t="s">
        <v>489</v>
      </c>
      <c r="H14" s="767">
        <v>44459</v>
      </c>
      <c r="I14" s="767">
        <v>44615</v>
      </c>
      <c r="J14" s="767">
        <v>46075</v>
      </c>
      <c r="K14" s="768" t="s">
        <v>1011</v>
      </c>
      <c r="L14" s="766" t="s">
        <v>985</v>
      </c>
    </row>
    <row r="15" spans="1:12">
      <c r="A15" s="761">
        <v>3380</v>
      </c>
      <c r="B15" s="762" t="s">
        <v>1012</v>
      </c>
      <c r="C15" s="762" t="s">
        <v>1013</v>
      </c>
      <c r="D15" s="762" t="s">
        <v>488</v>
      </c>
      <c r="E15" s="762" t="s">
        <v>493</v>
      </c>
      <c r="F15" s="762" t="s">
        <v>486</v>
      </c>
      <c r="G15" s="762" t="s">
        <v>94</v>
      </c>
      <c r="H15" s="763">
        <v>44494</v>
      </c>
      <c r="I15" s="763">
        <v>44572</v>
      </c>
      <c r="J15" s="763">
        <v>46397</v>
      </c>
      <c r="K15" s="764" t="s">
        <v>1014</v>
      </c>
      <c r="L15" s="762" t="s">
        <v>985</v>
      </c>
    </row>
    <row r="16" spans="1:12">
      <c r="A16" s="765">
        <v>3364</v>
      </c>
      <c r="B16" s="766" t="s">
        <v>108</v>
      </c>
      <c r="C16" s="766" t="s">
        <v>1008</v>
      </c>
      <c r="D16" s="766" t="s">
        <v>987</v>
      </c>
      <c r="E16" s="766" t="s">
        <v>493</v>
      </c>
      <c r="F16" s="766" t="s">
        <v>486</v>
      </c>
      <c r="G16" s="766" t="s">
        <v>94</v>
      </c>
      <c r="H16" s="767">
        <v>44609</v>
      </c>
      <c r="I16" s="767">
        <v>44614</v>
      </c>
      <c r="J16" s="767">
        <v>45709</v>
      </c>
      <c r="K16" s="768" t="s">
        <v>1009</v>
      </c>
      <c r="L16" s="766" t="s">
        <v>985</v>
      </c>
    </row>
    <row r="17" spans="1:12">
      <c r="A17" s="761">
        <v>3029</v>
      </c>
      <c r="B17" s="762" t="s">
        <v>108</v>
      </c>
      <c r="C17" s="762" t="s">
        <v>496</v>
      </c>
      <c r="D17" s="762" t="s">
        <v>988</v>
      </c>
      <c r="E17" s="762" t="s">
        <v>487</v>
      </c>
      <c r="F17" s="762" t="s">
        <v>486</v>
      </c>
      <c r="G17" s="762" t="s">
        <v>87</v>
      </c>
      <c r="H17" s="763">
        <v>44294</v>
      </c>
      <c r="I17" s="763">
        <v>44573</v>
      </c>
      <c r="J17" s="763">
        <v>44937</v>
      </c>
      <c r="K17" s="764" t="s">
        <v>992</v>
      </c>
      <c r="L17" s="762" t="s">
        <v>985</v>
      </c>
    </row>
    <row r="18" spans="1:12">
      <c r="A18" s="765">
        <v>3287</v>
      </c>
      <c r="B18" s="766" t="s">
        <v>993</v>
      </c>
      <c r="C18" s="766" t="s">
        <v>994</v>
      </c>
      <c r="D18" s="766" t="s">
        <v>988</v>
      </c>
      <c r="E18" s="766" t="s">
        <v>991</v>
      </c>
      <c r="F18" s="766" t="s">
        <v>486</v>
      </c>
      <c r="G18" s="766" t="s">
        <v>95</v>
      </c>
      <c r="H18" s="767">
        <v>44469</v>
      </c>
      <c r="I18" s="767">
        <v>44578</v>
      </c>
      <c r="J18" s="767">
        <v>44942</v>
      </c>
      <c r="K18" s="768" t="s">
        <v>501</v>
      </c>
      <c r="L18" s="766" t="s">
        <v>985</v>
      </c>
    </row>
    <row r="19" spans="1:12">
      <c r="A19" s="761">
        <v>3342</v>
      </c>
      <c r="B19" s="762" t="s">
        <v>1003</v>
      </c>
      <c r="C19" s="762" t="s">
        <v>502</v>
      </c>
      <c r="D19" s="762" t="s">
        <v>988</v>
      </c>
      <c r="E19" s="762" t="s">
        <v>487</v>
      </c>
      <c r="F19" s="762" t="s">
        <v>486</v>
      </c>
      <c r="G19" s="762" t="s">
        <v>95</v>
      </c>
      <c r="H19" s="763">
        <v>44445</v>
      </c>
      <c r="I19" s="763">
        <v>44580</v>
      </c>
      <c r="J19" s="763">
        <v>44944</v>
      </c>
      <c r="K19" s="764" t="s">
        <v>498</v>
      </c>
      <c r="L19" s="762" t="s">
        <v>985</v>
      </c>
    </row>
    <row r="20" spans="1:12">
      <c r="A20" s="765">
        <v>3343</v>
      </c>
      <c r="B20" s="766" t="s">
        <v>1004</v>
      </c>
      <c r="C20" s="766" t="s">
        <v>582</v>
      </c>
      <c r="D20" s="766" t="s">
        <v>988</v>
      </c>
      <c r="E20" s="766" t="s">
        <v>487</v>
      </c>
      <c r="F20" s="766" t="s">
        <v>486</v>
      </c>
      <c r="G20" s="766" t="s">
        <v>95</v>
      </c>
      <c r="H20" s="767">
        <v>44567</v>
      </c>
      <c r="I20" s="767">
        <v>44586</v>
      </c>
      <c r="J20" s="767">
        <v>44950</v>
      </c>
      <c r="K20" s="768" t="s">
        <v>1005</v>
      </c>
      <c r="L20" s="766" t="s">
        <v>985</v>
      </c>
    </row>
    <row r="21" spans="1:12">
      <c r="A21" s="769">
        <v>3348</v>
      </c>
      <c r="B21" s="770" t="s">
        <v>500</v>
      </c>
      <c r="C21" s="770" t="s">
        <v>1006</v>
      </c>
      <c r="D21" s="770" t="s">
        <v>988</v>
      </c>
      <c r="E21" s="770" t="s">
        <v>991</v>
      </c>
      <c r="F21" s="770" t="s">
        <v>486</v>
      </c>
      <c r="G21" s="770" t="s">
        <v>95</v>
      </c>
      <c r="H21" s="771">
        <v>44468</v>
      </c>
      <c r="I21" s="771">
        <v>44572</v>
      </c>
      <c r="J21" s="771">
        <v>44936</v>
      </c>
      <c r="K21" s="772" t="s">
        <v>1007</v>
      </c>
      <c r="L21" s="770" t="s">
        <v>985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B2:K59"/>
  <sheetViews>
    <sheetView showGridLines="0" topLeftCell="A5" zoomScaleNormal="100" workbookViewId="0">
      <pane ySplit="2" topLeftCell="A7" activePane="bottomLeft" state="frozen"/>
      <selection activeCell="A5" sqref="A5"/>
      <selection pane="bottomLeft" activeCell="F12" sqref="F12"/>
    </sheetView>
  </sheetViews>
  <sheetFormatPr baseColWidth="10" defaultColWidth="11.33203125" defaultRowHeight="11.4"/>
  <cols>
    <col min="1" max="1" width="4.33203125" style="300" customWidth="1"/>
    <col min="2" max="2" width="7.33203125" style="300" customWidth="1"/>
    <col min="3" max="3" width="36.44140625" style="300" bestFit="1" customWidth="1"/>
    <col min="4" max="4" width="18.44140625" style="300" bestFit="1" customWidth="1"/>
    <col min="5" max="5" width="17" style="299" customWidth="1"/>
    <col min="6" max="6" width="9.6640625" style="300" bestFit="1" customWidth="1"/>
    <col min="7" max="7" width="33.88671875" style="300" bestFit="1" customWidth="1"/>
    <col min="8" max="8" width="6.21875" style="300" bestFit="1" customWidth="1"/>
    <col min="9" max="9" width="6.6640625" style="300" bestFit="1" customWidth="1"/>
    <col min="10" max="10" width="12.33203125" style="300" bestFit="1" customWidth="1"/>
    <col min="11" max="11" width="6.21875" style="300" bestFit="1" customWidth="1"/>
    <col min="12" max="16384" width="11.33203125" style="300"/>
  </cols>
  <sheetData>
    <row r="2" spans="2:11" ht="21">
      <c r="B2" s="566" t="s">
        <v>1104</v>
      </c>
    </row>
    <row r="4" spans="2:11" ht="17.399999999999999">
      <c r="B4" s="567" t="s">
        <v>14</v>
      </c>
    </row>
    <row r="5" spans="2:11" ht="38.25" customHeight="1" thickBot="1">
      <c r="B5" s="571"/>
      <c r="C5" s="571"/>
      <c r="D5" s="571"/>
      <c r="E5" s="689" t="s">
        <v>4192</v>
      </c>
      <c r="F5" s="689"/>
      <c r="G5" s="689" t="s">
        <v>4193</v>
      </c>
      <c r="H5" s="689"/>
      <c r="I5" s="689" t="s">
        <v>4194</v>
      </c>
      <c r="J5" s="689"/>
      <c r="K5" s="571"/>
    </row>
    <row r="6" spans="2:11" ht="31.2" thickBot="1">
      <c r="B6" s="99" t="s">
        <v>15</v>
      </c>
      <c r="C6" s="99" t="s">
        <v>3</v>
      </c>
      <c r="D6" s="99" t="s">
        <v>4201</v>
      </c>
      <c r="E6" s="99" t="s">
        <v>4195</v>
      </c>
      <c r="F6" s="572" t="s">
        <v>4202</v>
      </c>
      <c r="G6" s="99" t="s">
        <v>4195</v>
      </c>
      <c r="H6" s="99" t="s">
        <v>4196</v>
      </c>
      <c r="I6" s="99" t="s">
        <v>4197</v>
      </c>
      <c r="J6" s="99" t="s">
        <v>4198</v>
      </c>
      <c r="K6" s="99" t="s">
        <v>74</v>
      </c>
    </row>
    <row r="7" spans="2:11">
      <c r="B7" s="573">
        <v>1</v>
      </c>
      <c r="C7" s="617" t="s">
        <v>176</v>
      </c>
      <c r="D7" s="575">
        <v>0.99</v>
      </c>
      <c r="E7" s="575" t="s">
        <v>253</v>
      </c>
      <c r="F7" s="575">
        <v>0.01</v>
      </c>
      <c r="G7" s="576" t="s">
        <v>96</v>
      </c>
      <c r="H7" s="576" t="s">
        <v>96</v>
      </c>
      <c r="I7" s="576" t="s">
        <v>96</v>
      </c>
      <c r="J7" s="576" t="s">
        <v>96</v>
      </c>
      <c r="K7" s="604">
        <v>1</v>
      </c>
    </row>
    <row r="8" spans="2:11">
      <c r="B8" s="618">
        <v>2</v>
      </c>
      <c r="C8" s="619" t="s">
        <v>6</v>
      </c>
      <c r="D8" s="620">
        <v>0.1</v>
      </c>
      <c r="E8" s="580" t="s">
        <v>96</v>
      </c>
      <c r="F8" s="580" t="s">
        <v>96</v>
      </c>
      <c r="G8" s="621" t="s">
        <v>571</v>
      </c>
      <c r="H8" s="620">
        <v>0.9</v>
      </c>
      <c r="I8" s="620" t="s">
        <v>5</v>
      </c>
      <c r="J8" s="620" t="s">
        <v>5</v>
      </c>
      <c r="K8" s="622">
        <v>1</v>
      </c>
    </row>
    <row r="9" spans="2:11">
      <c r="B9" s="584">
        <v>3</v>
      </c>
      <c r="C9" s="623" t="s">
        <v>170</v>
      </c>
      <c r="D9" s="587" t="s">
        <v>96</v>
      </c>
      <c r="E9" s="587" t="s">
        <v>96</v>
      </c>
      <c r="F9" s="587" t="s">
        <v>96</v>
      </c>
      <c r="G9" s="588" t="s">
        <v>252</v>
      </c>
      <c r="H9" s="587">
        <v>1</v>
      </c>
      <c r="I9" s="587" t="s">
        <v>96</v>
      </c>
      <c r="J9" s="624" t="s">
        <v>96</v>
      </c>
      <c r="K9" s="604">
        <v>1</v>
      </c>
    </row>
    <row r="10" spans="2:11">
      <c r="B10" s="618">
        <v>4</v>
      </c>
      <c r="C10" s="619" t="s">
        <v>8</v>
      </c>
      <c r="D10" s="580" t="s">
        <v>96</v>
      </c>
      <c r="E10" s="620" t="s">
        <v>4</v>
      </c>
      <c r="F10" s="620">
        <v>0.1</v>
      </c>
      <c r="G10" s="621" t="s">
        <v>4</v>
      </c>
      <c r="H10" s="625">
        <v>0.9</v>
      </c>
      <c r="I10" s="625" t="s">
        <v>4</v>
      </c>
      <c r="J10" s="625" t="s">
        <v>4</v>
      </c>
      <c r="K10" s="622">
        <v>1</v>
      </c>
    </row>
    <row r="11" spans="2:11">
      <c r="B11" s="584">
        <v>5</v>
      </c>
      <c r="C11" s="623" t="s">
        <v>169</v>
      </c>
      <c r="D11" s="587" t="s">
        <v>96</v>
      </c>
      <c r="E11" s="587" t="s">
        <v>96</v>
      </c>
      <c r="F11" s="587" t="s">
        <v>96</v>
      </c>
      <c r="G11" s="626" t="s">
        <v>1100</v>
      </c>
      <c r="H11" s="587">
        <v>1</v>
      </c>
      <c r="I11" s="587" t="s">
        <v>7</v>
      </c>
      <c r="J11" s="587" t="s">
        <v>4199</v>
      </c>
      <c r="K11" s="604">
        <v>1</v>
      </c>
    </row>
    <row r="12" spans="2:11">
      <c r="B12" s="618">
        <v>6</v>
      </c>
      <c r="C12" s="619" t="s">
        <v>10</v>
      </c>
      <c r="D12" s="580" t="s">
        <v>96</v>
      </c>
      <c r="E12" s="580" t="s">
        <v>96</v>
      </c>
      <c r="F12" s="580" t="s">
        <v>96</v>
      </c>
      <c r="G12" s="627" t="s">
        <v>31</v>
      </c>
      <c r="H12" s="620">
        <v>1</v>
      </c>
      <c r="I12" s="620" t="s">
        <v>96</v>
      </c>
      <c r="J12" s="620" t="s">
        <v>96</v>
      </c>
      <c r="K12" s="622">
        <v>1</v>
      </c>
    </row>
    <row r="13" spans="2:11" ht="40.799999999999997">
      <c r="B13" s="628">
        <v>7</v>
      </c>
      <c r="C13" s="629" t="s">
        <v>11</v>
      </c>
      <c r="D13" s="587" t="s">
        <v>96</v>
      </c>
      <c r="E13" s="587" t="s">
        <v>96</v>
      </c>
      <c r="F13" s="587" t="s">
        <v>96</v>
      </c>
      <c r="G13" s="631" t="s">
        <v>4200</v>
      </c>
      <c r="H13" s="630">
        <v>1</v>
      </c>
      <c r="I13" s="630" t="s">
        <v>7</v>
      </c>
      <c r="J13" s="630" t="s">
        <v>4</v>
      </c>
      <c r="K13" s="604">
        <v>1</v>
      </c>
    </row>
    <row r="14" spans="2:11">
      <c r="B14" s="632" t="s">
        <v>17</v>
      </c>
    </row>
    <row r="16" spans="2:11" ht="12">
      <c r="B16" s="568" t="s">
        <v>16</v>
      </c>
    </row>
    <row r="17" spans="2:11" ht="33" customHeight="1" thickBot="1">
      <c r="B17" s="571"/>
      <c r="C17" s="571"/>
      <c r="D17" s="571"/>
      <c r="E17" s="689" t="s">
        <v>4192</v>
      </c>
      <c r="F17" s="689"/>
      <c r="G17" s="689" t="s">
        <v>4193</v>
      </c>
      <c r="H17" s="689"/>
      <c r="I17" s="689" t="s">
        <v>4194</v>
      </c>
      <c r="J17" s="689"/>
      <c r="K17" s="571"/>
    </row>
    <row r="18" spans="2:11" ht="31.2" thickBot="1">
      <c r="B18" s="99" t="s">
        <v>15</v>
      </c>
      <c r="C18" s="99" t="s">
        <v>3</v>
      </c>
      <c r="D18" s="99" t="s">
        <v>4201</v>
      </c>
      <c r="E18" s="99" t="s">
        <v>4195</v>
      </c>
      <c r="F18" s="572" t="s">
        <v>4202</v>
      </c>
      <c r="G18" s="99" t="s">
        <v>4195</v>
      </c>
      <c r="H18" s="99" t="s">
        <v>4196</v>
      </c>
      <c r="I18" s="99" t="s">
        <v>4197</v>
      </c>
      <c r="J18" s="99" t="s">
        <v>4198</v>
      </c>
      <c r="K18" s="99" t="s">
        <v>74</v>
      </c>
    </row>
    <row r="19" spans="2:11">
      <c r="B19" s="573">
        <v>1</v>
      </c>
      <c r="C19" s="574" t="s">
        <v>61</v>
      </c>
      <c r="D19" s="575">
        <v>0.98829999999999996</v>
      </c>
      <c r="E19" s="575" t="s">
        <v>4203</v>
      </c>
      <c r="F19" s="575">
        <v>1.17E-2</v>
      </c>
      <c r="G19" s="576" t="s">
        <v>96</v>
      </c>
      <c r="H19" s="576" t="s">
        <v>96</v>
      </c>
      <c r="I19" s="576" t="s">
        <v>96</v>
      </c>
      <c r="J19" s="576" t="s">
        <v>96</v>
      </c>
      <c r="K19" s="577">
        <v>1</v>
      </c>
    </row>
    <row r="20" spans="2:11">
      <c r="B20" s="684">
        <v>2</v>
      </c>
      <c r="C20" s="685" t="s">
        <v>107</v>
      </c>
      <c r="D20" s="580" t="s">
        <v>96</v>
      </c>
      <c r="E20" s="580" t="s">
        <v>96</v>
      </c>
      <c r="F20" s="580" t="s">
        <v>96</v>
      </c>
      <c r="G20" s="581" t="s">
        <v>524</v>
      </c>
      <c r="H20" s="582">
        <v>0.55569999999999997</v>
      </c>
      <c r="I20" s="581" t="s">
        <v>653</v>
      </c>
      <c r="J20" s="581" t="s">
        <v>96</v>
      </c>
      <c r="K20" s="691">
        <v>1</v>
      </c>
    </row>
    <row r="21" spans="2:11">
      <c r="B21" s="684"/>
      <c r="C21" s="685"/>
      <c r="D21" s="580" t="s">
        <v>96</v>
      </c>
      <c r="E21" s="580" t="s">
        <v>96</v>
      </c>
      <c r="F21" s="580" t="s">
        <v>96</v>
      </c>
      <c r="G21" s="581" t="s">
        <v>4204</v>
      </c>
      <c r="H21" s="583">
        <v>0.44330000000000003</v>
      </c>
      <c r="I21" s="581" t="s">
        <v>655</v>
      </c>
      <c r="J21" s="581" t="s">
        <v>4205</v>
      </c>
      <c r="K21" s="691"/>
    </row>
    <row r="22" spans="2:11">
      <c r="B22" s="684"/>
      <c r="C22" s="685"/>
      <c r="D22" s="580" t="s">
        <v>96</v>
      </c>
      <c r="E22" s="580" t="s">
        <v>96</v>
      </c>
      <c r="F22" s="580" t="s">
        <v>96</v>
      </c>
      <c r="G22" s="581" t="s">
        <v>4206</v>
      </c>
      <c r="H22" s="583">
        <v>8.0000000000000004E-4</v>
      </c>
      <c r="I22" s="581" t="s">
        <v>96</v>
      </c>
      <c r="J22" s="581" t="s">
        <v>96</v>
      </c>
      <c r="K22" s="691"/>
    </row>
    <row r="23" spans="2:11">
      <c r="B23" s="684"/>
      <c r="C23" s="685"/>
      <c r="D23" s="580" t="s">
        <v>96</v>
      </c>
      <c r="E23" s="580" t="s">
        <v>96</v>
      </c>
      <c r="F23" s="580" t="s">
        <v>96</v>
      </c>
      <c r="G23" s="581" t="s">
        <v>4207</v>
      </c>
      <c r="H23" s="583">
        <v>2.0000000000000001E-4</v>
      </c>
      <c r="I23" s="581" t="s">
        <v>96</v>
      </c>
      <c r="J23" s="581" t="s">
        <v>96</v>
      </c>
      <c r="K23" s="691"/>
    </row>
    <row r="24" spans="2:11">
      <c r="B24" s="688">
        <v>3</v>
      </c>
      <c r="C24" s="687" t="s">
        <v>163</v>
      </c>
      <c r="D24" s="586">
        <v>0.1</v>
      </c>
      <c r="E24" s="587" t="s">
        <v>96</v>
      </c>
      <c r="F24" s="587" t="s">
        <v>96</v>
      </c>
      <c r="G24" s="588" t="s">
        <v>4208</v>
      </c>
      <c r="H24" s="588">
        <v>0.86</v>
      </c>
      <c r="I24" s="588" t="s">
        <v>653</v>
      </c>
      <c r="J24" s="588" t="s">
        <v>96</v>
      </c>
      <c r="K24" s="692">
        <v>1</v>
      </c>
    </row>
    <row r="25" spans="2:11">
      <c r="B25" s="688"/>
      <c r="C25" s="687"/>
      <c r="D25" s="587" t="s">
        <v>96</v>
      </c>
      <c r="E25" s="587" t="s">
        <v>96</v>
      </c>
      <c r="F25" s="587" t="s">
        <v>96</v>
      </c>
      <c r="G25" s="588" t="s">
        <v>4209</v>
      </c>
      <c r="H25" s="588">
        <v>0.04</v>
      </c>
      <c r="I25" s="588" t="s">
        <v>653</v>
      </c>
      <c r="J25" s="588" t="s">
        <v>96</v>
      </c>
      <c r="K25" s="692"/>
    </row>
    <row r="26" spans="2:11">
      <c r="B26" s="684">
        <v>4</v>
      </c>
      <c r="C26" s="685" t="s">
        <v>165</v>
      </c>
      <c r="D26" s="580" t="s">
        <v>96</v>
      </c>
      <c r="E26" s="580" t="s">
        <v>96</v>
      </c>
      <c r="F26" s="580" t="s">
        <v>96</v>
      </c>
      <c r="G26" s="581" t="s">
        <v>33</v>
      </c>
      <c r="H26" s="590">
        <v>0.96289999999999998</v>
      </c>
      <c r="I26" s="581" t="s">
        <v>108</v>
      </c>
      <c r="J26" s="581" t="s">
        <v>108</v>
      </c>
      <c r="K26" s="691">
        <v>1</v>
      </c>
    </row>
    <row r="27" spans="2:11">
      <c r="B27" s="684"/>
      <c r="C27" s="685"/>
      <c r="D27" s="580" t="s">
        <v>96</v>
      </c>
      <c r="E27" s="580" t="s">
        <v>96</v>
      </c>
      <c r="F27" s="580" t="s">
        <v>96</v>
      </c>
      <c r="G27" s="581" t="s">
        <v>3518</v>
      </c>
      <c r="H27" s="590">
        <v>3.6999999999999998E-2</v>
      </c>
      <c r="I27" s="581" t="s">
        <v>108</v>
      </c>
      <c r="J27" s="581" t="s">
        <v>108</v>
      </c>
      <c r="K27" s="691"/>
    </row>
    <row r="28" spans="2:11">
      <c r="B28" s="684"/>
      <c r="C28" s="685"/>
      <c r="D28" s="580" t="s">
        <v>96</v>
      </c>
      <c r="E28" s="580" t="s">
        <v>96</v>
      </c>
      <c r="F28" s="580" t="s">
        <v>96</v>
      </c>
      <c r="G28" s="581" t="s">
        <v>50</v>
      </c>
      <c r="H28" s="590">
        <v>1E-4</v>
      </c>
      <c r="I28" s="581" t="s">
        <v>108</v>
      </c>
      <c r="J28" s="581" t="s">
        <v>108</v>
      </c>
      <c r="K28" s="691"/>
    </row>
    <row r="29" spans="2:11">
      <c r="B29" s="688">
        <v>5</v>
      </c>
      <c r="C29" s="687" t="s">
        <v>168</v>
      </c>
      <c r="D29" s="586">
        <v>0.1</v>
      </c>
      <c r="E29" s="587" t="s">
        <v>96</v>
      </c>
      <c r="F29" s="587" t="s">
        <v>96</v>
      </c>
      <c r="G29" s="588" t="s">
        <v>108</v>
      </c>
      <c r="H29" s="588" t="s">
        <v>108</v>
      </c>
      <c r="I29" s="588" t="s">
        <v>108</v>
      </c>
      <c r="J29" s="588" t="s">
        <v>108</v>
      </c>
      <c r="K29" s="692">
        <v>1</v>
      </c>
    </row>
    <row r="30" spans="2:11">
      <c r="B30" s="688"/>
      <c r="C30" s="687"/>
      <c r="D30" s="587" t="s">
        <v>96</v>
      </c>
      <c r="E30" s="587" t="s">
        <v>96</v>
      </c>
      <c r="F30" s="587" t="s">
        <v>96</v>
      </c>
      <c r="G30" s="588" t="s">
        <v>4210</v>
      </c>
      <c r="H30" s="591">
        <v>0.9</v>
      </c>
      <c r="I30" s="588" t="s">
        <v>108</v>
      </c>
      <c r="J30" s="588" t="s">
        <v>108</v>
      </c>
      <c r="K30" s="692"/>
    </row>
    <row r="31" spans="2:11">
      <c r="B31" s="688"/>
      <c r="C31" s="687"/>
      <c r="D31" s="587" t="s">
        <v>96</v>
      </c>
      <c r="E31" s="587" t="s">
        <v>96</v>
      </c>
      <c r="F31" s="587" t="s">
        <v>96</v>
      </c>
      <c r="G31" s="588" t="s">
        <v>108</v>
      </c>
      <c r="H31" s="588" t="s">
        <v>108</v>
      </c>
      <c r="I31" s="588" t="s">
        <v>108</v>
      </c>
      <c r="J31" s="588" t="s">
        <v>108</v>
      </c>
      <c r="K31" s="692"/>
    </row>
    <row r="32" spans="2:11">
      <c r="B32" s="578">
        <v>6</v>
      </c>
      <c r="C32" s="579" t="s">
        <v>177</v>
      </c>
      <c r="D32" s="580" t="s">
        <v>18</v>
      </c>
      <c r="E32" s="580" t="s">
        <v>18</v>
      </c>
      <c r="F32" s="580" t="s">
        <v>18</v>
      </c>
      <c r="G32" s="592" t="s">
        <v>4211</v>
      </c>
      <c r="H32" s="590">
        <v>1</v>
      </c>
      <c r="I32" s="592" t="s">
        <v>653</v>
      </c>
      <c r="J32" s="592" t="s">
        <v>18</v>
      </c>
      <c r="K32" s="593">
        <v>1</v>
      </c>
    </row>
    <row r="33" spans="2:11">
      <c r="B33" s="688">
        <v>7</v>
      </c>
      <c r="C33" s="687" t="s">
        <v>172</v>
      </c>
      <c r="D33" s="586">
        <v>0.15</v>
      </c>
      <c r="E33" s="587" t="s">
        <v>96</v>
      </c>
      <c r="F33" s="586" t="s">
        <v>96</v>
      </c>
      <c r="G33" s="594" t="s">
        <v>35</v>
      </c>
      <c r="H33" s="595">
        <v>0.78</v>
      </c>
      <c r="I33" s="594">
        <v>0</v>
      </c>
      <c r="J33" s="588">
        <v>0</v>
      </c>
      <c r="K33" s="692">
        <v>1</v>
      </c>
    </row>
    <row r="34" spans="2:11">
      <c r="B34" s="688"/>
      <c r="C34" s="687"/>
      <c r="D34" s="587" t="s">
        <v>96</v>
      </c>
      <c r="E34" s="587" t="s">
        <v>96</v>
      </c>
      <c r="F34" s="587" t="s">
        <v>96</v>
      </c>
      <c r="G34" s="594" t="s">
        <v>36</v>
      </c>
      <c r="H34" s="595">
        <v>6.7799999999999999E-2</v>
      </c>
      <c r="I34" s="594" t="s">
        <v>108</v>
      </c>
      <c r="J34" s="588" t="s">
        <v>108</v>
      </c>
      <c r="K34" s="692"/>
    </row>
    <row r="35" spans="2:11">
      <c r="B35" s="688"/>
      <c r="C35" s="687"/>
      <c r="D35" s="587" t="s">
        <v>96</v>
      </c>
      <c r="E35" s="587" t="s">
        <v>96</v>
      </c>
      <c r="F35" s="587" t="s">
        <v>96</v>
      </c>
      <c r="G35" s="594" t="s">
        <v>37</v>
      </c>
      <c r="H35" s="595">
        <v>2.2000000000000001E-3</v>
      </c>
      <c r="I35" s="594" t="s">
        <v>108</v>
      </c>
      <c r="J35" s="594" t="s">
        <v>108</v>
      </c>
      <c r="K35" s="692"/>
    </row>
    <row r="36" spans="2:11">
      <c r="B36" s="684">
        <v>8</v>
      </c>
      <c r="C36" s="685" t="s">
        <v>166</v>
      </c>
      <c r="D36" s="580" t="s">
        <v>96</v>
      </c>
      <c r="E36" s="580" t="s">
        <v>96</v>
      </c>
      <c r="F36" s="580" t="s">
        <v>96</v>
      </c>
      <c r="G36" s="596" t="s">
        <v>38</v>
      </c>
      <c r="H36" s="597" t="s">
        <v>39</v>
      </c>
      <c r="I36" s="592" t="s">
        <v>108</v>
      </c>
      <c r="J36" s="592" t="s">
        <v>108</v>
      </c>
      <c r="K36" s="690">
        <v>1</v>
      </c>
    </row>
    <row r="37" spans="2:11">
      <c r="B37" s="684"/>
      <c r="C37" s="685"/>
      <c r="D37" s="580" t="s">
        <v>96</v>
      </c>
      <c r="E37" s="580" t="s">
        <v>96</v>
      </c>
      <c r="F37" s="580" t="s">
        <v>96</v>
      </c>
      <c r="G37" s="596" t="s">
        <v>40</v>
      </c>
      <c r="H37" s="597" t="s">
        <v>34</v>
      </c>
      <c r="I37" s="592" t="s">
        <v>108</v>
      </c>
      <c r="J37" s="592" t="s">
        <v>108</v>
      </c>
      <c r="K37" s="690"/>
    </row>
    <row r="38" spans="2:11">
      <c r="B38" s="584">
        <v>9</v>
      </c>
      <c r="C38" s="585" t="s">
        <v>167</v>
      </c>
      <c r="D38" s="586">
        <v>0.1</v>
      </c>
      <c r="E38" s="587" t="s">
        <v>96</v>
      </c>
      <c r="F38" s="587" t="s">
        <v>96</v>
      </c>
      <c r="G38" s="588" t="s">
        <v>255</v>
      </c>
      <c r="H38" s="591">
        <v>0.9</v>
      </c>
      <c r="I38" s="588" t="s">
        <v>655</v>
      </c>
      <c r="J38" s="588" t="s">
        <v>4212</v>
      </c>
      <c r="K38" s="589">
        <v>1</v>
      </c>
    </row>
    <row r="39" spans="2:11">
      <c r="B39" s="684">
        <v>10</v>
      </c>
      <c r="C39" s="685" t="s">
        <v>175</v>
      </c>
      <c r="D39" s="599">
        <v>0.1</v>
      </c>
      <c r="E39" s="580" t="s">
        <v>96</v>
      </c>
      <c r="F39" s="580" t="s">
        <v>96</v>
      </c>
      <c r="G39" s="596" t="s">
        <v>41</v>
      </c>
      <c r="H39" s="597">
        <v>0.25</v>
      </c>
      <c r="I39" s="592"/>
      <c r="J39" s="592"/>
      <c r="K39" s="690">
        <v>1</v>
      </c>
    </row>
    <row r="40" spans="2:11">
      <c r="B40" s="684"/>
      <c r="C40" s="685"/>
      <c r="D40" s="580" t="s">
        <v>96</v>
      </c>
      <c r="E40" s="580" t="s">
        <v>96</v>
      </c>
      <c r="F40" s="580" t="s">
        <v>96</v>
      </c>
      <c r="G40" s="596" t="s">
        <v>42</v>
      </c>
      <c r="H40" s="597">
        <v>0.62</v>
      </c>
      <c r="I40" s="592"/>
      <c r="J40" s="592"/>
      <c r="K40" s="690"/>
    </row>
    <row r="41" spans="2:11">
      <c r="B41" s="684"/>
      <c r="C41" s="685"/>
      <c r="D41" s="580" t="s">
        <v>96</v>
      </c>
      <c r="E41" s="580" t="s">
        <v>96</v>
      </c>
      <c r="F41" s="580" t="s">
        <v>96</v>
      </c>
      <c r="G41" s="596" t="s">
        <v>43</v>
      </c>
      <c r="H41" s="597">
        <v>0.01</v>
      </c>
      <c r="I41" s="592"/>
      <c r="J41" s="592"/>
      <c r="K41" s="690"/>
    </row>
    <row r="42" spans="2:11">
      <c r="B42" s="684"/>
      <c r="C42" s="685"/>
      <c r="D42" s="580" t="s">
        <v>96</v>
      </c>
      <c r="E42" s="580" t="s">
        <v>96</v>
      </c>
      <c r="F42" s="580" t="s">
        <v>96</v>
      </c>
      <c r="G42" s="596" t="s">
        <v>44</v>
      </c>
      <c r="H42" s="597">
        <v>0.01</v>
      </c>
      <c r="I42" s="592"/>
      <c r="J42" s="592"/>
      <c r="K42" s="690"/>
    </row>
    <row r="43" spans="2:11">
      <c r="B43" s="684"/>
      <c r="C43" s="685"/>
      <c r="D43" s="580" t="s">
        <v>96</v>
      </c>
      <c r="E43" s="580" t="s">
        <v>96</v>
      </c>
      <c r="F43" s="580" t="s">
        <v>96</v>
      </c>
      <c r="G43" s="596" t="s">
        <v>45</v>
      </c>
      <c r="H43" s="597">
        <v>0.01</v>
      </c>
      <c r="I43" s="592"/>
      <c r="J43" s="592"/>
      <c r="K43" s="690"/>
    </row>
    <row r="44" spans="2:11">
      <c r="B44" s="584">
        <v>11</v>
      </c>
      <c r="C44" s="585" t="s">
        <v>291</v>
      </c>
      <c r="D44" s="600" t="s">
        <v>254</v>
      </c>
      <c r="E44" s="600" t="s">
        <v>254</v>
      </c>
      <c r="F44" s="600" t="s">
        <v>254</v>
      </c>
      <c r="G44" s="594" t="s">
        <v>254</v>
      </c>
      <c r="H44" s="594" t="s">
        <v>254</v>
      </c>
      <c r="I44" s="594" t="s">
        <v>254</v>
      </c>
      <c r="J44" s="594" t="s">
        <v>254</v>
      </c>
      <c r="K44" s="601" t="s">
        <v>254</v>
      </c>
    </row>
    <row r="45" spans="2:11">
      <c r="B45" s="578">
        <v>12</v>
      </c>
      <c r="C45" s="579" t="s">
        <v>282</v>
      </c>
      <c r="D45" s="599">
        <v>0.1</v>
      </c>
      <c r="E45" s="580" t="s">
        <v>96</v>
      </c>
      <c r="F45" s="580" t="s">
        <v>96</v>
      </c>
      <c r="G45" s="592" t="s">
        <v>573</v>
      </c>
      <c r="H45" s="602">
        <v>0.9</v>
      </c>
      <c r="I45" s="592" t="s">
        <v>655</v>
      </c>
      <c r="J45" s="592" t="s">
        <v>108</v>
      </c>
      <c r="K45" s="598">
        <v>1</v>
      </c>
    </row>
    <row r="46" spans="2:11">
      <c r="B46" s="584">
        <v>13</v>
      </c>
      <c r="C46" s="603" t="s">
        <v>125</v>
      </c>
      <c r="D46" s="587" t="s">
        <v>96</v>
      </c>
      <c r="E46" s="587" t="s">
        <v>96</v>
      </c>
      <c r="F46" s="587" t="s">
        <v>96</v>
      </c>
      <c r="G46" s="588" t="s">
        <v>48</v>
      </c>
      <c r="H46" s="588">
        <v>1</v>
      </c>
      <c r="I46" s="588" t="s">
        <v>108</v>
      </c>
      <c r="J46" s="588" t="s">
        <v>108</v>
      </c>
      <c r="K46" s="604">
        <v>1</v>
      </c>
    </row>
    <row r="47" spans="2:11">
      <c r="B47" s="578">
        <v>14</v>
      </c>
      <c r="C47" s="579" t="s">
        <v>285</v>
      </c>
      <c r="D47" s="605">
        <v>0.1</v>
      </c>
      <c r="E47" s="580" t="s">
        <v>96</v>
      </c>
      <c r="F47" s="580" t="s">
        <v>96</v>
      </c>
      <c r="G47" s="596" t="s">
        <v>1177</v>
      </c>
      <c r="H47" s="606">
        <v>0.9</v>
      </c>
      <c r="I47" s="602" t="s">
        <v>86</v>
      </c>
      <c r="J47" s="602" t="s">
        <v>86</v>
      </c>
      <c r="K47" s="598">
        <v>1</v>
      </c>
    </row>
    <row r="48" spans="2:11">
      <c r="B48" s="584">
        <v>15</v>
      </c>
      <c r="C48" s="603" t="s">
        <v>58</v>
      </c>
      <c r="D48" s="587" t="s">
        <v>18</v>
      </c>
      <c r="E48" s="587" t="s">
        <v>18</v>
      </c>
      <c r="F48" s="587" t="s">
        <v>18</v>
      </c>
      <c r="G48" s="591" t="s">
        <v>4213</v>
      </c>
      <c r="H48" s="588">
        <v>1</v>
      </c>
      <c r="I48" s="588" t="s">
        <v>655</v>
      </c>
      <c r="J48" s="591" t="s">
        <v>4214</v>
      </c>
      <c r="K48" s="589">
        <v>1</v>
      </c>
    </row>
    <row r="49" spans="2:11">
      <c r="B49" s="578">
        <v>16</v>
      </c>
      <c r="C49" s="607" t="s">
        <v>970</v>
      </c>
      <c r="D49" s="580" t="s">
        <v>96</v>
      </c>
      <c r="E49" s="580" t="s">
        <v>96</v>
      </c>
      <c r="F49" s="580" t="s">
        <v>96</v>
      </c>
      <c r="G49" s="602" t="s">
        <v>4215</v>
      </c>
      <c r="H49" s="592">
        <v>1</v>
      </c>
      <c r="I49" s="592" t="s">
        <v>653</v>
      </c>
      <c r="J49" s="602" t="s">
        <v>96</v>
      </c>
      <c r="K49" s="598">
        <v>1</v>
      </c>
    </row>
    <row r="50" spans="2:11">
      <c r="B50" s="688">
        <v>17</v>
      </c>
      <c r="C50" s="687" t="s">
        <v>605</v>
      </c>
      <c r="D50" s="586" t="s">
        <v>18</v>
      </c>
      <c r="E50" s="587" t="s">
        <v>18</v>
      </c>
      <c r="F50" s="587" t="s">
        <v>18</v>
      </c>
      <c r="G50" s="588" t="s">
        <v>4216</v>
      </c>
      <c r="H50" s="591">
        <v>0.65</v>
      </c>
      <c r="I50" s="588" t="s">
        <v>4</v>
      </c>
      <c r="J50" s="588" t="s">
        <v>4</v>
      </c>
      <c r="K50" s="692">
        <v>1</v>
      </c>
    </row>
    <row r="51" spans="2:11">
      <c r="B51" s="688"/>
      <c r="C51" s="687"/>
      <c r="D51" s="586" t="s">
        <v>18</v>
      </c>
      <c r="E51" s="587" t="s">
        <v>18</v>
      </c>
      <c r="F51" s="587" t="s">
        <v>18</v>
      </c>
      <c r="G51" s="588" t="s">
        <v>4217</v>
      </c>
      <c r="H51" s="591">
        <v>0.35</v>
      </c>
      <c r="I51" s="588" t="s">
        <v>4</v>
      </c>
      <c r="J51" s="588" t="s">
        <v>4</v>
      </c>
      <c r="K51" s="692"/>
    </row>
    <row r="52" spans="2:11">
      <c r="B52" s="684">
        <v>18</v>
      </c>
      <c r="C52" s="686" t="s">
        <v>973</v>
      </c>
      <c r="D52" s="580" t="s">
        <v>96</v>
      </c>
      <c r="E52" s="580" t="s">
        <v>96</v>
      </c>
      <c r="F52" s="580" t="s">
        <v>96</v>
      </c>
      <c r="G52" s="596" t="s">
        <v>46</v>
      </c>
      <c r="H52" s="606">
        <v>0.81</v>
      </c>
      <c r="I52" s="592" t="s">
        <v>653</v>
      </c>
      <c r="J52" s="602" t="s">
        <v>96</v>
      </c>
      <c r="K52" s="690">
        <v>1</v>
      </c>
    </row>
    <row r="53" spans="2:11">
      <c r="B53" s="684"/>
      <c r="C53" s="686"/>
      <c r="D53" s="580" t="s">
        <v>96</v>
      </c>
      <c r="E53" s="580" t="s">
        <v>96</v>
      </c>
      <c r="F53" s="580" t="s">
        <v>96</v>
      </c>
      <c r="G53" s="596" t="s">
        <v>47</v>
      </c>
      <c r="H53" s="606">
        <v>0.19</v>
      </c>
      <c r="I53" s="592" t="s">
        <v>653</v>
      </c>
      <c r="J53" s="602" t="s">
        <v>96</v>
      </c>
      <c r="K53" s="690"/>
    </row>
    <row r="54" spans="2:11">
      <c r="B54" s="584">
        <v>19</v>
      </c>
      <c r="C54" s="603" t="s">
        <v>180</v>
      </c>
      <c r="D54" s="587" t="s">
        <v>4</v>
      </c>
      <c r="E54" s="587" t="s">
        <v>4</v>
      </c>
      <c r="F54" s="587" t="s">
        <v>4</v>
      </c>
      <c r="G54" s="591" t="s">
        <v>4</v>
      </c>
      <c r="H54" s="588" t="s">
        <v>4</v>
      </c>
      <c r="I54" s="588" t="s">
        <v>4</v>
      </c>
      <c r="J54" s="591" t="s">
        <v>4</v>
      </c>
      <c r="K54" s="589" t="s">
        <v>4</v>
      </c>
    </row>
    <row r="55" spans="2:11">
      <c r="B55" s="684">
        <v>20</v>
      </c>
      <c r="C55" s="686" t="s">
        <v>60</v>
      </c>
      <c r="D55" s="580" t="s">
        <v>96</v>
      </c>
      <c r="E55" s="580" t="s">
        <v>96</v>
      </c>
      <c r="F55" s="580" t="s">
        <v>96</v>
      </c>
      <c r="G55" s="602" t="s">
        <v>49</v>
      </c>
      <c r="H55" s="592">
        <v>0.98329999999999995</v>
      </c>
      <c r="I55" s="592" t="s">
        <v>4</v>
      </c>
      <c r="J55" s="602" t="s">
        <v>4</v>
      </c>
      <c r="K55" s="690">
        <v>1</v>
      </c>
    </row>
    <row r="56" spans="2:11">
      <c r="B56" s="684"/>
      <c r="C56" s="686"/>
      <c r="D56" s="580" t="s">
        <v>96</v>
      </c>
      <c r="E56" s="580" t="s">
        <v>96</v>
      </c>
      <c r="F56" s="580" t="s">
        <v>96</v>
      </c>
      <c r="G56" s="602" t="s">
        <v>50</v>
      </c>
      <c r="H56" s="592">
        <v>1.67E-2</v>
      </c>
      <c r="I56" s="592" t="s">
        <v>4</v>
      </c>
      <c r="J56" s="602" t="s">
        <v>4</v>
      </c>
      <c r="K56" s="690"/>
    </row>
    <row r="57" spans="2:11">
      <c r="B57" s="584">
        <v>21</v>
      </c>
      <c r="C57" s="585" t="s">
        <v>246</v>
      </c>
      <c r="D57" s="586" t="s">
        <v>18</v>
      </c>
      <c r="E57" s="587" t="s">
        <v>18</v>
      </c>
      <c r="F57" s="587" t="s">
        <v>18</v>
      </c>
      <c r="G57" s="608" t="s">
        <v>32</v>
      </c>
      <c r="H57" s="591">
        <v>1</v>
      </c>
      <c r="I57" s="591" t="s">
        <v>86</v>
      </c>
      <c r="J57" s="591" t="s">
        <v>86</v>
      </c>
      <c r="K57" s="589">
        <v>1</v>
      </c>
    </row>
    <row r="58" spans="2:11">
      <c r="B58" s="609">
        <v>22</v>
      </c>
      <c r="C58" s="610" t="s">
        <v>4218</v>
      </c>
      <c r="D58" s="611" t="s">
        <v>96</v>
      </c>
      <c r="E58" s="611" t="s">
        <v>96</v>
      </c>
      <c r="F58" s="611" t="s">
        <v>96</v>
      </c>
      <c r="G58" s="612" t="s">
        <v>1179</v>
      </c>
      <c r="H58" s="613">
        <v>1</v>
      </c>
      <c r="I58" s="613" t="s">
        <v>86</v>
      </c>
      <c r="J58" s="614" t="s">
        <v>86</v>
      </c>
      <c r="K58" s="615">
        <v>1</v>
      </c>
    </row>
    <row r="59" spans="2:11">
      <c r="B59" s="616" t="s">
        <v>17</v>
      </c>
    </row>
  </sheetData>
  <mergeCells count="36">
    <mergeCell ref="K55:K56"/>
    <mergeCell ref="G17:H17"/>
    <mergeCell ref="I17:J17"/>
    <mergeCell ref="B20:B23"/>
    <mergeCell ref="B29:B31"/>
    <mergeCell ref="B33:B35"/>
    <mergeCell ref="B39:B43"/>
    <mergeCell ref="B52:B53"/>
    <mergeCell ref="K50:K51"/>
    <mergeCell ref="K52:K53"/>
    <mergeCell ref="C20:C23"/>
    <mergeCell ref="C29:C31"/>
    <mergeCell ref="C33:C35"/>
    <mergeCell ref="C39:C43"/>
    <mergeCell ref="C52:C53"/>
    <mergeCell ref="K33:K35"/>
    <mergeCell ref="K36:K37"/>
    <mergeCell ref="K39:K43"/>
    <mergeCell ref="K20:K23"/>
    <mergeCell ref="K24:K25"/>
    <mergeCell ref="K26:K28"/>
    <mergeCell ref="K29:K31"/>
    <mergeCell ref="E5:F5"/>
    <mergeCell ref="G5:H5"/>
    <mergeCell ref="I5:J5"/>
    <mergeCell ref="E17:F17"/>
    <mergeCell ref="B26:B28"/>
    <mergeCell ref="C26:C28"/>
    <mergeCell ref="B24:B25"/>
    <mergeCell ref="C24:C25"/>
    <mergeCell ref="B36:B37"/>
    <mergeCell ref="C36:C37"/>
    <mergeCell ref="B55:B56"/>
    <mergeCell ref="C55:C56"/>
    <mergeCell ref="C50:C51"/>
    <mergeCell ref="B50:B51"/>
  </mergeCells>
  <conditionalFormatting sqref="C48:C50">
    <cfRule type="containsText" dxfId="64" priority="25" operator="containsText" text="Not">
      <formula>NOT(ISERROR(SEARCH("Not",C48)))</formula>
    </cfRule>
  </conditionalFormatting>
  <conditionalFormatting sqref="C45:D45">
    <cfRule type="containsText" dxfId="63" priority="41" operator="containsText" text="Not">
      <formula>NOT(ISERROR(SEARCH("Not",C45)))</formula>
    </cfRule>
  </conditionalFormatting>
  <conditionalFormatting sqref="C33:F33">
    <cfRule type="containsText" dxfId="62" priority="42" operator="containsText" text="Not">
      <formula>NOT(ISERROR(SEARCH("Not",C33)))</formula>
    </cfRule>
  </conditionalFormatting>
  <conditionalFormatting sqref="C47:F47">
    <cfRule type="containsText" dxfId="61" priority="11" operator="containsText" text="Not">
      <formula>NOT(ISERROR(SEARCH("Not",C47)))</formula>
    </cfRule>
  </conditionalFormatting>
  <conditionalFormatting sqref="C7:K13">
    <cfRule type="containsText" dxfId="60" priority="2" operator="containsText" text="Not">
      <formula>NOT(ISERROR(SEARCH("Not",C7)))</formula>
    </cfRule>
  </conditionalFormatting>
  <conditionalFormatting sqref="C19:K19 C20 G20:K20 D20:F23 G21:J23 D25:J25 D27:J28 C32:K32 C36 K36 C44 G44:J44 D53:J53 C54:J54 C55 D55:J56">
    <cfRule type="containsText" dxfId="59" priority="52" operator="containsText" text="Not">
      <formula>NOT(ISERROR(SEARCH("Not",C19)))</formula>
    </cfRule>
  </conditionalFormatting>
  <conditionalFormatting sqref="C24:K24">
    <cfRule type="containsText" dxfId="58" priority="1" operator="containsText" text="Not">
      <formula>NOT(ISERROR(SEARCH("Not",C24)))</formula>
    </cfRule>
  </conditionalFormatting>
  <conditionalFormatting sqref="C26:K26">
    <cfRule type="containsText" dxfId="57" priority="50" operator="containsText" text="Not">
      <formula>NOT(ISERROR(SEARCH("Not",C26)))</formula>
    </cfRule>
  </conditionalFormatting>
  <conditionalFormatting sqref="C29:K29">
    <cfRule type="containsText" dxfId="56" priority="8" operator="containsText" text="Not">
      <formula>NOT(ISERROR(SEARCH("Not",C29)))</formula>
    </cfRule>
  </conditionalFormatting>
  <conditionalFormatting sqref="C38:K39">
    <cfRule type="containsText" dxfId="55" priority="43" operator="containsText" text="Not">
      <formula>NOT(ISERROR(SEARCH("Not",C38)))</formula>
    </cfRule>
  </conditionalFormatting>
  <conditionalFormatting sqref="C46:K46">
    <cfRule type="containsText" dxfId="54" priority="40" operator="containsText" text="Not">
      <formula>NOT(ISERROR(SEARCH("Not",C46)))</formula>
    </cfRule>
  </conditionalFormatting>
  <conditionalFormatting sqref="C52:K52">
    <cfRule type="containsText" dxfId="53" priority="35" operator="containsText" text="Not">
      <formula>NOT(ISERROR(SEARCH("Not",C52)))</formula>
    </cfRule>
  </conditionalFormatting>
  <conditionalFormatting sqref="C57:K58">
    <cfRule type="containsText" dxfId="52" priority="12" operator="containsText" text="Not">
      <formula>NOT(ISERROR(SEARCH("Not",C57)))</formula>
    </cfRule>
  </conditionalFormatting>
  <conditionalFormatting sqref="D34:F37">
    <cfRule type="containsText" dxfId="51" priority="9" operator="containsText" text="Not">
      <formula>NOT(ISERROR(SEARCH("Not",D34)))</formula>
    </cfRule>
  </conditionalFormatting>
  <conditionalFormatting sqref="D48:F49">
    <cfRule type="containsText" dxfId="50" priority="26" operator="containsText" text="Not">
      <formula>NOT(ISERROR(SEARCH("Not",D48)))</formula>
    </cfRule>
  </conditionalFormatting>
  <conditionalFormatting sqref="D50:I51">
    <cfRule type="containsText" dxfId="49" priority="20" operator="containsText" text="Not">
      <formula>NOT(ISERROR(SEARCH("Not",D50)))</formula>
    </cfRule>
  </conditionalFormatting>
  <conditionalFormatting sqref="D30:J31">
    <cfRule type="containsText" dxfId="48" priority="7" operator="containsText" text="Not">
      <formula>NOT(ISERROR(SEARCH("Not",D30)))</formula>
    </cfRule>
  </conditionalFormatting>
  <conditionalFormatting sqref="D40:J43">
    <cfRule type="containsText" dxfId="47" priority="15" operator="containsText" text="Not">
      <formula>NOT(ISERROR(SEARCH("Not",D40)))</formula>
    </cfRule>
  </conditionalFormatting>
  <conditionalFormatting sqref="E44:F45">
    <cfRule type="containsText" dxfId="46" priority="30" operator="containsText" text="Not">
      <formula>NOT(ISERROR(SEARCH("Not",E44)))</formula>
    </cfRule>
  </conditionalFormatting>
  <conditionalFormatting sqref="G33:J37">
    <cfRule type="containsText" dxfId="45" priority="45" operator="containsText" text="Not">
      <formula>NOT(ISERROR(SEARCH("Not",G33)))</formula>
    </cfRule>
  </conditionalFormatting>
  <conditionalFormatting sqref="G45:K45">
    <cfRule type="containsText" dxfId="44" priority="27" operator="containsText" text="Not">
      <formula>NOT(ISERROR(SEARCH("Not",G45)))</formula>
    </cfRule>
  </conditionalFormatting>
  <conditionalFormatting sqref="G47:K49">
    <cfRule type="containsText" dxfId="43" priority="10" operator="containsText" text="Not">
      <formula>NOT(ISERROR(SEARCH("Not",G47)))</formula>
    </cfRule>
  </conditionalFormatting>
  <conditionalFormatting sqref="J50:K50 J51">
    <cfRule type="containsText" dxfId="42" priority="19" operator="containsText" text="Not">
      <formula>NOT(ISERROR(SEARCH("Not",J50)))</formula>
    </cfRule>
  </conditionalFormatting>
  <conditionalFormatting sqref="K33">
    <cfRule type="containsText" dxfId="41" priority="49" operator="containsText" text="Not">
      <formula>NOT(ISERROR(SEARCH("Not",K33)))</formula>
    </cfRule>
  </conditionalFormatting>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55A51-29AC-40FD-A8DD-877DAE46459F}">
  <sheetPr>
    <tabColor rgb="FF00B050"/>
  </sheetPr>
  <dimension ref="A2:I14"/>
  <sheetViews>
    <sheetView topLeftCell="A13" workbookViewId="0">
      <selection activeCell="E5" sqref="E5:E93"/>
    </sheetView>
  </sheetViews>
  <sheetFormatPr baseColWidth="10" defaultColWidth="11" defaultRowHeight="13.2"/>
  <cols>
    <col min="1" max="1" width="65.88671875" style="633" bestFit="1" customWidth="1"/>
    <col min="2" max="2" width="15.109375" style="633" bestFit="1" customWidth="1"/>
    <col min="3" max="3" width="24.109375" style="633" bestFit="1" customWidth="1"/>
    <col min="4" max="4" width="20.88671875" style="633" bestFit="1" customWidth="1"/>
    <col min="5" max="5" width="22.109375" style="633" bestFit="1" customWidth="1"/>
    <col min="6" max="6" width="14" style="633" bestFit="1" customWidth="1"/>
    <col min="7" max="7" width="13.109375" style="633" bestFit="1" customWidth="1"/>
    <col min="8" max="8" width="20.33203125" style="633" bestFit="1" customWidth="1"/>
    <col min="9" max="9" width="35.33203125" style="633" bestFit="1" customWidth="1"/>
    <col min="10" max="16384" width="11" style="304"/>
  </cols>
  <sheetData>
    <row r="2" spans="1:9" ht="18.600000000000001">
      <c r="A2" s="1" t="s">
        <v>4256</v>
      </c>
      <c r="B2" s="1"/>
    </row>
    <row r="4" spans="1:9" ht="27" thickBot="1">
      <c r="A4" s="432" t="s">
        <v>4219</v>
      </c>
      <c r="B4" s="432" t="s">
        <v>4253</v>
      </c>
      <c r="C4" s="432" t="s">
        <v>4254</v>
      </c>
      <c r="D4" s="432" t="s">
        <v>4220</v>
      </c>
      <c r="E4" s="432" t="s">
        <v>4221</v>
      </c>
      <c r="F4" s="432" t="s">
        <v>4222</v>
      </c>
      <c r="G4" s="432" t="s">
        <v>4223</v>
      </c>
      <c r="H4" s="432" t="s">
        <v>4224</v>
      </c>
      <c r="I4" s="432" t="s">
        <v>4225</v>
      </c>
    </row>
    <row r="5" spans="1:9" ht="66.599999999999994" thickTop="1">
      <c r="A5" s="634" t="s">
        <v>4226</v>
      </c>
      <c r="B5" s="635">
        <v>44573</v>
      </c>
      <c r="C5" s="634" t="s">
        <v>4227</v>
      </c>
      <c r="D5" s="634" t="s">
        <v>4228</v>
      </c>
      <c r="E5" s="634" t="s">
        <v>4229</v>
      </c>
      <c r="F5" s="634" t="s">
        <v>18</v>
      </c>
      <c r="G5" s="634" t="s">
        <v>18</v>
      </c>
      <c r="H5" s="634" t="s">
        <v>18</v>
      </c>
      <c r="I5" s="634" t="s">
        <v>4230</v>
      </c>
    </row>
    <row r="6" spans="1:9" ht="66">
      <c r="A6" s="636" t="s">
        <v>4231</v>
      </c>
      <c r="B6" s="637">
        <v>44573</v>
      </c>
      <c r="C6" s="636" t="s">
        <v>4228</v>
      </c>
      <c r="D6" s="636" t="s">
        <v>4232</v>
      </c>
      <c r="E6" s="636" t="s">
        <v>4229</v>
      </c>
      <c r="F6" s="636" t="s">
        <v>18</v>
      </c>
      <c r="G6" s="636" t="s">
        <v>18</v>
      </c>
      <c r="H6" s="636" t="s">
        <v>18</v>
      </c>
      <c r="I6" s="636" t="s">
        <v>4230</v>
      </c>
    </row>
    <row r="7" spans="1:9" ht="66">
      <c r="A7" s="634" t="s">
        <v>4233</v>
      </c>
      <c r="B7" s="635">
        <v>44594</v>
      </c>
      <c r="C7" s="634" t="s">
        <v>4234</v>
      </c>
      <c r="D7" s="634" t="s">
        <v>4235</v>
      </c>
      <c r="E7" s="634" t="s">
        <v>4229</v>
      </c>
      <c r="F7" s="634" t="s">
        <v>18</v>
      </c>
      <c r="G7" s="634" t="s">
        <v>18</v>
      </c>
      <c r="H7" s="634" t="s">
        <v>18</v>
      </c>
      <c r="I7" s="634" t="s">
        <v>4230</v>
      </c>
    </row>
    <row r="8" spans="1:9" ht="66">
      <c r="A8" s="636" t="s">
        <v>4236</v>
      </c>
      <c r="B8" s="637">
        <v>44606</v>
      </c>
      <c r="C8" s="636" t="s">
        <v>4234</v>
      </c>
      <c r="D8" s="636" t="s">
        <v>4235</v>
      </c>
      <c r="E8" s="636" t="s">
        <v>4229</v>
      </c>
      <c r="F8" s="636" t="s">
        <v>18</v>
      </c>
      <c r="G8" s="636" t="s">
        <v>18</v>
      </c>
      <c r="H8" s="636" t="s">
        <v>18</v>
      </c>
      <c r="I8" s="636" t="s">
        <v>4230</v>
      </c>
    </row>
    <row r="9" spans="1:9" ht="66">
      <c r="A9" s="634" t="s">
        <v>4237</v>
      </c>
      <c r="B9" s="635">
        <v>44606</v>
      </c>
      <c r="C9" s="634" t="s">
        <v>4234</v>
      </c>
      <c r="D9" s="634" t="s">
        <v>4235</v>
      </c>
      <c r="E9" s="634" t="s">
        <v>4229</v>
      </c>
      <c r="F9" s="634" t="s">
        <v>18</v>
      </c>
      <c r="G9" s="634" t="s">
        <v>18</v>
      </c>
      <c r="H9" s="634" t="s">
        <v>18</v>
      </c>
      <c r="I9" s="634" t="s">
        <v>4230</v>
      </c>
    </row>
    <row r="10" spans="1:9" ht="66">
      <c r="A10" s="636" t="s">
        <v>4238</v>
      </c>
      <c r="B10" s="637">
        <v>44623</v>
      </c>
      <c r="C10" s="636" t="s">
        <v>4239</v>
      </c>
      <c r="D10" s="636" t="s">
        <v>4240</v>
      </c>
      <c r="E10" s="636" t="s">
        <v>4229</v>
      </c>
      <c r="F10" s="636" t="s">
        <v>18</v>
      </c>
      <c r="G10" s="636" t="s">
        <v>18</v>
      </c>
      <c r="H10" s="636" t="s">
        <v>18</v>
      </c>
      <c r="I10" s="636" t="s">
        <v>4230</v>
      </c>
    </row>
    <row r="11" spans="1:9" ht="52.8">
      <c r="A11" s="634" t="s">
        <v>4241</v>
      </c>
      <c r="B11" s="635">
        <v>44714</v>
      </c>
      <c r="C11" s="634" t="s">
        <v>4242</v>
      </c>
      <c r="D11" s="634" t="s">
        <v>4243</v>
      </c>
      <c r="E11" s="634" t="s">
        <v>4229</v>
      </c>
      <c r="F11" s="634" t="s">
        <v>18</v>
      </c>
      <c r="G11" s="634" t="s">
        <v>18</v>
      </c>
      <c r="H11" s="634" t="s">
        <v>18</v>
      </c>
      <c r="I11" s="634" t="s">
        <v>4230</v>
      </c>
    </row>
    <row r="12" spans="1:9" ht="66">
      <c r="A12" s="636" t="s">
        <v>4244</v>
      </c>
      <c r="B12" s="637">
        <v>44890</v>
      </c>
      <c r="C12" s="636" t="s">
        <v>4245</v>
      </c>
      <c r="D12" s="636" t="s">
        <v>4246</v>
      </c>
      <c r="E12" s="636" t="s">
        <v>4229</v>
      </c>
      <c r="F12" s="636" t="s">
        <v>18</v>
      </c>
      <c r="G12" s="636" t="s">
        <v>18</v>
      </c>
      <c r="H12" s="636" t="s">
        <v>18</v>
      </c>
      <c r="I12" s="636" t="s">
        <v>4230</v>
      </c>
    </row>
    <row r="13" spans="1:9" ht="92.4">
      <c r="A13" s="634" t="s">
        <v>4247</v>
      </c>
      <c r="B13" s="635">
        <v>44890</v>
      </c>
      <c r="C13" s="634" t="s">
        <v>4248</v>
      </c>
      <c r="D13" s="634" t="s">
        <v>4249</v>
      </c>
      <c r="E13" s="634" t="s">
        <v>4229</v>
      </c>
      <c r="F13" s="634" t="s">
        <v>18</v>
      </c>
      <c r="G13" s="634" t="s">
        <v>18</v>
      </c>
      <c r="H13" s="634" t="s">
        <v>18</v>
      </c>
      <c r="I13" s="634" t="s">
        <v>4230</v>
      </c>
    </row>
    <row r="14" spans="1:9" ht="79.2">
      <c r="A14" s="636" t="s">
        <v>4250</v>
      </c>
      <c r="B14" s="637">
        <v>44890</v>
      </c>
      <c r="C14" s="636" t="s">
        <v>4251</v>
      </c>
      <c r="D14" s="636" t="s">
        <v>4252</v>
      </c>
      <c r="E14" s="636" t="s">
        <v>4229</v>
      </c>
      <c r="F14" s="636" t="s">
        <v>18</v>
      </c>
      <c r="G14" s="636" t="s">
        <v>18</v>
      </c>
      <c r="H14" s="636" t="s">
        <v>18</v>
      </c>
      <c r="I14" s="636" t="s">
        <v>4230</v>
      </c>
    </row>
  </sheetData>
  <pageMargins left="0.7" right="0.7" top="0.75" bottom="0.75" header="0.3" footer="0.3"/>
  <tableParts count="1">
    <tablePart r:id="rId1"/>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4719C-B423-48F4-BC94-CAD866B35D64}">
  <sheetPr>
    <tabColor rgb="FF00B050"/>
  </sheetPr>
  <dimension ref="A2:O313"/>
  <sheetViews>
    <sheetView topLeftCell="E38" workbookViewId="0">
      <selection activeCell="G95" sqref="G95"/>
    </sheetView>
  </sheetViews>
  <sheetFormatPr baseColWidth="10" defaultColWidth="10" defaultRowHeight="11.4"/>
  <cols>
    <col min="1" max="1" width="2.44140625" style="351" bestFit="1" customWidth="1"/>
    <col min="2" max="2" width="25.44140625" style="351" customWidth="1"/>
    <col min="3" max="3" width="45" style="351" bestFit="1" customWidth="1"/>
    <col min="4" max="4" width="10.33203125" style="351" bestFit="1" customWidth="1"/>
    <col min="5" max="5" width="59.109375" style="351" bestFit="1" customWidth="1"/>
    <col min="6" max="6" width="7.44140625" style="299" bestFit="1" customWidth="1"/>
    <col min="7" max="7" width="18.6640625" style="299" bestFit="1" customWidth="1"/>
    <col min="8" max="8" width="17.88671875" style="300" bestFit="1" customWidth="1"/>
    <col min="9" max="9" width="12.21875" style="300" bestFit="1" customWidth="1"/>
    <col min="10" max="10" width="12.6640625" style="300" bestFit="1" customWidth="1"/>
    <col min="11" max="11" width="11.88671875" style="300" bestFit="1" customWidth="1"/>
    <col min="12" max="12" width="12.6640625" style="300" bestFit="1" customWidth="1"/>
    <col min="13" max="13" width="12.44140625" style="300" customWidth="1"/>
    <col min="14" max="14" width="12.6640625" style="300" bestFit="1" customWidth="1"/>
    <col min="15" max="15" width="12.21875" style="300" bestFit="1" customWidth="1"/>
    <col min="16" max="16384" width="10" style="300"/>
  </cols>
  <sheetData>
    <row r="2" spans="1:15" ht="18.600000000000001">
      <c r="B2" s="1" t="s">
        <v>1114</v>
      </c>
    </row>
    <row r="4" spans="1:15" ht="16.2">
      <c r="B4" s="451" t="s">
        <v>209</v>
      </c>
    </row>
    <row r="6" spans="1:15" s="447" customFormat="1" ht="84.6" thickBot="1">
      <c r="A6" s="288" t="s">
        <v>15</v>
      </c>
      <c r="B6" s="288" t="s">
        <v>3</v>
      </c>
      <c r="C6" s="288" t="s">
        <v>210</v>
      </c>
      <c r="D6" s="288" t="s">
        <v>211</v>
      </c>
      <c r="E6" s="288" t="s">
        <v>212</v>
      </c>
      <c r="F6" s="301" t="s">
        <v>213</v>
      </c>
      <c r="G6" s="301" t="s">
        <v>214</v>
      </c>
      <c r="H6" s="289" t="s">
        <v>215</v>
      </c>
      <c r="I6" s="289" t="s">
        <v>216</v>
      </c>
      <c r="J6" s="289" t="s">
        <v>217</v>
      </c>
      <c r="K6" s="289" t="s">
        <v>218</v>
      </c>
      <c r="L6" s="289" t="s">
        <v>217</v>
      </c>
      <c r="M6" s="289" t="s">
        <v>218</v>
      </c>
      <c r="N6" s="289" t="s">
        <v>217</v>
      </c>
      <c r="O6" s="289" t="s">
        <v>219</v>
      </c>
    </row>
    <row r="7" spans="1:15">
      <c r="A7" s="437">
        <v>1</v>
      </c>
      <c r="B7" s="438" t="s">
        <v>176</v>
      </c>
      <c r="C7" s="296"/>
      <c r="D7" s="296"/>
      <c r="E7" s="296"/>
      <c r="F7" s="356"/>
      <c r="G7" s="439"/>
      <c r="H7" s="291"/>
      <c r="I7" s="291"/>
      <c r="J7" s="291"/>
      <c r="K7" s="291"/>
      <c r="L7" s="291"/>
      <c r="M7" s="291"/>
      <c r="N7" s="291"/>
      <c r="O7" s="291"/>
    </row>
    <row r="8" spans="1:15">
      <c r="A8" s="290">
        <v>1</v>
      </c>
      <c r="B8" s="354" t="s">
        <v>176</v>
      </c>
      <c r="C8" s="296"/>
      <c r="D8" s="296"/>
      <c r="E8" s="296"/>
      <c r="F8" s="356"/>
      <c r="G8" s="439"/>
      <c r="H8" s="291"/>
      <c r="I8" s="291"/>
      <c r="J8" s="291"/>
      <c r="K8" s="291"/>
      <c r="L8" s="291"/>
      <c r="M8" s="291"/>
      <c r="N8" s="291"/>
      <c r="O8" s="291"/>
    </row>
    <row r="9" spans="1:15">
      <c r="A9" s="290">
        <v>1</v>
      </c>
      <c r="B9" s="354" t="s">
        <v>176</v>
      </c>
      <c r="C9" s="296"/>
      <c r="D9" s="296"/>
      <c r="E9" s="296"/>
      <c r="F9" s="356"/>
      <c r="G9" s="439"/>
      <c r="H9" s="291"/>
      <c r="I9" s="291"/>
      <c r="J9" s="291"/>
      <c r="K9" s="291"/>
      <c r="L9" s="291"/>
      <c r="M9" s="291"/>
      <c r="N9" s="291"/>
      <c r="O9" s="291"/>
    </row>
    <row r="10" spans="1:15">
      <c r="A10" s="290">
        <v>1</v>
      </c>
      <c r="B10" s="354" t="s">
        <v>176</v>
      </c>
      <c r="C10" s="296"/>
      <c r="D10" s="296"/>
      <c r="E10" s="296"/>
      <c r="F10" s="356"/>
      <c r="G10" s="439"/>
      <c r="H10" s="291"/>
      <c r="I10" s="291"/>
      <c r="J10" s="291"/>
      <c r="K10" s="291"/>
      <c r="L10" s="291"/>
      <c r="M10" s="291"/>
      <c r="N10" s="291"/>
      <c r="O10" s="291"/>
    </row>
    <row r="11" spans="1:15">
      <c r="A11" s="290">
        <v>1</v>
      </c>
      <c r="B11" s="354" t="s">
        <v>176</v>
      </c>
      <c r="C11" s="296"/>
      <c r="D11" s="296"/>
      <c r="E11" s="296"/>
      <c r="F11" s="356"/>
      <c r="G11" s="439"/>
      <c r="H11" s="291"/>
      <c r="I11" s="291"/>
      <c r="J11" s="291"/>
      <c r="K11" s="291"/>
      <c r="L11" s="291"/>
      <c r="M11" s="291"/>
      <c r="N11" s="291"/>
      <c r="O11" s="291"/>
    </row>
    <row r="12" spans="1:15">
      <c r="A12" s="290">
        <v>1</v>
      </c>
      <c r="B12" s="354" t="s">
        <v>176</v>
      </c>
      <c r="C12" s="296"/>
      <c r="D12" s="296"/>
      <c r="E12" s="296"/>
      <c r="F12" s="356"/>
      <c r="G12" s="439"/>
      <c r="H12" s="291"/>
      <c r="I12" s="291"/>
      <c r="J12" s="291"/>
      <c r="K12" s="291"/>
      <c r="L12" s="291"/>
      <c r="M12" s="291"/>
      <c r="N12" s="291"/>
      <c r="O12" s="291"/>
    </row>
    <row r="13" spans="1:15">
      <c r="A13" s="290">
        <v>1</v>
      </c>
      <c r="B13" s="354" t="s">
        <v>176</v>
      </c>
      <c r="C13" s="296"/>
      <c r="D13" s="296"/>
      <c r="E13" s="296"/>
      <c r="F13" s="356"/>
      <c r="G13" s="439"/>
      <c r="H13" s="291"/>
      <c r="I13" s="291"/>
      <c r="J13" s="291"/>
      <c r="K13" s="291"/>
      <c r="L13" s="291"/>
      <c r="M13" s="291"/>
      <c r="N13" s="291"/>
      <c r="O13" s="291"/>
    </row>
    <row r="14" spans="1:15">
      <c r="A14" s="290">
        <v>1</v>
      </c>
      <c r="B14" s="354" t="s">
        <v>176</v>
      </c>
      <c r="C14" s="296"/>
      <c r="D14" s="296"/>
      <c r="E14" s="296"/>
      <c r="F14" s="356"/>
      <c r="G14" s="439"/>
      <c r="H14" s="291"/>
      <c r="I14" s="291"/>
      <c r="J14" s="291"/>
      <c r="K14" s="291"/>
      <c r="L14" s="291"/>
      <c r="M14" s="291"/>
      <c r="N14" s="291"/>
      <c r="O14" s="291"/>
    </row>
    <row r="15" spans="1:15">
      <c r="A15" s="290">
        <v>1</v>
      </c>
      <c r="B15" s="354" t="s">
        <v>176</v>
      </c>
      <c r="C15" s="296"/>
      <c r="D15" s="296"/>
      <c r="E15" s="296"/>
      <c r="F15" s="356"/>
      <c r="G15" s="439"/>
      <c r="H15" s="291"/>
      <c r="I15" s="291"/>
      <c r="J15" s="291"/>
      <c r="K15" s="291"/>
      <c r="L15" s="291"/>
      <c r="M15" s="291"/>
      <c r="N15" s="291"/>
      <c r="O15" s="291"/>
    </row>
    <row r="16" spans="1:15">
      <c r="A16" s="290">
        <v>1</v>
      </c>
      <c r="B16" s="354" t="s">
        <v>176</v>
      </c>
      <c r="C16" s="296"/>
      <c r="D16" s="296"/>
      <c r="E16" s="296"/>
      <c r="F16" s="356"/>
      <c r="G16" s="439"/>
      <c r="H16" s="291"/>
      <c r="I16" s="291"/>
      <c r="J16" s="291"/>
      <c r="K16" s="291"/>
      <c r="L16" s="291"/>
      <c r="M16" s="291"/>
      <c r="N16" s="291"/>
      <c r="O16" s="291"/>
    </row>
    <row r="17" spans="1:15">
      <c r="A17" s="290">
        <v>1</v>
      </c>
      <c r="B17" s="354" t="s">
        <v>176</v>
      </c>
      <c r="C17" s="296"/>
      <c r="D17" s="296"/>
      <c r="E17" s="296"/>
      <c r="F17" s="356"/>
      <c r="G17" s="439"/>
      <c r="H17" s="291"/>
      <c r="I17" s="291"/>
      <c r="J17" s="291"/>
      <c r="K17" s="291"/>
      <c r="L17" s="291"/>
      <c r="M17" s="291"/>
      <c r="N17" s="291"/>
      <c r="O17" s="291"/>
    </row>
    <row r="18" spans="1:15">
      <c r="A18" s="290">
        <v>1</v>
      </c>
      <c r="B18" s="354" t="s">
        <v>176</v>
      </c>
      <c r="C18" s="296"/>
      <c r="D18" s="296"/>
      <c r="E18" s="296"/>
      <c r="F18" s="356"/>
      <c r="G18" s="439"/>
      <c r="H18" s="291"/>
      <c r="I18" s="291"/>
      <c r="J18" s="291"/>
      <c r="K18" s="291"/>
      <c r="L18" s="291"/>
      <c r="M18" s="291"/>
      <c r="N18" s="291"/>
      <c r="O18" s="291"/>
    </row>
    <row r="19" spans="1:15">
      <c r="A19" s="290">
        <v>1</v>
      </c>
      <c r="B19" s="354" t="s">
        <v>176</v>
      </c>
      <c r="C19" s="296"/>
      <c r="D19" s="296"/>
      <c r="E19" s="296"/>
      <c r="F19" s="356"/>
      <c r="G19" s="439"/>
      <c r="H19" s="291"/>
      <c r="I19" s="291"/>
      <c r="J19" s="291"/>
      <c r="K19" s="291"/>
      <c r="L19" s="291"/>
      <c r="M19" s="291"/>
      <c r="N19" s="291"/>
      <c r="O19" s="291"/>
    </row>
    <row r="20" spans="1:15">
      <c r="A20" s="290">
        <v>1</v>
      </c>
      <c r="B20" s="354" t="s">
        <v>176</v>
      </c>
      <c r="C20" s="296"/>
      <c r="D20" s="296"/>
      <c r="E20" s="296"/>
      <c r="F20" s="356"/>
      <c r="G20" s="439"/>
      <c r="H20" s="291"/>
      <c r="I20" s="291"/>
      <c r="J20" s="291"/>
      <c r="K20" s="291"/>
      <c r="L20" s="291"/>
      <c r="M20" s="291"/>
      <c r="N20" s="291"/>
      <c r="O20" s="291"/>
    </row>
    <row r="21" spans="1:15">
      <c r="A21" s="290">
        <v>1</v>
      </c>
      <c r="B21" s="354" t="s">
        <v>176</v>
      </c>
      <c r="C21" s="296"/>
      <c r="D21" s="296"/>
      <c r="E21" s="296"/>
      <c r="F21" s="356"/>
      <c r="G21" s="439"/>
      <c r="H21" s="291"/>
      <c r="I21" s="291"/>
      <c r="J21" s="291"/>
      <c r="K21" s="291"/>
      <c r="L21" s="291"/>
      <c r="M21" s="291"/>
      <c r="N21" s="291"/>
      <c r="O21" s="291"/>
    </row>
    <row r="22" spans="1:15">
      <c r="A22" s="290">
        <v>1</v>
      </c>
      <c r="B22" s="354" t="s">
        <v>176</v>
      </c>
      <c r="C22" s="296"/>
      <c r="D22" s="296"/>
      <c r="E22" s="296"/>
      <c r="F22" s="356"/>
      <c r="G22" s="439"/>
      <c r="H22" s="291"/>
      <c r="I22" s="291"/>
      <c r="J22" s="291"/>
      <c r="K22" s="291"/>
      <c r="L22" s="291"/>
      <c r="M22" s="291"/>
      <c r="N22" s="291"/>
      <c r="O22" s="291"/>
    </row>
    <row r="23" spans="1:15">
      <c r="A23" s="292">
        <v>2</v>
      </c>
      <c r="B23" s="293" t="s">
        <v>6</v>
      </c>
      <c r="C23" s="300" t="s">
        <v>3508</v>
      </c>
      <c r="D23" s="300" t="s">
        <v>3509</v>
      </c>
      <c r="E23" s="300" t="s">
        <v>3510</v>
      </c>
      <c r="F23" s="299">
        <v>1</v>
      </c>
      <c r="G23" s="440">
        <v>29304000</v>
      </c>
      <c r="H23" s="351" t="s">
        <v>108</v>
      </c>
      <c r="I23" s="351" t="s">
        <v>108</v>
      </c>
      <c r="J23" s="351" t="s">
        <v>108</v>
      </c>
      <c r="K23" s="351" t="s">
        <v>108</v>
      </c>
      <c r="L23" s="351" t="s">
        <v>108</v>
      </c>
      <c r="M23" s="351" t="s">
        <v>108</v>
      </c>
      <c r="N23" s="351" t="s">
        <v>108</v>
      </c>
      <c r="O23" s="351" t="s">
        <v>108</v>
      </c>
    </row>
    <row r="24" spans="1:15">
      <c r="A24" s="292">
        <v>2</v>
      </c>
      <c r="B24" s="293" t="s">
        <v>6</v>
      </c>
      <c r="C24" s="300" t="s">
        <v>220</v>
      </c>
      <c r="D24" s="300" t="s">
        <v>3511</v>
      </c>
      <c r="E24" s="300" t="s">
        <v>3512</v>
      </c>
      <c r="F24" s="299">
        <v>1</v>
      </c>
      <c r="G24" s="440">
        <v>14807675</v>
      </c>
      <c r="H24" s="351" t="s">
        <v>108</v>
      </c>
      <c r="I24" s="351" t="s">
        <v>108</v>
      </c>
      <c r="J24" s="351" t="s">
        <v>108</v>
      </c>
      <c r="K24" s="351" t="s">
        <v>108</v>
      </c>
      <c r="L24" s="351" t="s">
        <v>108</v>
      </c>
      <c r="M24" s="351" t="s">
        <v>108</v>
      </c>
      <c r="N24" s="351" t="s">
        <v>108</v>
      </c>
      <c r="O24" s="351" t="s">
        <v>108</v>
      </c>
    </row>
    <row r="25" spans="1:15">
      <c r="A25" s="292">
        <v>2</v>
      </c>
      <c r="B25" s="293" t="s">
        <v>6</v>
      </c>
      <c r="C25" s="300" t="s">
        <v>225</v>
      </c>
      <c r="D25" s="300" t="s">
        <v>3513</v>
      </c>
      <c r="E25" s="300" t="s">
        <v>3514</v>
      </c>
      <c r="F25" s="299">
        <v>1</v>
      </c>
      <c r="G25" s="440">
        <v>3707400</v>
      </c>
      <c r="H25" s="351" t="s">
        <v>108</v>
      </c>
      <c r="I25" s="351" t="s">
        <v>108</v>
      </c>
      <c r="J25" s="351" t="s">
        <v>108</v>
      </c>
      <c r="K25" s="351" t="s">
        <v>108</v>
      </c>
      <c r="L25" s="351" t="s">
        <v>108</v>
      </c>
      <c r="M25" s="351" t="s">
        <v>108</v>
      </c>
      <c r="N25" s="351" t="s">
        <v>108</v>
      </c>
      <c r="O25" s="351" t="s">
        <v>108</v>
      </c>
    </row>
    <row r="26" spans="1:15">
      <c r="A26" s="292">
        <v>2</v>
      </c>
      <c r="B26" s="293" t="s">
        <v>6</v>
      </c>
      <c r="C26" s="300" t="s">
        <v>3515</v>
      </c>
      <c r="D26" s="300" t="s">
        <v>3516</v>
      </c>
      <c r="E26" s="300" t="s">
        <v>3517</v>
      </c>
      <c r="F26" s="299">
        <v>1</v>
      </c>
      <c r="G26" s="440">
        <v>114033</v>
      </c>
      <c r="H26" s="351" t="s">
        <v>108</v>
      </c>
      <c r="I26" s="351" t="s">
        <v>108</v>
      </c>
      <c r="J26" s="351" t="s">
        <v>108</v>
      </c>
      <c r="K26" s="351" t="s">
        <v>108</v>
      </c>
      <c r="L26" s="351" t="s">
        <v>108</v>
      </c>
      <c r="M26" s="351" t="s">
        <v>108</v>
      </c>
      <c r="N26" s="351" t="s">
        <v>108</v>
      </c>
      <c r="O26" s="351" t="s">
        <v>108</v>
      </c>
    </row>
    <row r="27" spans="1:15">
      <c r="A27" s="292">
        <v>2</v>
      </c>
      <c r="B27" s="293" t="s">
        <v>6</v>
      </c>
      <c r="C27" s="300" t="s">
        <v>3518</v>
      </c>
      <c r="D27" s="300" t="s">
        <v>3519</v>
      </c>
      <c r="E27" s="300" t="s">
        <v>3520</v>
      </c>
      <c r="F27" s="299">
        <v>1</v>
      </c>
      <c r="G27" s="440">
        <v>2512933</v>
      </c>
      <c r="H27" s="351" t="s">
        <v>108</v>
      </c>
      <c r="I27" s="351" t="s">
        <v>108</v>
      </c>
      <c r="J27" s="351" t="s">
        <v>108</v>
      </c>
      <c r="K27" s="351" t="s">
        <v>108</v>
      </c>
      <c r="L27" s="351" t="s">
        <v>108</v>
      </c>
      <c r="M27" s="351" t="s">
        <v>108</v>
      </c>
      <c r="N27" s="351" t="s">
        <v>108</v>
      </c>
      <c r="O27" s="351" t="s">
        <v>108</v>
      </c>
    </row>
    <row r="28" spans="1:15">
      <c r="A28" s="292">
        <v>2</v>
      </c>
      <c r="B28" s="293" t="s">
        <v>6</v>
      </c>
      <c r="C28" s="300" t="s">
        <v>3521</v>
      </c>
      <c r="D28" s="300" t="s">
        <v>3522</v>
      </c>
      <c r="E28" s="300" t="s">
        <v>3523</v>
      </c>
      <c r="F28" s="299">
        <v>1</v>
      </c>
      <c r="G28" s="440">
        <v>10000000</v>
      </c>
      <c r="H28" s="351" t="s">
        <v>108</v>
      </c>
      <c r="I28" s="351" t="s">
        <v>108</v>
      </c>
      <c r="J28" s="351" t="s">
        <v>108</v>
      </c>
      <c r="K28" s="351" t="s">
        <v>108</v>
      </c>
      <c r="L28" s="351" t="s">
        <v>108</v>
      </c>
      <c r="M28" s="351" t="s">
        <v>108</v>
      </c>
      <c r="N28" s="351" t="s">
        <v>108</v>
      </c>
      <c r="O28" s="351" t="s">
        <v>108</v>
      </c>
    </row>
    <row r="29" spans="1:15">
      <c r="A29" s="292">
        <v>2</v>
      </c>
      <c r="B29" s="293" t="s">
        <v>6</v>
      </c>
      <c r="C29" s="300" t="s">
        <v>1093</v>
      </c>
      <c r="D29" s="300" t="s">
        <v>3524</v>
      </c>
      <c r="E29" s="300" t="s">
        <v>3525</v>
      </c>
      <c r="F29" s="299">
        <v>1</v>
      </c>
      <c r="G29" s="440">
        <v>42067080</v>
      </c>
      <c r="H29" s="351" t="s">
        <v>108</v>
      </c>
      <c r="I29" s="351" t="s">
        <v>108</v>
      </c>
      <c r="J29" s="351" t="s">
        <v>108</v>
      </c>
      <c r="K29" s="351" t="s">
        <v>108</v>
      </c>
      <c r="L29" s="351" t="s">
        <v>108</v>
      </c>
      <c r="M29" s="351" t="s">
        <v>108</v>
      </c>
      <c r="N29" s="351" t="s">
        <v>108</v>
      </c>
      <c r="O29" s="351" t="s">
        <v>108</v>
      </c>
    </row>
    <row r="30" spans="1:15">
      <c r="A30" s="292">
        <v>2</v>
      </c>
      <c r="B30" s="293" t="s">
        <v>6</v>
      </c>
      <c r="C30" s="300" t="s">
        <v>3526</v>
      </c>
      <c r="D30" s="300" t="s">
        <v>3527</v>
      </c>
      <c r="E30" s="300" t="s">
        <v>3528</v>
      </c>
      <c r="F30" s="299">
        <v>1</v>
      </c>
      <c r="G30" s="440">
        <v>33634330</v>
      </c>
      <c r="H30" s="351" t="s">
        <v>108</v>
      </c>
      <c r="I30" s="351" t="s">
        <v>108</v>
      </c>
      <c r="J30" s="351" t="s">
        <v>108</v>
      </c>
      <c r="K30" s="351" t="s">
        <v>108</v>
      </c>
      <c r="L30" s="351" t="s">
        <v>108</v>
      </c>
      <c r="M30" s="351" t="s">
        <v>108</v>
      </c>
      <c r="N30" s="351" t="s">
        <v>108</v>
      </c>
      <c r="O30" s="351" t="s">
        <v>108</v>
      </c>
    </row>
    <row r="31" spans="1:15">
      <c r="A31" s="292">
        <v>2</v>
      </c>
      <c r="B31" s="293" t="s">
        <v>6</v>
      </c>
      <c r="C31" s="300" t="s">
        <v>3529</v>
      </c>
      <c r="D31" s="300" t="s">
        <v>3530</v>
      </c>
      <c r="E31" s="300" t="s">
        <v>3531</v>
      </c>
      <c r="F31" s="299">
        <v>1</v>
      </c>
      <c r="G31" s="440">
        <v>4744500</v>
      </c>
      <c r="H31" s="351" t="s">
        <v>108</v>
      </c>
      <c r="I31" s="351" t="s">
        <v>108</v>
      </c>
      <c r="J31" s="351" t="s">
        <v>108</v>
      </c>
      <c r="K31" s="351" t="s">
        <v>108</v>
      </c>
      <c r="L31" s="351" t="s">
        <v>108</v>
      </c>
      <c r="M31" s="351" t="s">
        <v>108</v>
      </c>
      <c r="N31" s="351" t="s">
        <v>108</v>
      </c>
      <c r="O31" s="351" t="s">
        <v>108</v>
      </c>
    </row>
    <row r="32" spans="1:15">
      <c r="A32" s="292">
        <v>2</v>
      </c>
      <c r="B32" s="293" t="s">
        <v>6</v>
      </c>
      <c r="C32" s="300" t="s">
        <v>3532</v>
      </c>
      <c r="D32" s="300" t="s">
        <v>3533</v>
      </c>
      <c r="E32" s="300" t="s">
        <v>3534</v>
      </c>
      <c r="F32" s="299">
        <v>1</v>
      </c>
      <c r="G32" s="440">
        <v>9272561</v>
      </c>
      <c r="H32" s="351" t="s">
        <v>108</v>
      </c>
      <c r="I32" s="351" t="s">
        <v>108</v>
      </c>
      <c r="J32" s="351" t="s">
        <v>108</v>
      </c>
      <c r="K32" s="351" t="s">
        <v>108</v>
      </c>
      <c r="L32" s="351" t="s">
        <v>108</v>
      </c>
      <c r="M32" s="351" t="s">
        <v>108</v>
      </c>
      <c r="N32" s="351" t="s">
        <v>108</v>
      </c>
      <c r="O32" s="351" t="s">
        <v>108</v>
      </c>
    </row>
    <row r="33" spans="1:15">
      <c r="A33" s="292">
        <v>2</v>
      </c>
      <c r="B33" s="293" t="s">
        <v>6</v>
      </c>
      <c r="C33" s="300" t="s">
        <v>3535</v>
      </c>
      <c r="D33" s="300" t="s">
        <v>3536</v>
      </c>
      <c r="E33" s="300" t="s">
        <v>3537</v>
      </c>
      <c r="F33" s="299">
        <v>1</v>
      </c>
      <c r="G33" s="440">
        <v>9298748</v>
      </c>
      <c r="H33" s="351" t="s">
        <v>108</v>
      </c>
      <c r="I33" s="351" t="s">
        <v>108</v>
      </c>
      <c r="J33" s="351" t="s">
        <v>108</v>
      </c>
      <c r="K33" s="351" t="s">
        <v>108</v>
      </c>
      <c r="L33" s="351" t="s">
        <v>108</v>
      </c>
      <c r="M33" s="351" t="s">
        <v>108</v>
      </c>
      <c r="N33" s="351" t="s">
        <v>108</v>
      </c>
      <c r="O33" s="351" t="s">
        <v>108</v>
      </c>
    </row>
    <row r="34" spans="1:15">
      <c r="A34" s="290">
        <v>3</v>
      </c>
      <c r="B34" s="354" t="s">
        <v>170</v>
      </c>
      <c r="C34" s="355" t="s">
        <v>3538</v>
      </c>
      <c r="D34" s="355" t="s">
        <v>108</v>
      </c>
      <c r="E34" s="355" t="s">
        <v>108</v>
      </c>
      <c r="F34" s="441">
        <v>1</v>
      </c>
      <c r="G34" s="357">
        <v>18655680</v>
      </c>
      <c r="H34" s="355" t="s">
        <v>108</v>
      </c>
      <c r="I34" s="355" t="s">
        <v>108</v>
      </c>
      <c r="J34" s="355" t="s">
        <v>108</v>
      </c>
      <c r="K34" s="355" t="s">
        <v>108</v>
      </c>
      <c r="L34" s="355" t="s">
        <v>108</v>
      </c>
      <c r="M34" s="355" t="s">
        <v>108</v>
      </c>
      <c r="N34" s="355" t="s">
        <v>108</v>
      </c>
      <c r="O34" s="355" t="s">
        <v>108</v>
      </c>
    </row>
    <row r="35" spans="1:15">
      <c r="A35" s="290">
        <v>3</v>
      </c>
      <c r="B35" s="354" t="s">
        <v>170</v>
      </c>
      <c r="C35" s="355" t="s">
        <v>3539</v>
      </c>
      <c r="D35" s="355" t="s">
        <v>108</v>
      </c>
      <c r="E35" s="355" t="s">
        <v>108</v>
      </c>
      <c r="F35" s="441">
        <v>1</v>
      </c>
      <c r="G35" s="357">
        <v>5000000</v>
      </c>
      <c r="H35" s="355" t="s">
        <v>108</v>
      </c>
      <c r="I35" s="355" t="s">
        <v>108</v>
      </c>
      <c r="J35" s="355" t="s">
        <v>108</v>
      </c>
      <c r="K35" s="355" t="s">
        <v>108</v>
      </c>
      <c r="L35" s="355" t="s">
        <v>108</v>
      </c>
      <c r="M35" s="355" t="s">
        <v>108</v>
      </c>
      <c r="N35" s="355" t="s">
        <v>108</v>
      </c>
      <c r="O35" s="355" t="s">
        <v>108</v>
      </c>
    </row>
    <row r="36" spans="1:15">
      <c r="A36" s="290">
        <v>3</v>
      </c>
      <c r="B36" s="354" t="s">
        <v>170</v>
      </c>
      <c r="C36" s="355" t="s">
        <v>3540</v>
      </c>
      <c r="D36" s="355" t="s">
        <v>108</v>
      </c>
      <c r="E36" s="355" t="s">
        <v>108</v>
      </c>
      <c r="F36" s="441">
        <v>1</v>
      </c>
      <c r="G36" s="357">
        <v>2320000</v>
      </c>
      <c r="H36" s="355" t="s">
        <v>108</v>
      </c>
      <c r="I36" s="355" t="s">
        <v>108</v>
      </c>
      <c r="J36" s="355" t="s">
        <v>108</v>
      </c>
      <c r="K36" s="355" t="s">
        <v>108</v>
      </c>
      <c r="L36" s="355" t="s">
        <v>108</v>
      </c>
      <c r="M36" s="355" t="s">
        <v>108</v>
      </c>
      <c r="N36" s="355" t="s">
        <v>108</v>
      </c>
      <c r="O36" s="355" t="s">
        <v>108</v>
      </c>
    </row>
    <row r="37" spans="1:15">
      <c r="A37" s="290">
        <v>3</v>
      </c>
      <c r="B37" s="354" t="s">
        <v>170</v>
      </c>
      <c r="C37" s="355" t="s">
        <v>3541</v>
      </c>
      <c r="D37" s="355" t="s">
        <v>108</v>
      </c>
      <c r="E37" s="355" t="s">
        <v>108</v>
      </c>
      <c r="F37" s="441">
        <v>1</v>
      </c>
      <c r="G37" s="357">
        <v>1198969</v>
      </c>
      <c r="H37" s="355" t="s">
        <v>108</v>
      </c>
      <c r="I37" s="355" t="s">
        <v>108</v>
      </c>
      <c r="J37" s="355" t="s">
        <v>108</v>
      </c>
      <c r="K37" s="355" t="s">
        <v>108</v>
      </c>
      <c r="L37" s="355" t="s">
        <v>108</v>
      </c>
      <c r="M37" s="355" t="s">
        <v>108</v>
      </c>
      <c r="N37" s="355" t="s">
        <v>108</v>
      </c>
      <c r="O37" s="355" t="s">
        <v>108</v>
      </c>
    </row>
    <row r="38" spans="1:15">
      <c r="A38" s="290">
        <v>3</v>
      </c>
      <c r="B38" s="354" t="s">
        <v>170</v>
      </c>
      <c r="C38" s="355" t="s">
        <v>3542</v>
      </c>
      <c r="D38" s="355" t="s">
        <v>108</v>
      </c>
      <c r="E38" s="355" t="s">
        <v>108</v>
      </c>
      <c r="F38" s="441">
        <v>1</v>
      </c>
      <c r="G38" s="357">
        <v>10000000</v>
      </c>
      <c r="H38" s="355" t="s">
        <v>108</v>
      </c>
      <c r="I38" s="355" t="s">
        <v>108</v>
      </c>
      <c r="J38" s="355" t="s">
        <v>108</v>
      </c>
      <c r="K38" s="355" t="s">
        <v>108</v>
      </c>
      <c r="L38" s="355" t="s">
        <v>108</v>
      </c>
      <c r="M38" s="355" t="s">
        <v>108</v>
      </c>
      <c r="N38" s="355" t="s">
        <v>108</v>
      </c>
      <c r="O38" s="355" t="s">
        <v>108</v>
      </c>
    </row>
    <row r="39" spans="1:15">
      <c r="A39" s="290">
        <v>3</v>
      </c>
      <c r="B39" s="354" t="s">
        <v>170</v>
      </c>
      <c r="C39" s="355" t="s">
        <v>3543</v>
      </c>
      <c r="D39" s="355" t="s">
        <v>108</v>
      </c>
      <c r="E39" s="355" t="s">
        <v>108</v>
      </c>
      <c r="F39" s="441" t="s">
        <v>108</v>
      </c>
      <c r="G39" s="357">
        <v>2664723</v>
      </c>
      <c r="H39" s="355" t="s">
        <v>108</v>
      </c>
      <c r="I39" s="355" t="s">
        <v>108</v>
      </c>
      <c r="J39" s="355" t="s">
        <v>108</v>
      </c>
      <c r="K39" s="355" t="s">
        <v>108</v>
      </c>
      <c r="L39" s="355" t="s">
        <v>108</v>
      </c>
      <c r="M39" s="355" t="s">
        <v>108</v>
      </c>
      <c r="N39" s="355" t="s">
        <v>108</v>
      </c>
      <c r="O39" s="355" t="s">
        <v>108</v>
      </c>
    </row>
    <row r="40" spans="1:15">
      <c r="A40" s="290">
        <v>3</v>
      </c>
      <c r="B40" s="354" t="s">
        <v>170</v>
      </c>
      <c r="C40" s="355" t="s">
        <v>3544</v>
      </c>
      <c r="D40" s="355" t="s">
        <v>108</v>
      </c>
      <c r="E40" s="355" t="s">
        <v>108</v>
      </c>
      <c r="F40" s="441" t="s">
        <v>108</v>
      </c>
      <c r="G40" s="357">
        <v>10211700</v>
      </c>
      <c r="H40" s="355" t="s">
        <v>108</v>
      </c>
      <c r="I40" s="355" t="s">
        <v>108</v>
      </c>
      <c r="J40" s="355" t="s">
        <v>108</v>
      </c>
      <c r="K40" s="355" t="s">
        <v>108</v>
      </c>
      <c r="L40" s="355" t="s">
        <v>108</v>
      </c>
      <c r="M40" s="355" t="s">
        <v>108</v>
      </c>
      <c r="N40" s="355" t="s">
        <v>108</v>
      </c>
      <c r="O40" s="355" t="s">
        <v>108</v>
      </c>
    </row>
    <row r="41" spans="1:15">
      <c r="A41" s="290">
        <v>3</v>
      </c>
      <c r="B41" s="354" t="s">
        <v>170</v>
      </c>
      <c r="C41" s="355" t="s">
        <v>521</v>
      </c>
      <c r="D41" s="355" t="s">
        <v>108</v>
      </c>
      <c r="E41" s="355" t="s">
        <v>108</v>
      </c>
      <c r="F41" s="441" t="s">
        <v>108</v>
      </c>
      <c r="G41" s="357">
        <v>6156474</v>
      </c>
      <c r="H41" s="355" t="s">
        <v>108</v>
      </c>
      <c r="I41" s="355" t="s">
        <v>108</v>
      </c>
      <c r="J41" s="355" t="s">
        <v>108</v>
      </c>
      <c r="K41" s="355" t="s">
        <v>108</v>
      </c>
      <c r="L41" s="355" t="s">
        <v>108</v>
      </c>
      <c r="M41" s="355" t="s">
        <v>108</v>
      </c>
      <c r="N41" s="355" t="s">
        <v>108</v>
      </c>
      <c r="O41" s="355" t="s">
        <v>108</v>
      </c>
    </row>
    <row r="42" spans="1:15">
      <c r="A42" s="290">
        <v>3</v>
      </c>
      <c r="B42" s="354" t="s">
        <v>170</v>
      </c>
      <c r="C42" s="355" t="s">
        <v>3545</v>
      </c>
      <c r="D42" s="355" t="s">
        <v>108</v>
      </c>
      <c r="E42" s="355" t="s">
        <v>108</v>
      </c>
      <c r="F42" s="441" t="s">
        <v>108</v>
      </c>
      <c r="G42" s="357">
        <v>15078700</v>
      </c>
      <c r="H42" s="355" t="s">
        <v>108</v>
      </c>
      <c r="I42" s="355" t="s">
        <v>108</v>
      </c>
      <c r="J42" s="355" t="s">
        <v>108</v>
      </c>
      <c r="K42" s="355" t="s">
        <v>108</v>
      </c>
      <c r="L42" s="355" t="s">
        <v>108</v>
      </c>
      <c r="M42" s="355" t="s">
        <v>108</v>
      </c>
      <c r="N42" s="355" t="s">
        <v>108</v>
      </c>
      <c r="O42" s="355" t="s">
        <v>108</v>
      </c>
    </row>
    <row r="43" spans="1:15">
      <c r="A43" s="290">
        <v>3</v>
      </c>
      <c r="B43" s="354" t="s">
        <v>170</v>
      </c>
      <c r="C43" s="355" t="s">
        <v>3546</v>
      </c>
      <c r="D43" s="355" t="s">
        <v>108</v>
      </c>
      <c r="E43" s="355" t="s">
        <v>108</v>
      </c>
      <c r="F43" s="441" t="s">
        <v>108</v>
      </c>
      <c r="G43" s="357">
        <v>8346500</v>
      </c>
      <c r="H43" s="355" t="s">
        <v>108</v>
      </c>
      <c r="I43" s="355" t="s">
        <v>108</v>
      </c>
      <c r="J43" s="355" t="s">
        <v>108</v>
      </c>
      <c r="K43" s="355" t="s">
        <v>108</v>
      </c>
      <c r="L43" s="355" t="s">
        <v>108</v>
      </c>
      <c r="M43" s="355" t="s">
        <v>108</v>
      </c>
      <c r="N43" s="355" t="s">
        <v>108</v>
      </c>
      <c r="O43" s="355" t="s">
        <v>108</v>
      </c>
    </row>
    <row r="44" spans="1:15">
      <c r="A44" s="290">
        <v>3</v>
      </c>
      <c r="B44" s="354" t="s">
        <v>170</v>
      </c>
      <c r="C44" s="355" t="s">
        <v>3547</v>
      </c>
      <c r="D44" s="355" t="s">
        <v>108</v>
      </c>
      <c r="E44" s="355" t="s">
        <v>108</v>
      </c>
      <c r="F44" s="441" t="s">
        <v>108</v>
      </c>
      <c r="G44" s="357">
        <v>624100</v>
      </c>
      <c r="H44" s="355" t="s">
        <v>108</v>
      </c>
      <c r="I44" s="355" t="s">
        <v>108</v>
      </c>
      <c r="J44" s="355" t="s">
        <v>108</v>
      </c>
      <c r="K44" s="355" t="s">
        <v>108</v>
      </c>
      <c r="L44" s="355" t="s">
        <v>108</v>
      </c>
      <c r="M44" s="355" t="s">
        <v>108</v>
      </c>
      <c r="N44" s="355" t="s">
        <v>108</v>
      </c>
      <c r="O44" s="355" t="s">
        <v>108</v>
      </c>
    </row>
    <row r="45" spans="1:15">
      <c r="A45" s="290">
        <v>3</v>
      </c>
      <c r="B45" s="354" t="s">
        <v>170</v>
      </c>
      <c r="C45" s="355" t="s">
        <v>3548</v>
      </c>
      <c r="D45" s="355" t="s">
        <v>108</v>
      </c>
      <c r="E45" s="355" t="s">
        <v>108</v>
      </c>
      <c r="F45" s="441" t="s">
        <v>108</v>
      </c>
      <c r="G45" s="357">
        <v>567500</v>
      </c>
      <c r="H45" s="355" t="s">
        <v>108</v>
      </c>
      <c r="I45" s="355" t="s">
        <v>108</v>
      </c>
      <c r="J45" s="355" t="s">
        <v>108</v>
      </c>
      <c r="K45" s="355" t="s">
        <v>108</v>
      </c>
      <c r="L45" s="355" t="s">
        <v>108</v>
      </c>
      <c r="M45" s="355" t="s">
        <v>108</v>
      </c>
      <c r="N45" s="355" t="s">
        <v>108</v>
      </c>
      <c r="O45" s="355" t="s">
        <v>108</v>
      </c>
    </row>
    <row r="46" spans="1:15">
      <c r="A46" s="290">
        <v>3</v>
      </c>
      <c r="B46" s="354" t="s">
        <v>170</v>
      </c>
      <c r="C46" s="355" t="s">
        <v>3549</v>
      </c>
      <c r="D46" s="355" t="s">
        <v>108</v>
      </c>
      <c r="E46" s="355" t="s">
        <v>108</v>
      </c>
      <c r="F46" s="441" t="s">
        <v>108</v>
      </c>
      <c r="G46" s="357">
        <v>13237000</v>
      </c>
      <c r="H46" s="355" t="s">
        <v>108</v>
      </c>
      <c r="I46" s="355" t="s">
        <v>108</v>
      </c>
      <c r="J46" s="355" t="s">
        <v>108</v>
      </c>
      <c r="K46" s="355" t="s">
        <v>108</v>
      </c>
      <c r="L46" s="355" t="s">
        <v>108</v>
      </c>
      <c r="M46" s="355" t="s">
        <v>108</v>
      </c>
      <c r="N46" s="355" t="s">
        <v>108</v>
      </c>
      <c r="O46" s="355" t="s">
        <v>108</v>
      </c>
    </row>
    <row r="47" spans="1:15">
      <c r="A47" s="290">
        <v>3</v>
      </c>
      <c r="B47" s="354" t="s">
        <v>170</v>
      </c>
      <c r="C47" s="355" t="s">
        <v>3550</v>
      </c>
      <c r="D47" s="355" t="s">
        <v>108</v>
      </c>
      <c r="E47" s="355" t="s">
        <v>108</v>
      </c>
      <c r="F47" s="441" t="s">
        <v>108</v>
      </c>
      <c r="G47" s="357">
        <v>1500000</v>
      </c>
      <c r="H47" s="355" t="s">
        <v>108</v>
      </c>
      <c r="I47" s="355" t="s">
        <v>108</v>
      </c>
      <c r="J47" s="355" t="s">
        <v>108</v>
      </c>
      <c r="K47" s="355" t="s">
        <v>108</v>
      </c>
      <c r="L47" s="355" t="s">
        <v>108</v>
      </c>
      <c r="M47" s="355" t="s">
        <v>108</v>
      </c>
      <c r="N47" s="355" t="s">
        <v>108</v>
      </c>
      <c r="O47" s="355" t="s">
        <v>108</v>
      </c>
    </row>
    <row r="48" spans="1:15">
      <c r="A48" s="290">
        <v>3</v>
      </c>
      <c r="B48" s="354" t="s">
        <v>170</v>
      </c>
      <c r="C48" s="355" t="s">
        <v>3551</v>
      </c>
      <c r="D48" s="355" t="s">
        <v>108</v>
      </c>
      <c r="E48" s="355" t="s">
        <v>108</v>
      </c>
      <c r="F48" s="441" t="s">
        <v>108</v>
      </c>
      <c r="G48" s="357">
        <v>133171809</v>
      </c>
      <c r="H48" s="355" t="s">
        <v>108</v>
      </c>
      <c r="I48" s="355" t="s">
        <v>108</v>
      </c>
      <c r="J48" s="355" t="s">
        <v>108</v>
      </c>
      <c r="K48" s="355" t="s">
        <v>108</v>
      </c>
      <c r="L48" s="355" t="s">
        <v>108</v>
      </c>
      <c r="M48" s="355" t="s">
        <v>108</v>
      </c>
      <c r="N48" s="355" t="s">
        <v>108</v>
      </c>
      <c r="O48" s="355" t="s">
        <v>108</v>
      </c>
    </row>
    <row r="49" spans="1:15">
      <c r="A49" s="290">
        <v>3</v>
      </c>
      <c r="B49" s="354" t="s">
        <v>170</v>
      </c>
      <c r="C49" s="355" t="s">
        <v>2783</v>
      </c>
      <c r="D49" s="355" t="s">
        <v>108</v>
      </c>
      <c r="E49" s="355" t="s">
        <v>108</v>
      </c>
      <c r="F49" s="441">
        <v>1</v>
      </c>
      <c r="G49" s="357">
        <v>9173800</v>
      </c>
      <c r="H49" s="355" t="s">
        <v>108</v>
      </c>
      <c r="I49" s="355" t="s">
        <v>108</v>
      </c>
      <c r="J49" s="355" t="s">
        <v>108</v>
      </c>
      <c r="K49" s="355" t="s">
        <v>108</v>
      </c>
      <c r="L49" s="355" t="s">
        <v>108</v>
      </c>
      <c r="M49" s="355" t="s">
        <v>108</v>
      </c>
      <c r="N49" s="355" t="s">
        <v>108</v>
      </c>
      <c r="O49" s="355" t="s">
        <v>108</v>
      </c>
    </row>
    <row r="50" spans="1:15">
      <c r="A50" s="290">
        <v>3</v>
      </c>
      <c r="B50" s="354" t="s">
        <v>170</v>
      </c>
      <c r="C50" s="355" t="s">
        <v>3552</v>
      </c>
      <c r="D50" s="355" t="s">
        <v>108</v>
      </c>
      <c r="E50" s="355" t="s">
        <v>108</v>
      </c>
      <c r="F50" s="441" t="s">
        <v>108</v>
      </c>
      <c r="G50" s="357">
        <v>2378000</v>
      </c>
      <c r="H50" s="355" t="s">
        <v>108</v>
      </c>
      <c r="I50" s="355" t="s">
        <v>108</v>
      </c>
      <c r="J50" s="355" t="s">
        <v>108</v>
      </c>
      <c r="K50" s="355" t="s">
        <v>108</v>
      </c>
      <c r="L50" s="355" t="s">
        <v>108</v>
      </c>
      <c r="M50" s="355" t="s">
        <v>108</v>
      </c>
      <c r="N50" s="355" t="s">
        <v>108</v>
      </c>
      <c r="O50" s="355" t="s">
        <v>108</v>
      </c>
    </row>
    <row r="51" spans="1:15" ht="22.8">
      <c r="A51" s="290">
        <v>3</v>
      </c>
      <c r="B51" s="354" t="s">
        <v>170</v>
      </c>
      <c r="C51" s="355" t="s">
        <v>3553</v>
      </c>
      <c r="D51" s="355" t="s">
        <v>108</v>
      </c>
      <c r="E51" s="355" t="s">
        <v>108</v>
      </c>
      <c r="F51" s="441" t="s">
        <v>108</v>
      </c>
      <c r="G51" s="357">
        <v>71850151</v>
      </c>
      <c r="H51" s="355" t="s">
        <v>108</v>
      </c>
      <c r="I51" s="355" t="s">
        <v>108</v>
      </c>
      <c r="J51" s="355" t="s">
        <v>108</v>
      </c>
      <c r="K51" s="355" t="s">
        <v>108</v>
      </c>
      <c r="L51" s="355" t="s">
        <v>108</v>
      </c>
      <c r="M51" s="355" t="s">
        <v>108</v>
      </c>
      <c r="N51" s="355" t="s">
        <v>108</v>
      </c>
      <c r="O51" s="355" t="s">
        <v>108</v>
      </c>
    </row>
    <row r="52" spans="1:15">
      <c r="A52" s="290">
        <v>3</v>
      </c>
      <c r="B52" s="354" t="s">
        <v>170</v>
      </c>
      <c r="C52" s="355" t="s">
        <v>3554</v>
      </c>
      <c r="D52" s="355" t="s">
        <v>108</v>
      </c>
      <c r="E52" s="355" t="s">
        <v>108</v>
      </c>
      <c r="F52" s="441" t="s">
        <v>108</v>
      </c>
      <c r="G52" s="357">
        <v>49728000</v>
      </c>
      <c r="H52" s="355" t="s">
        <v>108</v>
      </c>
      <c r="I52" s="355" t="s">
        <v>108</v>
      </c>
      <c r="J52" s="355" t="s">
        <v>108</v>
      </c>
      <c r="K52" s="355" t="s">
        <v>108</v>
      </c>
      <c r="L52" s="355" t="s">
        <v>108</v>
      </c>
      <c r="M52" s="355" t="s">
        <v>108</v>
      </c>
      <c r="N52" s="355" t="s">
        <v>108</v>
      </c>
      <c r="O52" s="355" t="s">
        <v>108</v>
      </c>
    </row>
    <row r="53" spans="1:15">
      <c r="A53" s="290">
        <v>3</v>
      </c>
      <c r="B53" s="354" t="s">
        <v>170</v>
      </c>
      <c r="C53" s="355" t="s">
        <v>3555</v>
      </c>
      <c r="D53" s="355" t="s">
        <v>108</v>
      </c>
      <c r="E53" s="355" t="s">
        <v>108</v>
      </c>
      <c r="F53" s="441" t="s">
        <v>108</v>
      </c>
      <c r="G53" s="357">
        <v>10821978</v>
      </c>
      <c r="H53" s="355" t="s">
        <v>108</v>
      </c>
      <c r="I53" s="355" t="s">
        <v>108</v>
      </c>
      <c r="J53" s="355" t="s">
        <v>108</v>
      </c>
      <c r="K53" s="355" t="s">
        <v>108</v>
      </c>
      <c r="L53" s="355" t="s">
        <v>108</v>
      </c>
      <c r="M53" s="355" t="s">
        <v>108</v>
      </c>
      <c r="N53" s="355" t="s">
        <v>108</v>
      </c>
      <c r="O53" s="355" t="s">
        <v>108</v>
      </c>
    </row>
    <row r="54" spans="1:15">
      <c r="A54" s="290">
        <v>3</v>
      </c>
      <c r="B54" s="354" t="s">
        <v>170</v>
      </c>
      <c r="C54" s="355" t="s">
        <v>3556</v>
      </c>
      <c r="D54" s="355" t="s">
        <v>108</v>
      </c>
      <c r="E54" s="355" t="s">
        <v>108</v>
      </c>
      <c r="F54" s="441" t="s">
        <v>108</v>
      </c>
      <c r="G54" s="357">
        <v>646225</v>
      </c>
      <c r="H54" s="355" t="s">
        <v>108</v>
      </c>
      <c r="I54" s="355" t="s">
        <v>108</v>
      </c>
      <c r="J54" s="355" t="s">
        <v>108</v>
      </c>
      <c r="K54" s="355" t="s">
        <v>108</v>
      </c>
      <c r="L54" s="355" t="s">
        <v>108</v>
      </c>
      <c r="M54" s="355" t="s">
        <v>108</v>
      </c>
      <c r="N54" s="355" t="s">
        <v>108</v>
      </c>
      <c r="O54" s="355" t="s">
        <v>108</v>
      </c>
    </row>
    <row r="55" spans="1:15">
      <c r="A55" s="290">
        <v>3</v>
      </c>
      <c r="B55" s="354" t="s">
        <v>170</v>
      </c>
      <c r="C55" s="355" t="s">
        <v>3557</v>
      </c>
      <c r="D55" s="355" t="s">
        <v>108</v>
      </c>
      <c r="E55" s="355" t="s">
        <v>108</v>
      </c>
      <c r="F55" s="441" t="s">
        <v>108</v>
      </c>
      <c r="G55" s="357">
        <v>17821304</v>
      </c>
      <c r="H55" s="355" t="s">
        <v>108</v>
      </c>
      <c r="I55" s="355" t="s">
        <v>108</v>
      </c>
      <c r="J55" s="355" t="s">
        <v>108</v>
      </c>
      <c r="K55" s="355" t="s">
        <v>108</v>
      </c>
      <c r="L55" s="355" t="s">
        <v>108</v>
      </c>
      <c r="M55" s="355" t="s">
        <v>108</v>
      </c>
      <c r="N55" s="355" t="s">
        <v>108</v>
      </c>
      <c r="O55" s="355" t="s">
        <v>108</v>
      </c>
    </row>
    <row r="56" spans="1:15">
      <c r="A56" s="290">
        <v>3</v>
      </c>
      <c r="B56" s="354" t="s">
        <v>170</v>
      </c>
      <c r="C56" s="355" t="s">
        <v>3558</v>
      </c>
      <c r="D56" s="355" t="s">
        <v>108</v>
      </c>
      <c r="E56" s="355" t="s">
        <v>108</v>
      </c>
      <c r="F56" s="441" t="s">
        <v>108</v>
      </c>
      <c r="G56" s="357">
        <v>45000000</v>
      </c>
      <c r="H56" s="355" t="s">
        <v>108</v>
      </c>
      <c r="I56" s="355" t="s">
        <v>108</v>
      </c>
      <c r="J56" s="355" t="s">
        <v>108</v>
      </c>
      <c r="K56" s="355" t="s">
        <v>108</v>
      </c>
      <c r="L56" s="355" t="s">
        <v>108</v>
      </c>
      <c r="M56" s="355" t="s">
        <v>108</v>
      </c>
      <c r="N56" s="355" t="s">
        <v>108</v>
      </c>
      <c r="O56" s="355" t="s">
        <v>108</v>
      </c>
    </row>
    <row r="57" spans="1:15">
      <c r="A57" s="290">
        <v>3</v>
      </c>
      <c r="B57" s="354" t="s">
        <v>170</v>
      </c>
      <c r="C57" s="355" t="s">
        <v>3559</v>
      </c>
      <c r="D57" s="355" t="s">
        <v>108</v>
      </c>
      <c r="E57" s="355" t="s">
        <v>108</v>
      </c>
      <c r="F57" s="441" t="s">
        <v>108</v>
      </c>
      <c r="G57" s="357">
        <v>15788221</v>
      </c>
      <c r="H57" s="355" t="s">
        <v>108</v>
      </c>
      <c r="I57" s="355" t="s">
        <v>108</v>
      </c>
      <c r="J57" s="355" t="s">
        <v>108</v>
      </c>
      <c r="K57" s="355" t="s">
        <v>108</v>
      </c>
      <c r="L57" s="355" t="s">
        <v>108</v>
      </c>
      <c r="M57" s="355" t="s">
        <v>108</v>
      </c>
      <c r="N57" s="355" t="s">
        <v>108</v>
      </c>
      <c r="O57" s="355" t="s">
        <v>108</v>
      </c>
    </row>
    <row r="58" spans="1:15">
      <c r="A58" s="290">
        <v>3</v>
      </c>
      <c r="B58" s="354" t="s">
        <v>170</v>
      </c>
      <c r="C58" s="355" t="s">
        <v>3560</v>
      </c>
      <c r="D58" s="355" t="s">
        <v>108</v>
      </c>
      <c r="E58" s="355" t="s">
        <v>108</v>
      </c>
      <c r="F58" s="441" t="s">
        <v>108</v>
      </c>
      <c r="G58" s="357">
        <v>24079857</v>
      </c>
      <c r="H58" s="355" t="s">
        <v>108</v>
      </c>
      <c r="I58" s="355" t="s">
        <v>108</v>
      </c>
      <c r="J58" s="355" t="s">
        <v>108</v>
      </c>
      <c r="K58" s="355" t="s">
        <v>108</v>
      </c>
      <c r="L58" s="355" t="s">
        <v>108</v>
      </c>
      <c r="M58" s="355" t="s">
        <v>108</v>
      </c>
      <c r="N58" s="355" t="s">
        <v>108</v>
      </c>
      <c r="O58" s="355" t="s">
        <v>108</v>
      </c>
    </row>
    <row r="59" spans="1:15">
      <c r="A59" s="292">
        <v>4</v>
      </c>
      <c r="B59" s="294" t="s">
        <v>8</v>
      </c>
      <c r="C59" s="294" t="s">
        <v>86</v>
      </c>
      <c r="D59" s="294" t="s">
        <v>86</v>
      </c>
      <c r="E59" s="294" t="s">
        <v>86</v>
      </c>
      <c r="F59" s="294" t="s">
        <v>86</v>
      </c>
      <c r="G59" s="442" t="s">
        <v>86</v>
      </c>
      <c r="H59" s="294" t="s">
        <v>86</v>
      </c>
      <c r="I59" s="294" t="s">
        <v>86</v>
      </c>
      <c r="J59" s="294" t="s">
        <v>86</v>
      </c>
      <c r="K59" s="294" t="s">
        <v>86</v>
      </c>
      <c r="L59" s="294" t="s">
        <v>86</v>
      </c>
      <c r="M59" s="294" t="s">
        <v>86</v>
      </c>
      <c r="N59" s="294" t="s">
        <v>86</v>
      </c>
      <c r="O59" s="294" t="s">
        <v>86</v>
      </c>
    </row>
    <row r="60" spans="1:15">
      <c r="A60" s="290">
        <v>5</v>
      </c>
      <c r="B60" s="354" t="s">
        <v>169</v>
      </c>
      <c r="C60" s="296" t="s">
        <v>3561</v>
      </c>
      <c r="D60" s="356" t="s">
        <v>3562</v>
      </c>
      <c r="E60" s="296" t="s">
        <v>3563</v>
      </c>
      <c r="F60" s="356">
        <v>1</v>
      </c>
      <c r="G60" s="443">
        <v>65494021</v>
      </c>
      <c r="H60" s="296" t="s">
        <v>108</v>
      </c>
      <c r="I60" s="296">
        <v>18</v>
      </c>
      <c r="J60" s="448" t="s">
        <v>108</v>
      </c>
      <c r="K60" s="448" t="s">
        <v>108</v>
      </c>
      <c r="L60" s="448" t="s">
        <v>108</v>
      </c>
      <c r="M60" s="448" t="s">
        <v>108</v>
      </c>
      <c r="N60" s="448" t="s">
        <v>108</v>
      </c>
      <c r="O60" s="448" t="s">
        <v>108</v>
      </c>
    </row>
    <row r="61" spans="1:15">
      <c r="A61" s="290">
        <v>5</v>
      </c>
      <c r="B61" s="354" t="s">
        <v>169</v>
      </c>
      <c r="C61" s="296" t="s">
        <v>1095</v>
      </c>
      <c r="D61" s="356" t="s">
        <v>3564</v>
      </c>
      <c r="E61" s="296" t="s">
        <v>3565</v>
      </c>
      <c r="F61" s="356">
        <v>1</v>
      </c>
      <c r="G61" s="443">
        <v>45508944</v>
      </c>
      <c r="H61" s="296" t="s">
        <v>108</v>
      </c>
      <c r="I61" s="296">
        <v>16</v>
      </c>
      <c r="J61" s="448" t="s">
        <v>108</v>
      </c>
      <c r="K61" s="448" t="s">
        <v>108</v>
      </c>
      <c r="L61" s="448" t="s">
        <v>108</v>
      </c>
      <c r="M61" s="448" t="s">
        <v>108</v>
      </c>
      <c r="N61" s="448" t="s">
        <v>108</v>
      </c>
      <c r="O61" s="448" t="s">
        <v>108</v>
      </c>
    </row>
    <row r="62" spans="1:15">
      <c r="A62" s="290">
        <v>5</v>
      </c>
      <c r="B62" s="354" t="s">
        <v>169</v>
      </c>
      <c r="C62" s="296" t="s">
        <v>3566</v>
      </c>
      <c r="D62" s="356" t="s">
        <v>3567</v>
      </c>
      <c r="E62" s="296" t="s">
        <v>3568</v>
      </c>
      <c r="F62" s="356">
        <v>1</v>
      </c>
      <c r="G62" s="443">
        <v>10200000</v>
      </c>
      <c r="H62" s="296" t="s">
        <v>108</v>
      </c>
      <c r="I62" s="296">
        <v>23</v>
      </c>
      <c r="J62" s="448" t="s">
        <v>108</v>
      </c>
      <c r="K62" s="448" t="s">
        <v>108</v>
      </c>
      <c r="L62" s="448" t="s">
        <v>108</v>
      </c>
      <c r="M62" s="448" t="s">
        <v>108</v>
      </c>
      <c r="N62" s="448" t="s">
        <v>108</v>
      </c>
      <c r="O62" s="448" t="s">
        <v>108</v>
      </c>
    </row>
    <row r="63" spans="1:15">
      <c r="A63" s="290">
        <v>5</v>
      </c>
      <c r="B63" s="354" t="s">
        <v>169</v>
      </c>
      <c r="C63" s="296" t="s">
        <v>1096</v>
      </c>
      <c r="D63" s="356" t="s">
        <v>3569</v>
      </c>
      <c r="E63" s="358" t="s">
        <v>3570</v>
      </c>
      <c r="F63" s="356">
        <v>1</v>
      </c>
      <c r="G63" s="443">
        <v>1716781</v>
      </c>
      <c r="H63" s="296" t="s">
        <v>108</v>
      </c>
      <c r="I63" s="296">
        <v>23</v>
      </c>
      <c r="J63" s="448" t="s">
        <v>108</v>
      </c>
      <c r="K63" s="448" t="s">
        <v>108</v>
      </c>
      <c r="L63" s="448" t="s">
        <v>108</v>
      </c>
      <c r="M63" s="448" t="s">
        <v>108</v>
      </c>
      <c r="N63" s="448" t="s">
        <v>108</v>
      </c>
      <c r="O63" s="448" t="s">
        <v>108</v>
      </c>
    </row>
    <row r="64" spans="1:15">
      <c r="A64" s="290">
        <v>5</v>
      </c>
      <c r="B64" s="354" t="s">
        <v>169</v>
      </c>
      <c r="C64" s="296" t="s">
        <v>220</v>
      </c>
      <c r="D64" s="356" t="s">
        <v>3571</v>
      </c>
      <c r="E64" s="296" t="s">
        <v>3572</v>
      </c>
      <c r="F64" s="356">
        <v>1</v>
      </c>
      <c r="G64" s="443">
        <v>2600000</v>
      </c>
      <c r="H64" s="296" t="s">
        <v>108</v>
      </c>
      <c r="I64" s="296">
        <v>23</v>
      </c>
      <c r="J64" s="448" t="s">
        <v>108</v>
      </c>
      <c r="K64" s="448" t="s">
        <v>108</v>
      </c>
      <c r="L64" s="448" t="s">
        <v>108</v>
      </c>
      <c r="M64" s="448" t="s">
        <v>108</v>
      </c>
      <c r="N64" s="448" t="s">
        <v>108</v>
      </c>
      <c r="O64" s="448" t="s">
        <v>108</v>
      </c>
    </row>
    <row r="65" spans="1:15">
      <c r="A65" s="290">
        <v>5</v>
      </c>
      <c r="B65" s="354" t="s">
        <v>169</v>
      </c>
      <c r="C65" s="296" t="s">
        <v>3573</v>
      </c>
      <c r="D65" s="356" t="s">
        <v>3574</v>
      </c>
      <c r="E65" s="296" t="s">
        <v>3575</v>
      </c>
      <c r="F65" s="356">
        <v>1</v>
      </c>
      <c r="G65" s="443">
        <v>2886202</v>
      </c>
      <c r="H65" s="296" t="s">
        <v>108</v>
      </c>
      <c r="I65" s="296">
        <v>13</v>
      </c>
      <c r="J65" s="448" t="s">
        <v>108</v>
      </c>
      <c r="K65" s="448" t="s">
        <v>108</v>
      </c>
      <c r="L65" s="448" t="s">
        <v>108</v>
      </c>
      <c r="M65" s="448" t="s">
        <v>108</v>
      </c>
      <c r="N65" s="448" t="s">
        <v>108</v>
      </c>
      <c r="O65" s="448" t="s">
        <v>108</v>
      </c>
    </row>
    <row r="66" spans="1:15">
      <c r="A66" s="290">
        <v>5</v>
      </c>
      <c r="B66" s="354" t="s">
        <v>169</v>
      </c>
      <c r="C66" s="296" t="s">
        <v>3576</v>
      </c>
      <c r="D66" s="356" t="s">
        <v>108</v>
      </c>
      <c r="E66" s="296" t="s">
        <v>3577</v>
      </c>
      <c r="F66" s="356">
        <v>1</v>
      </c>
      <c r="G66" s="443">
        <v>400000</v>
      </c>
      <c r="H66" s="296" t="s">
        <v>108</v>
      </c>
      <c r="I66" s="296">
        <v>23</v>
      </c>
      <c r="J66" s="448" t="s">
        <v>108</v>
      </c>
      <c r="K66" s="448" t="s">
        <v>108</v>
      </c>
      <c r="L66" s="448" t="s">
        <v>108</v>
      </c>
      <c r="M66" s="448" t="s">
        <v>108</v>
      </c>
      <c r="N66" s="448" t="s">
        <v>108</v>
      </c>
      <c r="O66" s="448" t="s">
        <v>108</v>
      </c>
    </row>
    <row r="67" spans="1:15">
      <c r="A67" s="290">
        <v>5</v>
      </c>
      <c r="B67" s="354" t="s">
        <v>169</v>
      </c>
      <c r="C67" s="296" t="s">
        <v>3578</v>
      </c>
      <c r="D67" s="356" t="s">
        <v>3579</v>
      </c>
      <c r="E67" s="296" t="s">
        <v>3580</v>
      </c>
      <c r="F67" s="356">
        <v>1</v>
      </c>
      <c r="G67" s="443">
        <v>309240</v>
      </c>
      <c r="H67" s="296" t="s">
        <v>108</v>
      </c>
      <c r="I67" s="296">
        <v>23</v>
      </c>
      <c r="J67" s="448" t="s">
        <v>108</v>
      </c>
      <c r="K67" s="448" t="s">
        <v>108</v>
      </c>
      <c r="L67" s="448" t="s">
        <v>108</v>
      </c>
      <c r="M67" s="448" t="s">
        <v>108</v>
      </c>
      <c r="N67" s="448" t="s">
        <v>108</v>
      </c>
      <c r="O67" s="448" t="s">
        <v>108</v>
      </c>
    </row>
    <row r="68" spans="1:15">
      <c r="A68" s="290">
        <v>5</v>
      </c>
      <c r="B68" s="354" t="s">
        <v>169</v>
      </c>
      <c r="C68" s="296" t="s">
        <v>3581</v>
      </c>
      <c r="D68" s="356" t="s">
        <v>3582</v>
      </c>
      <c r="E68" s="296" t="s">
        <v>3583</v>
      </c>
      <c r="F68" s="356">
        <v>1</v>
      </c>
      <c r="G68" s="443">
        <v>248380</v>
      </c>
      <c r="H68" s="296" t="s">
        <v>108</v>
      </c>
      <c r="I68" s="296">
        <v>23</v>
      </c>
      <c r="J68" s="448" t="s">
        <v>108</v>
      </c>
      <c r="K68" s="448" t="s">
        <v>108</v>
      </c>
      <c r="L68" s="448" t="s">
        <v>108</v>
      </c>
      <c r="M68" s="448" t="s">
        <v>108</v>
      </c>
      <c r="N68" s="448" t="s">
        <v>108</v>
      </c>
      <c r="O68" s="448" t="s">
        <v>108</v>
      </c>
    </row>
    <row r="69" spans="1:15">
      <c r="A69" s="290">
        <v>5</v>
      </c>
      <c r="B69" s="354" t="s">
        <v>169</v>
      </c>
      <c r="C69" s="296" t="s">
        <v>3584</v>
      </c>
      <c r="D69" s="356" t="s">
        <v>3585</v>
      </c>
      <c r="E69" s="296" t="s">
        <v>3586</v>
      </c>
      <c r="F69" s="356">
        <v>1</v>
      </c>
      <c r="G69" s="443">
        <v>166900</v>
      </c>
      <c r="H69" s="296" t="s">
        <v>108</v>
      </c>
      <c r="I69" s="296">
        <v>23</v>
      </c>
      <c r="J69" s="448" t="s">
        <v>108</v>
      </c>
      <c r="K69" s="448" t="s">
        <v>108</v>
      </c>
      <c r="L69" s="448" t="s">
        <v>108</v>
      </c>
      <c r="M69" s="448" t="s">
        <v>108</v>
      </c>
      <c r="N69" s="448" t="s">
        <v>108</v>
      </c>
      <c r="O69" s="448" t="s">
        <v>108</v>
      </c>
    </row>
    <row r="70" spans="1:15">
      <c r="A70" s="290">
        <v>5</v>
      </c>
      <c r="B70" s="354" t="s">
        <v>169</v>
      </c>
      <c r="C70" s="296" t="s">
        <v>3587</v>
      </c>
      <c r="D70" s="356" t="s">
        <v>3588</v>
      </c>
      <c r="E70" s="296" t="s">
        <v>3589</v>
      </c>
      <c r="F70" s="356">
        <v>2</v>
      </c>
      <c r="G70" s="443">
        <v>3900000</v>
      </c>
      <c r="H70" s="296" t="s">
        <v>108</v>
      </c>
      <c r="I70" s="296">
        <v>16</v>
      </c>
      <c r="J70" s="448">
        <v>2200000</v>
      </c>
      <c r="K70" s="449">
        <v>16</v>
      </c>
      <c r="L70" s="450">
        <v>1700000</v>
      </c>
      <c r="M70" s="449">
        <v>16</v>
      </c>
      <c r="N70" s="449" t="s">
        <v>108</v>
      </c>
      <c r="O70" s="449">
        <v>0</v>
      </c>
    </row>
    <row r="71" spans="1:15">
      <c r="A71" s="290">
        <v>5</v>
      </c>
      <c r="B71" s="354" t="s">
        <v>169</v>
      </c>
      <c r="C71" s="296" t="s">
        <v>3590</v>
      </c>
      <c r="D71" s="356" t="s">
        <v>3591</v>
      </c>
      <c r="E71" s="296" t="s">
        <v>3592</v>
      </c>
      <c r="F71" s="356">
        <v>1</v>
      </c>
      <c r="G71" s="443">
        <v>358000</v>
      </c>
      <c r="H71" s="296" t="s">
        <v>108</v>
      </c>
      <c r="I71" s="296">
        <v>23</v>
      </c>
      <c r="J71" s="448" t="s">
        <v>108</v>
      </c>
      <c r="K71" s="448" t="s">
        <v>108</v>
      </c>
      <c r="L71" s="448" t="s">
        <v>108</v>
      </c>
      <c r="M71" s="448" t="s">
        <v>108</v>
      </c>
      <c r="N71" s="448" t="s">
        <v>108</v>
      </c>
      <c r="O71" s="448" t="s">
        <v>108</v>
      </c>
    </row>
    <row r="72" spans="1:15">
      <c r="A72" s="292">
        <v>6</v>
      </c>
      <c r="B72" s="294" t="s">
        <v>10</v>
      </c>
      <c r="C72" s="300" t="s">
        <v>3593</v>
      </c>
      <c r="D72" s="444" t="s">
        <v>108</v>
      </c>
      <c r="E72" s="294" t="s">
        <v>3594</v>
      </c>
      <c r="F72" s="352" t="s">
        <v>108</v>
      </c>
      <c r="G72" s="440">
        <v>1083680000</v>
      </c>
      <c r="H72" s="294" t="s">
        <v>108</v>
      </c>
      <c r="I72" s="294" t="s">
        <v>108</v>
      </c>
      <c r="J72" s="294" t="s">
        <v>108</v>
      </c>
      <c r="K72" s="294" t="s">
        <v>108</v>
      </c>
      <c r="L72" s="294" t="s">
        <v>108</v>
      </c>
      <c r="M72" s="294" t="s">
        <v>108</v>
      </c>
      <c r="N72" s="294" t="s">
        <v>108</v>
      </c>
      <c r="O72" s="294" t="s">
        <v>108</v>
      </c>
    </row>
    <row r="73" spans="1:15">
      <c r="A73" s="292">
        <v>6</v>
      </c>
      <c r="B73" s="294" t="s">
        <v>10</v>
      </c>
      <c r="C73" s="300" t="s">
        <v>1097</v>
      </c>
      <c r="D73" s="445" t="s">
        <v>108</v>
      </c>
      <c r="E73" s="294" t="s">
        <v>3594</v>
      </c>
      <c r="F73" s="352" t="s">
        <v>108</v>
      </c>
      <c r="G73" s="446">
        <v>647910376</v>
      </c>
      <c r="H73" s="294" t="s">
        <v>108</v>
      </c>
      <c r="I73" s="294" t="s">
        <v>108</v>
      </c>
      <c r="J73" s="294" t="s">
        <v>108</v>
      </c>
      <c r="K73" s="294" t="s">
        <v>108</v>
      </c>
      <c r="L73" s="294" t="s">
        <v>108</v>
      </c>
      <c r="M73" s="294" t="s">
        <v>108</v>
      </c>
      <c r="N73" s="294" t="s">
        <v>108</v>
      </c>
      <c r="O73" s="294" t="s">
        <v>108</v>
      </c>
    </row>
    <row r="74" spans="1:15">
      <c r="A74" s="292">
        <v>6</v>
      </c>
      <c r="B74" s="294" t="s">
        <v>10</v>
      </c>
      <c r="C74" s="300" t="s">
        <v>221</v>
      </c>
      <c r="D74" s="445" t="s">
        <v>108</v>
      </c>
      <c r="E74" s="294" t="s">
        <v>3594</v>
      </c>
      <c r="F74" s="352" t="s">
        <v>108</v>
      </c>
      <c r="G74" s="440">
        <v>426220372</v>
      </c>
      <c r="H74" s="294" t="s">
        <v>108</v>
      </c>
      <c r="I74" s="294" t="s">
        <v>108</v>
      </c>
      <c r="J74" s="294" t="s">
        <v>108</v>
      </c>
      <c r="K74" s="294" t="s">
        <v>108</v>
      </c>
      <c r="L74" s="294" t="s">
        <v>108</v>
      </c>
      <c r="M74" s="294" t="s">
        <v>108</v>
      </c>
      <c r="N74" s="294" t="s">
        <v>108</v>
      </c>
      <c r="O74" s="294" t="s">
        <v>108</v>
      </c>
    </row>
    <row r="75" spans="1:15">
      <c r="A75" s="292">
        <v>6</v>
      </c>
      <c r="B75" s="294" t="s">
        <v>10</v>
      </c>
      <c r="C75" s="300" t="s">
        <v>2796</v>
      </c>
      <c r="D75" s="445" t="s">
        <v>108</v>
      </c>
      <c r="E75" s="294" t="s">
        <v>3594</v>
      </c>
      <c r="F75" s="352" t="s">
        <v>108</v>
      </c>
      <c r="G75" s="440">
        <v>287841190</v>
      </c>
      <c r="H75" s="294" t="s">
        <v>108</v>
      </c>
      <c r="I75" s="294" t="s">
        <v>108</v>
      </c>
      <c r="J75" s="294" t="s">
        <v>108</v>
      </c>
      <c r="K75" s="294" t="s">
        <v>108</v>
      </c>
      <c r="L75" s="294" t="s">
        <v>108</v>
      </c>
      <c r="M75" s="294" t="s">
        <v>108</v>
      </c>
      <c r="N75" s="294" t="s">
        <v>108</v>
      </c>
      <c r="O75" s="294" t="s">
        <v>108</v>
      </c>
    </row>
    <row r="76" spans="1:15">
      <c r="A76" s="292">
        <v>6</v>
      </c>
      <c r="B76" s="294" t="s">
        <v>10</v>
      </c>
      <c r="C76" s="300" t="s">
        <v>2795</v>
      </c>
      <c r="D76" s="445" t="s">
        <v>108</v>
      </c>
      <c r="E76" s="294" t="s">
        <v>3594</v>
      </c>
      <c r="F76" s="352" t="s">
        <v>108</v>
      </c>
      <c r="G76" s="440">
        <v>200120954</v>
      </c>
      <c r="H76" s="294" t="s">
        <v>108</v>
      </c>
      <c r="I76" s="294" t="s">
        <v>108</v>
      </c>
      <c r="J76" s="294" t="s">
        <v>108</v>
      </c>
      <c r="K76" s="294" t="s">
        <v>108</v>
      </c>
      <c r="L76" s="294" t="s">
        <v>108</v>
      </c>
      <c r="M76" s="294" t="s">
        <v>108</v>
      </c>
      <c r="N76" s="294" t="s">
        <v>108</v>
      </c>
      <c r="O76" s="294" t="s">
        <v>108</v>
      </c>
    </row>
    <row r="77" spans="1:15">
      <c r="A77" s="292">
        <v>6</v>
      </c>
      <c r="B77" s="294" t="s">
        <v>10</v>
      </c>
      <c r="C77" s="300" t="s">
        <v>1099</v>
      </c>
      <c r="D77" s="445" t="s">
        <v>108</v>
      </c>
      <c r="E77" s="295" t="s">
        <v>3594</v>
      </c>
      <c r="F77" s="352" t="s">
        <v>108</v>
      </c>
      <c r="G77" s="440">
        <v>80237800</v>
      </c>
      <c r="H77" s="294" t="s">
        <v>108</v>
      </c>
      <c r="I77" s="294" t="s">
        <v>108</v>
      </c>
      <c r="J77" s="294" t="s">
        <v>108</v>
      </c>
      <c r="K77" s="294" t="s">
        <v>108</v>
      </c>
      <c r="L77" s="294" t="s">
        <v>108</v>
      </c>
      <c r="M77" s="294" t="s">
        <v>108</v>
      </c>
      <c r="N77" s="294" t="s">
        <v>108</v>
      </c>
      <c r="O77" s="294" t="s">
        <v>108</v>
      </c>
    </row>
    <row r="78" spans="1:15">
      <c r="A78" s="292">
        <v>6</v>
      </c>
      <c r="B78" s="294" t="s">
        <v>10</v>
      </c>
      <c r="C78" s="300" t="s">
        <v>2791</v>
      </c>
      <c r="D78" s="445" t="s">
        <v>108</v>
      </c>
      <c r="E78" s="294" t="s">
        <v>3594</v>
      </c>
      <c r="F78" s="352" t="s">
        <v>108</v>
      </c>
      <c r="G78" s="440">
        <v>73701738</v>
      </c>
      <c r="H78" s="294" t="s">
        <v>108</v>
      </c>
      <c r="I78" s="294" t="s">
        <v>108</v>
      </c>
      <c r="J78" s="294" t="s">
        <v>108</v>
      </c>
      <c r="K78" s="294" t="s">
        <v>108</v>
      </c>
      <c r="L78" s="294" t="s">
        <v>108</v>
      </c>
      <c r="M78" s="294" t="s">
        <v>108</v>
      </c>
      <c r="N78" s="294" t="s">
        <v>108</v>
      </c>
      <c r="O78" s="294" t="s">
        <v>108</v>
      </c>
    </row>
    <row r="79" spans="1:15">
      <c r="A79" s="292">
        <v>6</v>
      </c>
      <c r="B79" s="294" t="s">
        <v>10</v>
      </c>
      <c r="C79" s="300" t="s">
        <v>2801</v>
      </c>
      <c r="D79" s="445" t="s">
        <v>108</v>
      </c>
      <c r="E79" s="294" t="s">
        <v>3594</v>
      </c>
      <c r="F79" s="352" t="s">
        <v>108</v>
      </c>
      <c r="G79" s="440">
        <v>72811227</v>
      </c>
      <c r="H79" s="294" t="s">
        <v>108</v>
      </c>
      <c r="I79" s="294" t="s">
        <v>108</v>
      </c>
      <c r="J79" s="294" t="s">
        <v>108</v>
      </c>
      <c r="K79" s="294" t="s">
        <v>108</v>
      </c>
      <c r="L79" s="294" t="s">
        <v>108</v>
      </c>
      <c r="M79" s="294" t="s">
        <v>108</v>
      </c>
      <c r="N79" s="294" t="s">
        <v>108</v>
      </c>
      <c r="O79" s="294" t="s">
        <v>108</v>
      </c>
    </row>
    <row r="80" spans="1:15">
      <c r="A80" s="292">
        <v>6</v>
      </c>
      <c r="B80" s="294" t="s">
        <v>10</v>
      </c>
      <c r="C80" s="300" t="s">
        <v>1098</v>
      </c>
      <c r="D80" s="445" t="s">
        <v>108</v>
      </c>
      <c r="E80" s="294" t="s">
        <v>3594</v>
      </c>
      <c r="F80" s="352" t="s">
        <v>108</v>
      </c>
      <c r="G80" s="440">
        <v>61106237</v>
      </c>
      <c r="H80" s="294" t="s">
        <v>108</v>
      </c>
      <c r="I80" s="294" t="s">
        <v>108</v>
      </c>
      <c r="J80" s="294" t="s">
        <v>108</v>
      </c>
      <c r="K80" s="294" t="s">
        <v>108</v>
      </c>
      <c r="L80" s="294" t="s">
        <v>108</v>
      </c>
      <c r="M80" s="294" t="s">
        <v>108</v>
      </c>
      <c r="N80" s="294" t="s">
        <v>108</v>
      </c>
      <c r="O80" s="294" t="s">
        <v>108</v>
      </c>
    </row>
    <row r="81" spans="1:15">
      <c r="A81" s="292">
        <v>6</v>
      </c>
      <c r="B81" s="294" t="s">
        <v>10</v>
      </c>
      <c r="C81" s="300" t="s">
        <v>3595</v>
      </c>
      <c r="D81" s="445" t="s">
        <v>108</v>
      </c>
      <c r="E81" s="294" t="s">
        <v>3594</v>
      </c>
      <c r="F81" s="352" t="s">
        <v>108</v>
      </c>
      <c r="G81" s="440">
        <v>59689355</v>
      </c>
      <c r="H81" s="294" t="s">
        <v>108</v>
      </c>
      <c r="I81" s="294" t="s">
        <v>108</v>
      </c>
      <c r="J81" s="294" t="s">
        <v>108</v>
      </c>
      <c r="K81" s="294" t="s">
        <v>108</v>
      </c>
      <c r="L81" s="294" t="s">
        <v>108</v>
      </c>
      <c r="M81" s="294" t="s">
        <v>108</v>
      </c>
      <c r="N81" s="294" t="s">
        <v>108</v>
      </c>
      <c r="O81" s="294" t="s">
        <v>108</v>
      </c>
    </row>
    <row r="82" spans="1:15">
      <c r="A82" s="292">
        <v>6</v>
      </c>
      <c r="B82" s="294" t="s">
        <v>10</v>
      </c>
      <c r="C82" s="300" t="s">
        <v>977</v>
      </c>
      <c r="D82" s="444" t="s">
        <v>108</v>
      </c>
      <c r="E82" s="294" t="s">
        <v>3594</v>
      </c>
      <c r="F82" s="352" t="s">
        <v>108</v>
      </c>
      <c r="G82" s="440">
        <v>59562399</v>
      </c>
      <c r="H82" s="294" t="s">
        <v>108</v>
      </c>
      <c r="I82" s="294" t="s">
        <v>108</v>
      </c>
      <c r="J82" s="294" t="s">
        <v>108</v>
      </c>
      <c r="K82" s="294" t="s">
        <v>108</v>
      </c>
      <c r="L82" s="294" t="s">
        <v>108</v>
      </c>
      <c r="M82" s="294" t="s">
        <v>108</v>
      </c>
      <c r="N82" s="294" t="s">
        <v>108</v>
      </c>
      <c r="O82" s="294" t="s">
        <v>108</v>
      </c>
    </row>
    <row r="83" spans="1:15">
      <c r="A83" s="292">
        <v>6</v>
      </c>
      <c r="B83" s="294" t="s">
        <v>10</v>
      </c>
      <c r="C83" s="300" t="s">
        <v>220</v>
      </c>
      <c r="D83" s="445" t="s">
        <v>108</v>
      </c>
      <c r="E83" s="294" t="s">
        <v>3594</v>
      </c>
      <c r="F83" s="352" t="s">
        <v>108</v>
      </c>
      <c r="G83" s="440">
        <v>49104490</v>
      </c>
      <c r="H83" s="294" t="s">
        <v>108</v>
      </c>
      <c r="I83" s="294" t="s">
        <v>108</v>
      </c>
      <c r="J83" s="294" t="s">
        <v>108</v>
      </c>
      <c r="K83" s="294" t="s">
        <v>108</v>
      </c>
      <c r="L83" s="294" t="s">
        <v>108</v>
      </c>
      <c r="M83" s="294" t="s">
        <v>108</v>
      </c>
      <c r="N83" s="294" t="s">
        <v>108</v>
      </c>
      <c r="O83" s="294" t="s">
        <v>108</v>
      </c>
    </row>
    <row r="84" spans="1:15">
      <c r="A84" s="292">
        <v>6</v>
      </c>
      <c r="B84" s="294" t="s">
        <v>10</v>
      </c>
      <c r="C84" s="300" t="s">
        <v>225</v>
      </c>
      <c r="D84" s="445" t="s">
        <v>108</v>
      </c>
      <c r="E84" s="294" t="s">
        <v>3594</v>
      </c>
      <c r="F84" s="352" t="s">
        <v>108</v>
      </c>
      <c r="G84" s="440">
        <v>48965500</v>
      </c>
      <c r="H84" s="294" t="s">
        <v>108</v>
      </c>
      <c r="I84" s="294" t="s">
        <v>108</v>
      </c>
      <c r="J84" s="294" t="s">
        <v>108</v>
      </c>
      <c r="K84" s="294" t="s">
        <v>108</v>
      </c>
      <c r="L84" s="294" t="s">
        <v>108</v>
      </c>
      <c r="M84" s="294" t="s">
        <v>108</v>
      </c>
      <c r="N84" s="294" t="s">
        <v>108</v>
      </c>
      <c r="O84" s="294" t="s">
        <v>108</v>
      </c>
    </row>
    <row r="85" spans="1:15">
      <c r="A85" s="292">
        <v>6</v>
      </c>
      <c r="B85" s="294" t="s">
        <v>10</v>
      </c>
      <c r="C85" s="300" t="s">
        <v>3596</v>
      </c>
      <c r="D85" s="300" t="s">
        <v>108</v>
      </c>
      <c r="E85" s="294" t="s">
        <v>3594</v>
      </c>
      <c r="F85" s="352" t="s">
        <v>108</v>
      </c>
      <c r="G85" s="440">
        <v>47663315</v>
      </c>
      <c r="H85" s="294" t="s">
        <v>108</v>
      </c>
      <c r="I85" s="294" t="s">
        <v>108</v>
      </c>
      <c r="J85" s="294" t="s">
        <v>108</v>
      </c>
      <c r="K85" s="294" t="s">
        <v>108</v>
      </c>
      <c r="L85" s="294" t="s">
        <v>108</v>
      </c>
      <c r="M85" s="294" t="s">
        <v>108</v>
      </c>
      <c r="N85" s="294" t="s">
        <v>108</v>
      </c>
      <c r="O85" s="294" t="s">
        <v>108</v>
      </c>
    </row>
    <row r="86" spans="1:15">
      <c r="A86" s="292">
        <v>6</v>
      </c>
      <c r="B86" s="294" t="s">
        <v>10</v>
      </c>
      <c r="C86" s="300" t="s">
        <v>3597</v>
      </c>
      <c r="D86" s="445" t="s">
        <v>108</v>
      </c>
      <c r="E86" s="294" t="s">
        <v>3594</v>
      </c>
      <c r="F86" s="352" t="s">
        <v>108</v>
      </c>
      <c r="G86" s="440">
        <v>46093920</v>
      </c>
      <c r="H86" s="294" t="s">
        <v>108</v>
      </c>
      <c r="I86" s="294" t="s">
        <v>108</v>
      </c>
      <c r="J86" s="294" t="s">
        <v>108</v>
      </c>
      <c r="K86" s="294" t="s">
        <v>108</v>
      </c>
      <c r="L86" s="294" t="s">
        <v>108</v>
      </c>
      <c r="M86" s="294" t="s">
        <v>108</v>
      </c>
      <c r="N86" s="294" t="s">
        <v>108</v>
      </c>
      <c r="O86" s="294" t="s">
        <v>108</v>
      </c>
    </row>
    <row r="87" spans="1:15">
      <c r="A87" s="292">
        <v>6</v>
      </c>
      <c r="B87" s="294" t="s">
        <v>10</v>
      </c>
      <c r="C87" s="300" t="s">
        <v>975</v>
      </c>
      <c r="D87" s="445" t="s">
        <v>108</v>
      </c>
      <c r="E87" s="294" t="s">
        <v>3594</v>
      </c>
      <c r="F87" s="352" t="s">
        <v>108</v>
      </c>
      <c r="G87" s="440">
        <v>55398880</v>
      </c>
      <c r="H87" s="294" t="s">
        <v>108</v>
      </c>
      <c r="I87" s="294" t="s">
        <v>108</v>
      </c>
      <c r="J87" s="294" t="s">
        <v>108</v>
      </c>
      <c r="K87" s="294" t="s">
        <v>108</v>
      </c>
      <c r="L87" s="294" t="s">
        <v>108</v>
      </c>
      <c r="M87" s="294" t="s">
        <v>108</v>
      </c>
      <c r="N87" s="294" t="s">
        <v>108</v>
      </c>
      <c r="O87" s="294" t="s">
        <v>108</v>
      </c>
    </row>
    <row r="88" spans="1:15">
      <c r="A88" s="292">
        <v>6</v>
      </c>
      <c r="B88" s="294" t="s">
        <v>10</v>
      </c>
      <c r="C88" s="300" t="s">
        <v>105</v>
      </c>
      <c r="D88" s="445" t="s">
        <v>108</v>
      </c>
      <c r="E88" s="294" t="s">
        <v>3594</v>
      </c>
      <c r="F88" s="352" t="s">
        <v>108</v>
      </c>
      <c r="G88" s="440">
        <v>16800000</v>
      </c>
      <c r="H88" s="294" t="s">
        <v>108</v>
      </c>
      <c r="I88" s="294" t="s">
        <v>108</v>
      </c>
      <c r="J88" s="294" t="s">
        <v>108</v>
      </c>
      <c r="K88" s="294" t="s">
        <v>108</v>
      </c>
      <c r="L88" s="294" t="s">
        <v>108</v>
      </c>
      <c r="M88" s="294" t="s">
        <v>108</v>
      </c>
      <c r="N88" s="294" t="s">
        <v>108</v>
      </c>
      <c r="O88" s="294" t="s">
        <v>108</v>
      </c>
    </row>
    <row r="89" spans="1:15">
      <c r="A89" s="292">
        <v>6</v>
      </c>
      <c r="B89" s="294" t="s">
        <v>10</v>
      </c>
      <c r="C89" s="300" t="s">
        <v>3598</v>
      </c>
      <c r="D89" s="445" t="s">
        <v>108</v>
      </c>
      <c r="E89" s="294" t="s">
        <v>3594</v>
      </c>
      <c r="F89" s="352" t="s">
        <v>108</v>
      </c>
      <c r="G89" s="440">
        <v>2200000</v>
      </c>
      <c r="H89" s="294" t="s">
        <v>108</v>
      </c>
      <c r="I89" s="294" t="s">
        <v>108</v>
      </c>
      <c r="J89" s="294" t="s">
        <v>108</v>
      </c>
      <c r="K89" s="294" t="s">
        <v>108</v>
      </c>
      <c r="L89" s="294" t="s">
        <v>108</v>
      </c>
      <c r="M89" s="294" t="s">
        <v>108</v>
      </c>
      <c r="N89" s="294" t="s">
        <v>108</v>
      </c>
      <c r="O89" s="294" t="s">
        <v>108</v>
      </c>
    </row>
    <row r="90" spans="1:15">
      <c r="A90" s="292">
        <v>6</v>
      </c>
      <c r="B90" s="294" t="s">
        <v>10</v>
      </c>
      <c r="C90" s="300" t="s">
        <v>2799</v>
      </c>
      <c r="D90" s="445" t="s">
        <v>108</v>
      </c>
      <c r="E90" s="294" t="s">
        <v>3594</v>
      </c>
      <c r="F90" s="352" t="s">
        <v>108</v>
      </c>
      <c r="G90" s="440">
        <v>1842400</v>
      </c>
      <c r="H90" s="294" t="s">
        <v>108</v>
      </c>
      <c r="I90" s="294" t="s">
        <v>108</v>
      </c>
      <c r="J90" s="294" t="s">
        <v>108</v>
      </c>
      <c r="K90" s="294" t="s">
        <v>108</v>
      </c>
      <c r="L90" s="294" t="s">
        <v>108</v>
      </c>
      <c r="M90" s="294" t="s">
        <v>108</v>
      </c>
      <c r="N90" s="294" t="s">
        <v>108</v>
      </c>
      <c r="O90" s="294" t="s">
        <v>108</v>
      </c>
    </row>
    <row r="91" spans="1:15">
      <c r="A91" s="292">
        <v>6</v>
      </c>
      <c r="B91" s="294" t="s">
        <v>10</v>
      </c>
      <c r="C91" s="445" t="s">
        <v>108</v>
      </c>
      <c r="D91" s="445" t="s">
        <v>108</v>
      </c>
      <c r="E91" s="445" t="s">
        <v>108</v>
      </c>
      <c r="F91" s="352" t="s">
        <v>108</v>
      </c>
      <c r="G91" s="440">
        <v>383117239</v>
      </c>
      <c r="H91" s="294" t="s">
        <v>108</v>
      </c>
      <c r="I91" s="294" t="s">
        <v>108</v>
      </c>
      <c r="J91" s="294" t="s">
        <v>108</v>
      </c>
      <c r="K91" s="294" t="s">
        <v>108</v>
      </c>
      <c r="L91" s="294" t="s">
        <v>108</v>
      </c>
      <c r="M91" s="294" t="s">
        <v>108</v>
      </c>
      <c r="N91" s="294" t="s">
        <v>108</v>
      </c>
      <c r="O91" s="294" t="s">
        <v>108</v>
      </c>
    </row>
    <row r="92" spans="1:15">
      <c r="A92" s="290">
        <v>7</v>
      </c>
      <c r="B92" s="291" t="s">
        <v>11</v>
      </c>
      <c r="C92" s="296" t="s">
        <v>108</v>
      </c>
      <c r="D92" s="296" t="s">
        <v>108</v>
      </c>
      <c r="E92" s="296" t="s">
        <v>3599</v>
      </c>
      <c r="F92" s="356">
        <v>1</v>
      </c>
      <c r="G92" s="357">
        <v>344141113198.46997</v>
      </c>
      <c r="H92" s="296" t="s">
        <v>108</v>
      </c>
      <c r="I92" s="296" t="s">
        <v>108</v>
      </c>
      <c r="J92" s="296" t="s">
        <v>108</v>
      </c>
      <c r="K92" s="296" t="s">
        <v>108</v>
      </c>
      <c r="L92" s="296" t="s">
        <v>108</v>
      </c>
      <c r="M92" s="296" t="s">
        <v>108</v>
      </c>
      <c r="N92" s="296" t="s">
        <v>108</v>
      </c>
      <c r="O92" s="296" t="s">
        <v>108</v>
      </c>
    </row>
    <row r="94" spans="1:15" ht="16.2">
      <c r="B94" s="451" t="s">
        <v>208</v>
      </c>
      <c r="G94" s="559">
        <f>SUM(G7:G93)</f>
        <v>348614453009.46997</v>
      </c>
    </row>
    <row r="96" spans="1:15" ht="72.599999999999994" thickBot="1">
      <c r="A96" s="69" t="s">
        <v>15</v>
      </c>
      <c r="B96" s="69" t="s">
        <v>3</v>
      </c>
      <c r="C96" s="69" t="s">
        <v>210</v>
      </c>
      <c r="D96" s="268" t="s">
        <v>211</v>
      </c>
      <c r="E96" s="69" t="s">
        <v>212</v>
      </c>
      <c r="F96" s="268" t="s">
        <v>213</v>
      </c>
      <c r="G96" s="268" t="s">
        <v>214</v>
      </c>
      <c r="H96" s="268" t="s">
        <v>215</v>
      </c>
      <c r="I96" s="268" t="s">
        <v>216</v>
      </c>
      <c r="J96" s="268" t="s">
        <v>217</v>
      </c>
      <c r="K96" s="69" t="s">
        <v>218</v>
      </c>
      <c r="L96" s="69" t="s">
        <v>217</v>
      </c>
      <c r="M96" s="69" t="s">
        <v>218</v>
      </c>
      <c r="N96" s="69" t="s">
        <v>217</v>
      </c>
      <c r="O96" s="69" t="s">
        <v>219</v>
      </c>
    </row>
    <row r="97" spans="1:15" ht="12">
      <c r="A97" s="320">
        <v>1</v>
      </c>
      <c r="B97" s="263" t="s">
        <v>181</v>
      </c>
      <c r="C97" s="267" t="s">
        <v>3617</v>
      </c>
      <c r="D97" s="323" t="s">
        <v>108</v>
      </c>
      <c r="E97" s="324" t="s">
        <v>108</v>
      </c>
      <c r="F97" s="323">
        <v>1</v>
      </c>
      <c r="G97" s="458">
        <v>6362405</v>
      </c>
      <c r="H97" s="323" t="s">
        <v>108</v>
      </c>
      <c r="I97" s="323" t="s">
        <v>108</v>
      </c>
      <c r="J97" s="323" t="s">
        <v>108</v>
      </c>
      <c r="K97" s="323" t="s">
        <v>108</v>
      </c>
      <c r="L97" s="323" t="s">
        <v>108</v>
      </c>
      <c r="M97" s="323" t="s">
        <v>108</v>
      </c>
      <c r="N97" s="323" t="s">
        <v>108</v>
      </c>
      <c r="O97" s="323" t="s">
        <v>108</v>
      </c>
    </row>
    <row r="98" spans="1:15" ht="12">
      <c r="A98" s="320">
        <v>1</v>
      </c>
      <c r="B98" s="263" t="s">
        <v>181</v>
      </c>
      <c r="C98" s="267" t="s">
        <v>225</v>
      </c>
      <c r="D98" s="323" t="s">
        <v>108</v>
      </c>
      <c r="E98" s="324" t="s">
        <v>108</v>
      </c>
      <c r="F98" s="323">
        <v>1</v>
      </c>
      <c r="G98" s="458">
        <v>954000</v>
      </c>
      <c r="H98" s="323" t="s">
        <v>108</v>
      </c>
      <c r="I98" s="323" t="s">
        <v>108</v>
      </c>
      <c r="J98" s="323" t="s">
        <v>108</v>
      </c>
      <c r="K98" s="323" t="s">
        <v>108</v>
      </c>
      <c r="L98" s="323" t="s">
        <v>108</v>
      </c>
      <c r="M98" s="323" t="s">
        <v>108</v>
      </c>
      <c r="N98" s="323" t="s">
        <v>108</v>
      </c>
      <c r="O98" s="323" t="s">
        <v>108</v>
      </c>
    </row>
    <row r="99" spans="1:15" ht="12">
      <c r="A99" s="320">
        <v>1</v>
      </c>
      <c r="B99" s="263" t="s">
        <v>181</v>
      </c>
      <c r="C99" s="267" t="s">
        <v>3618</v>
      </c>
      <c r="D99" s="459" t="s">
        <v>108</v>
      </c>
      <c r="E99" s="460" t="s">
        <v>108</v>
      </c>
      <c r="F99" s="323">
        <v>1</v>
      </c>
      <c r="G99" s="458">
        <v>780000</v>
      </c>
      <c r="H99" s="323" t="s">
        <v>108</v>
      </c>
      <c r="I99" s="323" t="s">
        <v>108</v>
      </c>
      <c r="J99" s="323" t="s">
        <v>108</v>
      </c>
      <c r="K99" s="323" t="s">
        <v>108</v>
      </c>
      <c r="L99" s="323" t="s">
        <v>108</v>
      </c>
      <c r="M99" s="323" t="s">
        <v>108</v>
      </c>
      <c r="N99" s="323" t="s">
        <v>108</v>
      </c>
      <c r="O99" s="323" t="s">
        <v>108</v>
      </c>
    </row>
    <row r="100" spans="1:15" ht="12">
      <c r="A100" s="320">
        <v>1</v>
      </c>
      <c r="B100" s="263" t="s">
        <v>181</v>
      </c>
      <c r="C100" s="267" t="s">
        <v>3619</v>
      </c>
      <c r="D100" s="323" t="s">
        <v>108</v>
      </c>
      <c r="E100" s="324" t="s">
        <v>108</v>
      </c>
      <c r="F100" s="323">
        <v>1</v>
      </c>
      <c r="G100" s="458">
        <v>737251</v>
      </c>
      <c r="H100" s="323" t="s">
        <v>108</v>
      </c>
      <c r="I100" s="323" t="s">
        <v>108</v>
      </c>
      <c r="J100" s="323" t="s">
        <v>108</v>
      </c>
      <c r="K100" s="323" t="s">
        <v>108</v>
      </c>
      <c r="L100" s="323" t="s">
        <v>108</v>
      </c>
      <c r="M100" s="323" t="s">
        <v>108</v>
      </c>
      <c r="N100" s="323" t="s">
        <v>108</v>
      </c>
      <c r="O100" s="323" t="s">
        <v>108</v>
      </c>
    </row>
    <row r="101" spans="1:15" ht="12">
      <c r="A101" s="320">
        <v>1</v>
      </c>
      <c r="B101" s="263" t="s">
        <v>181</v>
      </c>
      <c r="C101" s="267" t="s">
        <v>220</v>
      </c>
      <c r="D101" s="323" t="s">
        <v>108</v>
      </c>
      <c r="E101" s="324" t="s">
        <v>108</v>
      </c>
      <c r="F101" s="323">
        <v>1</v>
      </c>
      <c r="G101" s="458">
        <v>447916</v>
      </c>
      <c r="H101" s="323" t="s">
        <v>108</v>
      </c>
      <c r="I101" s="323" t="s">
        <v>108</v>
      </c>
      <c r="J101" s="323" t="s">
        <v>108</v>
      </c>
      <c r="K101" s="323" t="s">
        <v>108</v>
      </c>
      <c r="L101" s="323" t="s">
        <v>108</v>
      </c>
      <c r="M101" s="323" t="s">
        <v>108</v>
      </c>
      <c r="N101" s="323" t="s">
        <v>108</v>
      </c>
      <c r="O101" s="323" t="s">
        <v>108</v>
      </c>
    </row>
    <row r="102" spans="1:15" ht="12">
      <c r="A102" s="320">
        <v>1</v>
      </c>
      <c r="B102" s="263" t="s">
        <v>181</v>
      </c>
      <c r="C102" s="267" t="s">
        <v>1024</v>
      </c>
      <c r="D102" s="323" t="s">
        <v>108</v>
      </c>
      <c r="E102" s="324" t="s">
        <v>108</v>
      </c>
      <c r="F102" s="323">
        <v>1</v>
      </c>
      <c r="G102" s="458">
        <v>1440000</v>
      </c>
      <c r="H102" s="323" t="s">
        <v>108</v>
      </c>
      <c r="I102" s="323" t="s">
        <v>108</v>
      </c>
      <c r="J102" s="323" t="s">
        <v>108</v>
      </c>
      <c r="K102" s="323" t="s">
        <v>108</v>
      </c>
      <c r="L102" s="323" t="s">
        <v>108</v>
      </c>
      <c r="M102" s="323" t="s">
        <v>108</v>
      </c>
      <c r="N102" s="323" t="s">
        <v>108</v>
      </c>
      <c r="O102" s="323" t="s">
        <v>108</v>
      </c>
    </row>
    <row r="103" spans="1:15" ht="12">
      <c r="A103" s="379">
        <v>2</v>
      </c>
      <c r="B103" s="265" t="s">
        <v>164</v>
      </c>
      <c r="C103" s="66" t="s">
        <v>1048</v>
      </c>
      <c r="D103" s="64" t="s">
        <v>3620</v>
      </c>
      <c r="E103" s="65" t="s">
        <v>227</v>
      </c>
      <c r="F103" s="64">
        <v>1</v>
      </c>
      <c r="G103" s="461">
        <v>14801836755</v>
      </c>
      <c r="H103" s="64" t="s">
        <v>108</v>
      </c>
      <c r="I103" s="64">
        <v>23</v>
      </c>
      <c r="J103" s="462" t="s">
        <v>108</v>
      </c>
      <c r="K103" s="462" t="s">
        <v>108</v>
      </c>
      <c r="L103" s="462" t="s">
        <v>108</v>
      </c>
      <c r="M103" s="462" t="s">
        <v>108</v>
      </c>
      <c r="N103" s="462" t="s">
        <v>108</v>
      </c>
      <c r="O103" s="462" t="s">
        <v>108</v>
      </c>
    </row>
    <row r="104" spans="1:15" ht="12">
      <c r="A104" s="379">
        <v>2</v>
      </c>
      <c r="B104" s="265" t="s">
        <v>164</v>
      </c>
      <c r="C104" s="66" t="s">
        <v>226</v>
      </c>
      <c r="D104" s="64" t="s">
        <v>3621</v>
      </c>
      <c r="E104" s="65" t="s">
        <v>3622</v>
      </c>
      <c r="F104" s="64">
        <v>1</v>
      </c>
      <c r="G104" s="461">
        <v>14044419215</v>
      </c>
      <c r="H104" s="64" t="s">
        <v>108</v>
      </c>
      <c r="I104" s="64">
        <v>10</v>
      </c>
      <c r="J104" s="462" t="s">
        <v>108</v>
      </c>
      <c r="K104" s="462" t="s">
        <v>108</v>
      </c>
      <c r="L104" s="462" t="s">
        <v>108</v>
      </c>
      <c r="M104" s="462" t="s">
        <v>108</v>
      </c>
      <c r="N104" s="462" t="s">
        <v>108</v>
      </c>
      <c r="O104" s="462" t="s">
        <v>108</v>
      </c>
    </row>
    <row r="105" spans="1:15" ht="12">
      <c r="A105" s="379">
        <v>2</v>
      </c>
      <c r="B105" s="265" t="s">
        <v>164</v>
      </c>
      <c r="C105" s="66" t="s">
        <v>225</v>
      </c>
      <c r="D105" s="64" t="s">
        <v>3623</v>
      </c>
      <c r="E105" s="65" t="s">
        <v>1025</v>
      </c>
      <c r="F105" s="64">
        <v>1</v>
      </c>
      <c r="G105" s="461">
        <v>13695566370</v>
      </c>
      <c r="H105" s="64" t="s">
        <v>108</v>
      </c>
      <c r="I105" s="64">
        <v>23</v>
      </c>
      <c r="J105" s="462" t="s">
        <v>108</v>
      </c>
      <c r="K105" s="462" t="s">
        <v>108</v>
      </c>
      <c r="L105" s="462" t="s">
        <v>108</v>
      </c>
      <c r="M105" s="462" t="s">
        <v>108</v>
      </c>
      <c r="N105" s="462" t="s">
        <v>108</v>
      </c>
      <c r="O105" s="462" t="s">
        <v>108</v>
      </c>
    </row>
    <row r="106" spans="1:15" ht="12">
      <c r="A106" s="379">
        <v>2</v>
      </c>
      <c r="B106" s="265" t="s">
        <v>164</v>
      </c>
      <c r="C106" s="66" t="s">
        <v>3624</v>
      </c>
      <c r="D106" s="64">
        <v>9220005</v>
      </c>
      <c r="E106" s="65" t="s">
        <v>3625</v>
      </c>
      <c r="F106" s="64">
        <v>1</v>
      </c>
      <c r="G106" s="461">
        <v>9850716870</v>
      </c>
      <c r="H106" s="64" t="s">
        <v>108</v>
      </c>
      <c r="I106" s="64">
        <v>6</v>
      </c>
      <c r="J106" s="462" t="s">
        <v>108</v>
      </c>
      <c r="K106" s="462" t="s">
        <v>108</v>
      </c>
      <c r="L106" s="462" t="s">
        <v>108</v>
      </c>
      <c r="M106" s="462" t="s">
        <v>108</v>
      </c>
      <c r="N106" s="462" t="s">
        <v>108</v>
      </c>
      <c r="O106" s="462" t="s">
        <v>108</v>
      </c>
    </row>
    <row r="107" spans="1:15" ht="12">
      <c r="A107" s="379">
        <v>2</v>
      </c>
      <c r="B107" s="265" t="s">
        <v>164</v>
      </c>
      <c r="C107" s="66" t="s">
        <v>3626</v>
      </c>
      <c r="D107" s="64" t="s">
        <v>3627</v>
      </c>
      <c r="E107" s="65" t="s">
        <v>3628</v>
      </c>
      <c r="F107" s="64">
        <v>1</v>
      </c>
      <c r="G107" s="461">
        <v>6091808941</v>
      </c>
      <c r="H107" s="64" t="s">
        <v>108</v>
      </c>
      <c r="I107" s="64">
        <v>21</v>
      </c>
      <c r="J107" s="462" t="s">
        <v>108</v>
      </c>
      <c r="K107" s="462" t="s">
        <v>108</v>
      </c>
      <c r="L107" s="462" t="s">
        <v>108</v>
      </c>
      <c r="M107" s="462" t="s">
        <v>108</v>
      </c>
      <c r="N107" s="462" t="s">
        <v>108</v>
      </c>
      <c r="O107" s="462" t="s">
        <v>108</v>
      </c>
    </row>
    <row r="108" spans="1:15" ht="12">
      <c r="A108" s="379">
        <v>2</v>
      </c>
      <c r="B108" s="265" t="s">
        <v>164</v>
      </c>
      <c r="C108" s="66" t="s">
        <v>229</v>
      </c>
      <c r="D108" s="64" t="s">
        <v>3629</v>
      </c>
      <c r="E108" s="65" t="s">
        <v>1026</v>
      </c>
      <c r="F108" s="64">
        <v>1</v>
      </c>
      <c r="G108" s="461">
        <v>3166008030</v>
      </c>
      <c r="H108" s="64" t="s">
        <v>108</v>
      </c>
      <c r="I108" s="64">
        <v>23</v>
      </c>
      <c r="J108" s="462" t="s">
        <v>108</v>
      </c>
      <c r="K108" s="462" t="s">
        <v>108</v>
      </c>
      <c r="L108" s="462" t="s">
        <v>108</v>
      </c>
      <c r="M108" s="462" t="s">
        <v>108</v>
      </c>
      <c r="N108" s="462" t="s">
        <v>108</v>
      </c>
      <c r="O108" s="462" t="s">
        <v>108</v>
      </c>
    </row>
    <row r="109" spans="1:15" ht="12">
      <c r="A109" s="379">
        <v>2</v>
      </c>
      <c r="B109" s="265" t="s">
        <v>164</v>
      </c>
      <c r="C109" s="66" t="s">
        <v>3630</v>
      </c>
      <c r="D109" s="64" t="s">
        <v>3631</v>
      </c>
      <c r="E109" s="65" t="s">
        <v>3632</v>
      </c>
      <c r="F109" s="64">
        <v>1</v>
      </c>
      <c r="G109" s="461">
        <v>2618966772</v>
      </c>
      <c r="H109" s="64" t="s">
        <v>108</v>
      </c>
      <c r="I109" s="64">
        <v>13</v>
      </c>
      <c r="J109" s="462" t="s">
        <v>108</v>
      </c>
      <c r="K109" s="462" t="s">
        <v>108</v>
      </c>
      <c r="L109" s="462" t="s">
        <v>108</v>
      </c>
      <c r="M109" s="462" t="s">
        <v>108</v>
      </c>
      <c r="N109" s="462" t="s">
        <v>108</v>
      </c>
      <c r="O109" s="462" t="s">
        <v>108</v>
      </c>
    </row>
    <row r="110" spans="1:15" ht="12">
      <c r="A110" s="379">
        <v>2</v>
      </c>
      <c r="B110" s="265" t="s">
        <v>164</v>
      </c>
      <c r="C110" s="66" t="s">
        <v>3633</v>
      </c>
      <c r="D110" s="64" t="s">
        <v>3634</v>
      </c>
      <c r="E110" s="65" t="s">
        <v>3635</v>
      </c>
      <c r="F110" s="64">
        <v>1</v>
      </c>
      <c r="G110" s="461">
        <v>2451852552</v>
      </c>
      <c r="H110" s="64" t="s">
        <v>108</v>
      </c>
      <c r="I110" s="64">
        <v>7</v>
      </c>
      <c r="J110" s="462" t="s">
        <v>108</v>
      </c>
      <c r="K110" s="462" t="s">
        <v>108</v>
      </c>
      <c r="L110" s="462" t="s">
        <v>108</v>
      </c>
      <c r="M110" s="462" t="s">
        <v>108</v>
      </c>
      <c r="N110" s="462" t="s">
        <v>108</v>
      </c>
      <c r="O110" s="462" t="s">
        <v>108</v>
      </c>
    </row>
    <row r="111" spans="1:15" ht="12">
      <c r="A111" s="379">
        <v>2</v>
      </c>
      <c r="B111" s="265" t="s">
        <v>164</v>
      </c>
      <c r="C111" s="66" t="s">
        <v>3636</v>
      </c>
      <c r="D111" s="64" t="s">
        <v>3637</v>
      </c>
      <c r="E111" s="65" t="s">
        <v>1027</v>
      </c>
      <c r="F111" s="64">
        <v>1</v>
      </c>
      <c r="G111" s="461">
        <v>1697527605</v>
      </c>
      <c r="H111" s="64" t="s">
        <v>108</v>
      </c>
      <c r="I111" s="64">
        <v>23</v>
      </c>
      <c r="J111" s="462" t="s">
        <v>108</v>
      </c>
      <c r="K111" s="462" t="s">
        <v>108</v>
      </c>
      <c r="L111" s="462" t="s">
        <v>108</v>
      </c>
      <c r="M111" s="462" t="s">
        <v>108</v>
      </c>
      <c r="N111" s="462" t="s">
        <v>108</v>
      </c>
      <c r="O111" s="462" t="s">
        <v>108</v>
      </c>
    </row>
    <row r="112" spans="1:15" ht="12">
      <c r="A112" s="379">
        <v>2</v>
      </c>
      <c r="B112" s="265" t="s">
        <v>164</v>
      </c>
      <c r="C112" s="66" t="s">
        <v>1028</v>
      </c>
      <c r="D112" s="64" t="s">
        <v>3638</v>
      </c>
      <c r="E112" s="65" t="s">
        <v>1029</v>
      </c>
      <c r="F112" s="64">
        <v>1</v>
      </c>
      <c r="G112" s="461">
        <v>1470754004</v>
      </c>
      <c r="H112" s="64" t="s">
        <v>108</v>
      </c>
      <c r="I112" s="64">
        <v>23</v>
      </c>
      <c r="J112" s="462" t="s">
        <v>108</v>
      </c>
      <c r="K112" s="462" t="s">
        <v>108</v>
      </c>
      <c r="L112" s="462" t="s">
        <v>108</v>
      </c>
      <c r="M112" s="462" t="s">
        <v>108</v>
      </c>
      <c r="N112" s="462" t="s">
        <v>108</v>
      </c>
      <c r="O112" s="462" t="s">
        <v>108</v>
      </c>
    </row>
    <row r="113" spans="1:15" ht="12">
      <c r="A113" s="379">
        <v>2</v>
      </c>
      <c r="B113" s="265" t="s">
        <v>164</v>
      </c>
      <c r="C113" s="66" t="s">
        <v>3639</v>
      </c>
      <c r="D113" s="64" t="s">
        <v>3640</v>
      </c>
      <c r="E113" s="65" t="s">
        <v>3641</v>
      </c>
      <c r="F113" s="64">
        <v>1</v>
      </c>
      <c r="G113" s="461">
        <v>1344140999</v>
      </c>
      <c r="H113" s="64" t="s">
        <v>108</v>
      </c>
      <c r="I113" s="64">
        <v>23</v>
      </c>
      <c r="J113" s="462" t="s">
        <v>108</v>
      </c>
      <c r="K113" s="462" t="s">
        <v>108</v>
      </c>
      <c r="L113" s="462" t="s">
        <v>108</v>
      </c>
      <c r="M113" s="462" t="s">
        <v>108</v>
      </c>
      <c r="N113" s="462" t="s">
        <v>108</v>
      </c>
      <c r="O113" s="462" t="s">
        <v>108</v>
      </c>
    </row>
    <row r="114" spans="1:15" ht="12">
      <c r="A114" s="379">
        <v>2</v>
      </c>
      <c r="B114" s="265" t="s">
        <v>164</v>
      </c>
      <c r="C114" s="66" t="s">
        <v>3642</v>
      </c>
      <c r="D114" s="64" t="s">
        <v>3643</v>
      </c>
      <c r="E114" s="65" t="s">
        <v>3644</v>
      </c>
      <c r="F114" s="64">
        <v>1</v>
      </c>
      <c r="G114" s="461">
        <v>1309902000</v>
      </c>
      <c r="H114" s="64" t="s">
        <v>108</v>
      </c>
      <c r="I114" s="64">
        <v>23</v>
      </c>
      <c r="J114" s="462" t="s">
        <v>108</v>
      </c>
      <c r="K114" s="462" t="s">
        <v>108</v>
      </c>
      <c r="L114" s="462" t="s">
        <v>108</v>
      </c>
      <c r="M114" s="462" t="s">
        <v>108</v>
      </c>
      <c r="N114" s="462" t="s">
        <v>108</v>
      </c>
      <c r="O114" s="462" t="s">
        <v>108</v>
      </c>
    </row>
    <row r="115" spans="1:15" ht="12">
      <c r="A115" s="379">
        <v>2</v>
      </c>
      <c r="B115" s="265" t="s">
        <v>164</v>
      </c>
      <c r="C115" s="66" t="s">
        <v>1049</v>
      </c>
      <c r="D115" s="463">
        <v>404554920</v>
      </c>
      <c r="E115" s="65" t="s">
        <v>1030</v>
      </c>
      <c r="F115" s="64">
        <v>1</v>
      </c>
      <c r="G115" s="461">
        <v>1266303439</v>
      </c>
      <c r="H115" s="64" t="s">
        <v>108</v>
      </c>
      <c r="I115" s="64">
        <v>23</v>
      </c>
      <c r="J115" s="462" t="s">
        <v>108</v>
      </c>
      <c r="K115" s="462" t="s">
        <v>108</v>
      </c>
      <c r="L115" s="462" t="s">
        <v>108</v>
      </c>
      <c r="M115" s="462" t="s">
        <v>108</v>
      </c>
      <c r="N115" s="462" t="s">
        <v>108</v>
      </c>
      <c r="O115" s="462" t="s">
        <v>108</v>
      </c>
    </row>
    <row r="116" spans="1:15" ht="12">
      <c r="A116" s="379">
        <v>2</v>
      </c>
      <c r="B116" s="265" t="s">
        <v>164</v>
      </c>
      <c r="C116" s="66" t="s">
        <v>3645</v>
      </c>
      <c r="D116" s="464" t="s">
        <v>3646</v>
      </c>
      <c r="E116" s="65" t="s">
        <v>1031</v>
      </c>
      <c r="F116" s="64">
        <v>1</v>
      </c>
      <c r="G116" s="461">
        <v>1213893521</v>
      </c>
      <c r="H116" s="64" t="s">
        <v>108</v>
      </c>
      <c r="I116" s="64">
        <v>18</v>
      </c>
      <c r="J116" s="462" t="s">
        <v>108</v>
      </c>
      <c r="K116" s="462" t="s">
        <v>108</v>
      </c>
      <c r="L116" s="462" t="s">
        <v>108</v>
      </c>
      <c r="M116" s="462" t="s">
        <v>108</v>
      </c>
      <c r="N116" s="462" t="s">
        <v>108</v>
      </c>
      <c r="O116" s="462" t="s">
        <v>108</v>
      </c>
    </row>
    <row r="117" spans="1:15" ht="12">
      <c r="A117" s="379">
        <v>2</v>
      </c>
      <c r="B117" s="265" t="s">
        <v>164</v>
      </c>
      <c r="C117" s="66" t="s">
        <v>527</v>
      </c>
      <c r="D117" s="64" t="s">
        <v>3647</v>
      </c>
      <c r="E117" s="65" t="s">
        <v>3648</v>
      </c>
      <c r="F117" s="64">
        <v>1</v>
      </c>
      <c r="G117" s="461">
        <v>1104060548</v>
      </c>
      <c r="H117" s="64" t="s">
        <v>108</v>
      </c>
      <c r="I117" s="64">
        <v>23</v>
      </c>
      <c r="J117" s="462" t="s">
        <v>108</v>
      </c>
      <c r="K117" s="462" t="s">
        <v>108</v>
      </c>
      <c r="L117" s="462" t="s">
        <v>108</v>
      </c>
      <c r="M117" s="462" t="s">
        <v>108</v>
      </c>
      <c r="N117" s="462" t="s">
        <v>108</v>
      </c>
      <c r="O117" s="462" t="s">
        <v>108</v>
      </c>
    </row>
    <row r="118" spans="1:15" ht="12">
      <c r="A118" s="379">
        <v>2</v>
      </c>
      <c r="B118" s="265" t="s">
        <v>164</v>
      </c>
      <c r="C118" s="66" t="s">
        <v>3649</v>
      </c>
      <c r="D118" s="64" t="s">
        <v>3650</v>
      </c>
      <c r="E118" s="65" t="s">
        <v>3651</v>
      </c>
      <c r="F118" s="64">
        <v>1</v>
      </c>
      <c r="G118" s="461">
        <v>934627164</v>
      </c>
      <c r="H118" s="64" t="s">
        <v>108</v>
      </c>
      <c r="I118" s="64">
        <v>18</v>
      </c>
      <c r="J118" s="462" t="s">
        <v>108</v>
      </c>
      <c r="K118" s="462" t="s">
        <v>108</v>
      </c>
      <c r="L118" s="462" t="s">
        <v>108</v>
      </c>
      <c r="M118" s="462" t="s">
        <v>108</v>
      </c>
      <c r="N118" s="462" t="s">
        <v>108</v>
      </c>
      <c r="O118" s="462" t="s">
        <v>108</v>
      </c>
    </row>
    <row r="119" spans="1:15" ht="12">
      <c r="A119" s="379">
        <v>2</v>
      </c>
      <c r="B119" s="265" t="s">
        <v>164</v>
      </c>
      <c r="C119" s="66" t="s">
        <v>526</v>
      </c>
      <c r="D119" s="64" t="s">
        <v>3652</v>
      </c>
      <c r="E119" s="65" t="s">
        <v>1032</v>
      </c>
      <c r="F119" s="64">
        <v>1</v>
      </c>
      <c r="G119" s="461">
        <v>909151197</v>
      </c>
      <c r="H119" s="64" t="s">
        <v>108</v>
      </c>
      <c r="I119" s="64">
        <v>23</v>
      </c>
      <c r="J119" s="462" t="s">
        <v>108</v>
      </c>
      <c r="K119" s="462" t="s">
        <v>108</v>
      </c>
      <c r="L119" s="462" t="s">
        <v>108</v>
      </c>
      <c r="M119" s="462" t="s">
        <v>108</v>
      </c>
      <c r="N119" s="462" t="s">
        <v>108</v>
      </c>
      <c r="O119" s="462" t="s">
        <v>108</v>
      </c>
    </row>
    <row r="120" spans="1:15" ht="12">
      <c r="A120" s="379">
        <v>2</v>
      </c>
      <c r="B120" s="265" t="s">
        <v>164</v>
      </c>
      <c r="C120" s="66" t="s">
        <v>247</v>
      </c>
      <c r="D120" s="64" t="s">
        <v>3653</v>
      </c>
      <c r="E120" s="65" t="s">
        <v>3654</v>
      </c>
      <c r="F120" s="64">
        <v>1</v>
      </c>
      <c r="G120" s="461">
        <v>865577580</v>
      </c>
      <c r="H120" s="64" t="s">
        <v>108</v>
      </c>
      <c r="I120" s="64">
        <v>5</v>
      </c>
      <c r="J120" s="462" t="s">
        <v>108</v>
      </c>
      <c r="K120" s="462" t="s">
        <v>108</v>
      </c>
      <c r="L120" s="462" t="s">
        <v>108</v>
      </c>
      <c r="M120" s="462" t="s">
        <v>108</v>
      </c>
      <c r="N120" s="462" t="s">
        <v>108</v>
      </c>
      <c r="O120" s="462" t="s">
        <v>108</v>
      </c>
    </row>
    <row r="121" spans="1:15" ht="12">
      <c r="A121" s="379">
        <v>2</v>
      </c>
      <c r="B121" s="265" t="s">
        <v>164</v>
      </c>
      <c r="C121" s="66" t="s">
        <v>3655</v>
      </c>
      <c r="D121" s="64" t="s">
        <v>3656</v>
      </c>
      <c r="E121" s="65" t="s">
        <v>3657</v>
      </c>
      <c r="F121" s="64">
        <v>1</v>
      </c>
      <c r="G121" s="461">
        <v>849851448</v>
      </c>
      <c r="H121" s="64" t="s">
        <v>108</v>
      </c>
      <c r="I121" s="64">
        <v>23</v>
      </c>
      <c r="J121" s="462" t="s">
        <v>108</v>
      </c>
      <c r="K121" s="462" t="s">
        <v>108</v>
      </c>
      <c r="L121" s="462" t="s">
        <v>108</v>
      </c>
      <c r="M121" s="462" t="s">
        <v>108</v>
      </c>
      <c r="N121" s="462" t="s">
        <v>108</v>
      </c>
      <c r="O121" s="462" t="s">
        <v>108</v>
      </c>
    </row>
    <row r="122" spans="1:15" ht="12">
      <c r="A122" s="379">
        <v>2</v>
      </c>
      <c r="B122" s="265" t="s">
        <v>164</v>
      </c>
      <c r="C122" s="66" t="s">
        <v>524</v>
      </c>
      <c r="D122" s="64" t="s">
        <v>3658</v>
      </c>
      <c r="E122" s="65" t="s">
        <v>3659</v>
      </c>
      <c r="F122" s="64">
        <v>1</v>
      </c>
      <c r="G122" s="461">
        <v>840000000</v>
      </c>
      <c r="H122" s="64" t="s">
        <v>108</v>
      </c>
      <c r="I122" s="64">
        <v>23</v>
      </c>
      <c r="J122" s="462" t="s">
        <v>108</v>
      </c>
      <c r="K122" s="462" t="s">
        <v>108</v>
      </c>
      <c r="L122" s="462" t="s">
        <v>108</v>
      </c>
      <c r="M122" s="462" t="s">
        <v>108</v>
      </c>
      <c r="N122" s="462" t="s">
        <v>108</v>
      </c>
      <c r="O122" s="462" t="s">
        <v>108</v>
      </c>
    </row>
    <row r="123" spans="1:15" ht="12">
      <c r="A123" s="379">
        <v>2</v>
      </c>
      <c r="B123" s="265" t="s">
        <v>164</v>
      </c>
      <c r="C123" s="66" t="s">
        <v>525</v>
      </c>
      <c r="D123" s="64" t="s">
        <v>3660</v>
      </c>
      <c r="E123" s="65" t="s">
        <v>1033</v>
      </c>
      <c r="F123" s="64">
        <v>1</v>
      </c>
      <c r="G123" s="461">
        <v>796523384</v>
      </c>
      <c r="H123" s="64" t="s">
        <v>108</v>
      </c>
      <c r="I123" s="64">
        <v>23</v>
      </c>
      <c r="J123" s="462" t="s">
        <v>108</v>
      </c>
      <c r="K123" s="462" t="s">
        <v>108</v>
      </c>
      <c r="L123" s="462" t="s">
        <v>108</v>
      </c>
      <c r="M123" s="462" t="s">
        <v>108</v>
      </c>
      <c r="N123" s="462" t="s">
        <v>108</v>
      </c>
      <c r="O123" s="462" t="s">
        <v>108</v>
      </c>
    </row>
    <row r="124" spans="1:15" ht="12">
      <c r="A124" s="379">
        <v>2</v>
      </c>
      <c r="B124" s="265" t="s">
        <v>164</v>
      </c>
      <c r="C124" s="66" t="s">
        <v>3661</v>
      </c>
      <c r="D124" s="64" t="s">
        <v>3662</v>
      </c>
      <c r="E124" s="65" t="s">
        <v>3663</v>
      </c>
      <c r="F124" s="64">
        <v>1</v>
      </c>
      <c r="G124" s="461">
        <v>768741986</v>
      </c>
      <c r="H124" s="64" t="s">
        <v>108</v>
      </c>
      <c r="I124" s="64">
        <v>23</v>
      </c>
      <c r="J124" s="462" t="s">
        <v>108</v>
      </c>
      <c r="K124" s="462" t="s">
        <v>108</v>
      </c>
      <c r="L124" s="462" t="s">
        <v>108</v>
      </c>
      <c r="M124" s="462" t="s">
        <v>108</v>
      </c>
      <c r="N124" s="462" t="s">
        <v>108</v>
      </c>
      <c r="O124" s="462" t="s">
        <v>108</v>
      </c>
    </row>
    <row r="125" spans="1:15" ht="12">
      <c r="A125" s="379">
        <v>2</v>
      </c>
      <c r="B125" s="265" t="s">
        <v>164</v>
      </c>
      <c r="C125" s="66" t="s">
        <v>528</v>
      </c>
      <c r="D125" s="64" t="s">
        <v>3664</v>
      </c>
      <c r="E125" s="65" t="s">
        <v>3665</v>
      </c>
      <c r="F125" s="64">
        <v>1</v>
      </c>
      <c r="G125" s="461">
        <v>668661144</v>
      </c>
      <c r="H125" s="64" t="s">
        <v>108</v>
      </c>
      <c r="I125" s="64">
        <v>23</v>
      </c>
      <c r="J125" s="462" t="s">
        <v>108</v>
      </c>
      <c r="K125" s="462" t="s">
        <v>108</v>
      </c>
      <c r="L125" s="462" t="s">
        <v>108</v>
      </c>
      <c r="M125" s="462" t="s">
        <v>108</v>
      </c>
      <c r="N125" s="462" t="s">
        <v>108</v>
      </c>
      <c r="O125" s="462" t="s">
        <v>108</v>
      </c>
    </row>
    <row r="126" spans="1:15" ht="12">
      <c r="A126" s="379">
        <v>3</v>
      </c>
      <c r="B126" s="265" t="s">
        <v>164</v>
      </c>
      <c r="C126" s="66" t="s">
        <v>228</v>
      </c>
      <c r="D126" s="64" t="s">
        <v>3666</v>
      </c>
      <c r="E126" s="65" t="s">
        <v>3667</v>
      </c>
      <c r="F126" s="64">
        <v>1</v>
      </c>
      <c r="G126" s="461">
        <v>655701515</v>
      </c>
      <c r="H126" s="64" t="s">
        <v>108</v>
      </c>
      <c r="I126" s="64">
        <v>23</v>
      </c>
      <c r="J126" s="462" t="s">
        <v>108</v>
      </c>
      <c r="K126" s="462" t="s">
        <v>108</v>
      </c>
      <c r="L126" s="462" t="s">
        <v>108</v>
      </c>
      <c r="M126" s="462" t="s">
        <v>108</v>
      </c>
      <c r="N126" s="462" t="s">
        <v>108</v>
      </c>
      <c r="O126" s="462" t="s">
        <v>108</v>
      </c>
    </row>
    <row r="127" spans="1:15" ht="12">
      <c r="A127" s="379">
        <v>2</v>
      </c>
      <c r="B127" s="265" t="s">
        <v>164</v>
      </c>
      <c r="C127" s="66" t="s">
        <v>590</v>
      </c>
      <c r="D127" s="464" t="s">
        <v>3668</v>
      </c>
      <c r="E127" s="65" t="s">
        <v>3669</v>
      </c>
      <c r="F127" s="64">
        <v>1</v>
      </c>
      <c r="G127" s="461">
        <v>631162312</v>
      </c>
      <c r="H127" s="64" t="s">
        <v>108</v>
      </c>
      <c r="I127" s="64">
        <v>23</v>
      </c>
      <c r="J127" s="462" t="s">
        <v>108</v>
      </c>
      <c r="K127" s="462" t="s">
        <v>108</v>
      </c>
      <c r="L127" s="462" t="s">
        <v>108</v>
      </c>
      <c r="M127" s="462" t="s">
        <v>108</v>
      </c>
      <c r="N127" s="462" t="s">
        <v>108</v>
      </c>
      <c r="O127" s="462" t="s">
        <v>108</v>
      </c>
    </row>
    <row r="128" spans="1:15" ht="12">
      <c r="A128" s="379">
        <v>2</v>
      </c>
      <c r="B128" s="265" t="s">
        <v>164</v>
      </c>
      <c r="C128" s="66" t="s">
        <v>3670</v>
      </c>
      <c r="D128" s="464" t="s">
        <v>4</v>
      </c>
      <c r="E128" s="65" t="s">
        <v>4</v>
      </c>
      <c r="F128" s="64">
        <v>574</v>
      </c>
      <c r="G128" s="461">
        <v>28703077857</v>
      </c>
      <c r="H128" s="64" t="s">
        <v>108</v>
      </c>
      <c r="I128" s="64">
        <v>23</v>
      </c>
      <c r="J128" s="462" t="s">
        <v>108</v>
      </c>
      <c r="K128" s="462" t="s">
        <v>108</v>
      </c>
      <c r="L128" s="462" t="s">
        <v>108</v>
      </c>
      <c r="M128" s="462" t="s">
        <v>108</v>
      </c>
      <c r="N128" s="462" t="s">
        <v>108</v>
      </c>
      <c r="O128" s="462" t="s">
        <v>108</v>
      </c>
    </row>
    <row r="129" spans="1:15" ht="12">
      <c r="A129" s="320">
        <v>3</v>
      </c>
      <c r="B129" s="263" t="s">
        <v>163</v>
      </c>
      <c r="C129" s="267" t="s">
        <v>3671</v>
      </c>
      <c r="D129" s="323" t="s">
        <v>3672</v>
      </c>
      <c r="E129" s="324" t="s">
        <v>3673</v>
      </c>
      <c r="F129" s="323">
        <v>1</v>
      </c>
      <c r="G129" s="458">
        <v>9937162308</v>
      </c>
      <c r="H129" s="323" t="s">
        <v>108</v>
      </c>
      <c r="I129" s="323">
        <v>6</v>
      </c>
      <c r="J129" s="465" t="s">
        <v>108</v>
      </c>
      <c r="K129" s="465" t="s">
        <v>108</v>
      </c>
      <c r="L129" s="465" t="s">
        <v>108</v>
      </c>
      <c r="M129" s="465" t="s">
        <v>108</v>
      </c>
      <c r="N129" s="465" t="s">
        <v>108</v>
      </c>
      <c r="O129" s="465" t="s">
        <v>108</v>
      </c>
    </row>
    <row r="130" spans="1:15" ht="12">
      <c r="A130" s="320">
        <v>3</v>
      </c>
      <c r="B130" s="263" t="s">
        <v>163</v>
      </c>
      <c r="C130" s="267" t="s">
        <v>230</v>
      </c>
      <c r="D130" s="323" t="s">
        <v>3674</v>
      </c>
      <c r="E130" s="324" t="s">
        <v>3675</v>
      </c>
      <c r="F130" s="323">
        <v>1</v>
      </c>
      <c r="G130" s="458">
        <v>9510104700</v>
      </c>
      <c r="H130" s="323" t="s">
        <v>108</v>
      </c>
      <c r="I130" s="323">
        <v>9</v>
      </c>
      <c r="J130" s="465" t="s">
        <v>108</v>
      </c>
      <c r="K130" s="465" t="s">
        <v>108</v>
      </c>
      <c r="L130" s="465" t="s">
        <v>108</v>
      </c>
      <c r="M130" s="465" t="s">
        <v>108</v>
      </c>
      <c r="N130" s="465" t="s">
        <v>108</v>
      </c>
      <c r="O130" s="465" t="s">
        <v>108</v>
      </c>
    </row>
    <row r="131" spans="1:15" ht="12">
      <c r="A131" s="320">
        <v>3</v>
      </c>
      <c r="B131" s="263" t="s">
        <v>163</v>
      </c>
      <c r="C131" s="267" t="s">
        <v>3676</v>
      </c>
      <c r="D131" s="323">
        <v>17766</v>
      </c>
      <c r="E131" s="324" t="s">
        <v>3677</v>
      </c>
      <c r="F131" s="323">
        <v>1</v>
      </c>
      <c r="G131" s="458">
        <v>8990062071</v>
      </c>
      <c r="H131" s="323" t="s">
        <v>108</v>
      </c>
      <c r="I131" s="323">
        <v>21</v>
      </c>
      <c r="J131" s="465" t="s">
        <v>108</v>
      </c>
      <c r="K131" s="465" t="s">
        <v>108</v>
      </c>
      <c r="L131" s="465" t="s">
        <v>108</v>
      </c>
      <c r="M131" s="465" t="s">
        <v>108</v>
      </c>
      <c r="N131" s="465" t="s">
        <v>108</v>
      </c>
      <c r="O131" s="465" t="s">
        <v>108</v>
      </c>
    </row>
    <row r="132" spans="1:15" ht="12">
      <c r="A132" s="320">
        <v>3</v>
      </c>
      <c r="B132" s="263" t="s">
        <v>163</v>
      </c>
      <c r="C132" s="267" t="s">
        <v>1034</v>
      </c>
      <c r="D132" s="323" t="s">
        <v>3678</v>
      </c>
      <c r="E132" s="324" t="s">
        <v>3679</v>
      </c>
      <c r="F132" s="323">
        <v>1</v>
      </c>
      <c r="G132" s="458">
        <v>7931353092</v>
      </c>
      <c r="H132" s="323" t="s">
        <v>108</v>
      </c>
      <c r="I132" s="323">
        <v>4</v>
      </c>
      <c r="J132" s="465" t="s">
        <v>108</v>
      </c>
      <c r="K132" s="465" t="s">
        <v>108</v>
      </c>
      <c r="L132" s="465" t="s">
        <v>108</v>
      </c>
      <c r="M132" s="465" t="s">
        <v>108</v>
      </c>
      <c r="N132" s="465" t="s">
        <v>108</v>
      </c>
      <c r="O132" s="465" t="s">
        <v>108</v>
      </c>
    </row>
    <row r="133" spans="1:15" ht="12">
      <c r="A133" s="320">
        <v>3</v>
      </c>
      <c r="B133" s="263" t="s">
        <v>163</v>
      </c>
      <c r="C133" s="267" t="s">
        <v>3680</v>
      </c>
      <c r="D133" s="459" t="s">
        <v>3681</v>
      </c>
      <c r="E133" s="466" t="s">
        <v>3682</v>
      </c>
      <c r="F133" s="323">
        <v>1</v>
      </c>
      <c r="G133" s="458">
        <v>6086535927</v>
      </c>
      <c r="H133" s="323" t="s">
        <v>108</v>
      </c>
      <c r="I133" s="323">
        <v>18</v>
      </c>
      <c r="J133" s="465" t="s">
        <v>108</v>
      </c>
      <c r="K133" s="465" t="s">
        <v>108</v>
      </c>
      <c r="L133" s="465" t="s">
        <v>108</v>
      </c>
      <c r="M133" s="465" t="s">
        <v>108</v>
      </c>
      <c r="N133" s="465" t="s">
        <v>108</v>
      </c>
      <c r="O133" s="465" t="s">
        <v>108</v>
      </c>
    </row>
    <row r="134" spans="1:15" ht="12">
      <c r="A134" s="320">
        <v>3</v>
      </c>
      <c r="B134" s="263" t="s">
        <v>163</v>
      </c>
      <c r="C134" s="267" t="s">
        <v>3683</v>
      </c>
      <c r="D134" s="323" t="s">
        <v>3684</v>
      </c>
      <c r="E134" s="466" t="s">
        <v>3327</v>
      </c>
      <c r="F134" s="323">
        <v>1</v>
      </c>
      <c r="G134" s="458">
        <v>1114207999</v>
      </c>
      <c r="H134" s="323" t="s">
        <v>108</v>
      </c>
      <c r="I134" s="323">
        <v>7</v>
      </c>
      <c r="J134" s="465" t="s">
        <v>108</v>
      </c>
      <c r="K134" s="465" t="s">
        <v>108</v>
      </c>
      <c r="L134" s="465" t="s">
        <v>108</v>
      </c>
      <c r="M134" s="465" t="s">
        <v>108</v>
      </c>
      <c r="N134" s="465" t="s">
        <v>108</v>
      </c>
      <c r="O134" s="465" t="s">
        <v>108</v>
      </c>
    </row>
    <row r="135" spans="1:15" ht="12">
      <c r="A135" s="320">
        <v>3</v>
      </c>
      <c r="B135" s="263" t="s">
        <v>163</v>
      </c>
      <c r="C135" s="267" t="s">
        <v>1035</v>
      </c>
      <c r="D135" s="323" t="s">
        <v>4</v>
      </c>
      <c r="E135" s="466" t="s">
        <v>4</v>
      </c>
      <c r="F135" s="323" t="s">
        <v>108</v>
      </c>
      <c r="G135" s="458">
        <v>43138055877</v>
      </c>
      <c r="H135" s="323" t="s">
        <v>108</v>
      </c>
      <c r="I135" s="323" t="s">
        <v>108</v>
      </c>
      <c r="J135" s="465" t="s">
        <v>108</v>
      </c>
      <c r="K135" s="465" t="s">
        <v>108</v>
      </c>
      <c r="L135" s="465" t="s">
        <v>108</v>
      </c>
      <c r="M135" s="465" t="s">
        <v>108</v>
      </c>
      <c r="N135" s="465" t="s">
        <v>108</v>
      </c>
      <c r="O135" s="465" t="s">
        <v>108</v>
      </c>
    </row>
    <row r="136" spans="1:15" ht="12">
      <c r="A136" s="379">
        <v>4</v>
      </c>
      <c r="B136" s="265" t="s">
        <v>165</v>
      </c>
      <c r="C136" s="66" t="s">
        <v>226</v>
      </c>
      <c r="D136" s="464" t="s">
        <v>108</v>
      </c>
      <c r="E136" s="467" t="s">
        <v>108</v>
      </c>
      <c r="F136" s="64">
        <v>0</v>
      </c>
      <c r="G136" s="461">
        <v>21787439790</v>
      </c>
      <c r="H136" s="64" t="s">
        <v>108</v>
      </c>
      <c r="I136" s="64" t="s">
        <v>108</v>
      </c>
      <c r="J136" s="64" t="s">
        <v>108</v>
      </c>
      <c r="K136" s="64" t="s">
        <v>108</v>
      </c>
      <c r="L136" s="64" t="s">
        <v>108</v>
      </c>
      <c r="M136" s="64" t="s">
        <v>108</v>
      </c>
      <c r="N136" s="64" t="s">
        <v>108</v>
      </c>
      <c r="O136" s="64" t="s">
        <v>108</v>
      </c>
    </row>
    <row r="137" spans="1:15" ht="12">
      <c r="A137" s="379">
        <v>4</v>
      </c>
      <c r="B137" s="265" t="s">
        <v>165</v>
      </c>
      <c r="C137" s="66" t="s">
        <v>232</v>
      </c>
      <c r="D137" s="64" t="s">
        <v>108</v>
      </c>
      <c r="E137" s="65" t="s">
        <v>108</v>
      </c>
      <c r="F137" s="64">
        <v>0</v>
      </c>
      <c r="G137" s="461">
        <v>17681081540</v>
      </c>
      <c r="H137" s="64" t="s">
        <v>108</v>
      </c>
      <c r="I137" s="64" t="s">
        <v>108</v>
      </c>
      <c r="J137" s="64" t="s">
        <v>108</v>
      </c>
      <c r="K137" s="64" t="s">
        <v>108</v>
      </c>
      <c r="L137" s="64" t="s">
        <v>108</v>
      </c>
      <c r="M137" s="64" t="s">
        <v>108</v>
      </c>
      <c r="N137" s="64" t="s">
        <v>108</v>
      </c>
      <c r="O137" s="64" t="s">
        <v>108</v>
      </c>
    </row>
    <row r="138" spans="1:15" ht="12">
      <c r="A138" s="379">
        <v>4</v>
      </c>
      <c r="B138" s="265" t="s">
        <v>165</v>
      </c>
      <c r="C138" s="66" t="s">
        <v>60</v>
      </c>
      <c r="D138" s="64" t="s">
        <v>108</v>
      </c>
      <c r="E138" s="65" t="s">
        <v>108</v>
      </c>
      <c r="F138" s="64">
        <v>0</v>
      </c>
      <c r="G138" s="461">
        <v>7111651184</v>
      </c>
      <c r="H138" s="64" t="s">
        <v>108</v>
      </c>
      <c r="I138" s="64" t="s">
        <v>108</v>
      </c>
      <c r="J138" s="64" t="s">
        <v>108</v>
      </c>
      <c r="K138" s="64" t="s">
        <v>108</v>
      </c>
      <c r="L138" s="64" t="s">
        <v>108</v>
      </c>
      <c r="M138" s="64" t="s">
        <v>108</v>
      </c>
      <c r="N138" s="64" t="s">
        <v>108</v>
      </c>
      <c r="O138" s="64" t="s">
        <v>108</v>
      </c>
    </row>
    <row r="139" spans="1:15" ht="12">
      <c r="A139" s="379">
        <v>4</v>
      </c>
      <c r="B139" s="265" t="s">
        <v>165</v>
      </c>
      <c r="C139" s="66" t="s">
        <v>231</v>
      </c>
      <c r="D139" s="64" t="s">
        <v>108</v>
      </c>
      <c r="E139" s="65" t="s">
        <v>108</v>
      </c>
      <c r="F139" s="64">
        <v>0</v>
      </c>
      <c r="G139" s="461">
        <v>6808359626</v>
      </c>
      <c r="H139" s="64" t="s">
        <v>108</v>
      </c>
      <c r="I139" s="64" t="s">
        <v>108</v>
      </c>
      <c r="J139" s="64" t="s">
        <v>108</v>
      </c>
      <c r="K139" s="64" t="s">
        <v>108</v>
      </c>
      <c r="L139" s="64" t="s">
        <v>108</v>
      </c>
      <c r="M139" s="64" t="s">
        <v>108</v>
      </c>
      <c r="N139" s="64" t="s">
        <v>108</v>
      </c>
      <c r="O139" s="64" t="s">
        <v>108</v>
      </c>
    </row>
    <row r="140" spans="1:15" ht="12">
      <c r="A140" s="379">
        <v>4</v>
      </c>
      <c r="B140" s="265" t="s">
        <v>165</v>
      </c>
      <c r="C140" s="66" t="s">
        <v>3630</v>
      </c>
      <c r="D140" s="64" t="s">
        <v>108</v>
      </c>
      <c r="E140" s="65" t="s">
        <v>108</v>
      </c>
      <c r="F140" s="64">
        <v>0</v>
      </c>
      <c r="G140" s="461">
        <v>5022246064</v>
      </c>
      <c r="H140" s="64" t="s">
        <v>108</v>
      </c>
      <c r="I140" s="64" t="s">
        <v>108</v>
      </c>
      <c r="J140" s="64" t="s">
        <v>108</v>
      </c>
      <c r="K140" s="64" t="s">
        <v>108</v>
      </c>
      <c r="L140" s="64" t="s">
        <v>108</v>
      </c>
      <c r="M140" s="64" t="s">
        <v>108</v>
      </c>
      <c r="N140" s="64" t="s">
        <v>108</v>
      </c>
      <c r="O140" s="64" t="s">
        <v>108</v>
      </c>
    </row>
    <row r="141" spans="1:15" ht="12">
      <c r="A141" s="379">
        <v>4</v>
      </c>
      <c r="B141" s="265" t="s">
        <v>165</v>
      </c>
      <c r="C141" s="66" t="s">
        <v>1226</v>
      </c>
      <c r="D141" s="64" t="s">
        <v>108</v>
      </c>
      <c r="E141" s="65" t="s">
        <v>108</v>
      </c>
      <c r="F141" s="64">
        <v>0</v>
      </c>
      <c r="G141" s="461">
        <v>8070054463</v>
      </c>
      <c r="H141" s="64" t="s">
        <v>108</v>
      </c>
      <c r="I141" s="64" t="s">
        <v>108</v>
      </c>
      <c r="J141" s="64" t="s">
        <v>108</v>
      </c>
      <c r="K141" s="64" t="s">
        <v>108</v>
      </c>
      <c r="L141" s="64" t="s">
        <v>108</v>
      </c>
      <c r="M141" s="64" t="s">
        <v>108</v>
      </c>
      <c r="N141" s="64" t="s">
        <v>108</v>
      </c>
      <c r="O141" s="64" t="s">
        <v>108</v>
      </c>
    </row>
    <row r="142" spans="1:15" ht="12">
      <c r="A142" s="320">
        <v>5</v>
      </c>
      <c r="B142" s="263" t="s">
        <v>168</v>
      </c>
      <c r="C142" s="267" t="s">
        <v>1036</v>
      </c>
      <c r="D142" s="323" t="s">
        <v>108</v>
      </c>
      <c r="E142" s="324" t="s">
        <v>108</v>
      </c>
      <c r="F142" s="323">
        <v>1</v>
      </c>
      <c r="G142" s="458">
        <v>2732047603.48</v>
      </c>
      <c r="H142" s="323" t="s">
        <v>108</v>
      </c>
      <c r="I142" s="323" t="s">
        <v>108</v>
      </c>
      <c r="J142" s="323" t="s">
        <v>108</v>
      </c>
      <c r="K142" s="323" t="s">
        <v>108</v>
      </c>
      <c r="L142" s="323" t="s">
        <v>108</v>
      </c>
      <c r="M142" s="323" t="s">
        <v>108</v>
      </c>
      <c r="N142" s="323" t="s">
        <v>108</v>
      </c>
      <c r="O142" s="323" t="s">
        <v>108</v>
      </c>
    </row>
    <row r="143" spans="1:15" ht="12">
      <c r="A143" s="320">
        <v>5</v>
      </c>
      <c r="B143" s="263" t="s">
        <v>168</v>
      </c>
      <c r="C143" s="267" t="s">
        <v>1051</v>
      </c>
      <c r="D143" s="323" t="s">
        <v>108</v>
      </c>
      <c r="E143" s="324" t="s">
        <v>108</v>
      </c>
      <c r="F143" s="323">
        <v>1</v>
      </c>
      <c r="G143" s="458">
        <v>1704024989.76</v>
      </c>
      <c r="H143" s="323" t="s">
        <v>108</v>
      </c>
      <c r="I143" s="323" t="s">
        <v>108</v>
      </c>
      <c r="J143" s="323" t="s">
        <v>108</v>
      </c>
      <c r="K143" s="323" t="s">
        <v>108</v>
      </c>
      <c r="L143" s="323" t="s">
        <v>108</v>
      </c>
      <c r="M143" s="323" t="s">
        <v>108</v>
      </c>
      <c r="N143" s="323" t="s">
        <v>108</v>
      </c>
      <c r="O143" s="323" t="s">
        <v>108</v>
      </c>
    </row>
    <row r="144" spans="1:15" ht="12">
      <c r="A144" s="320">
        <v>5</v>
      </c>
      <c r="B144" s="263" t="s">
        <v>168</v>
      </c>
      <c r="C144" s="267" t="s">
        <v>529</v>
      </c>
      <c r="D144" s="323" t="s">
        <v>108</v>
      </c>
      <c r="E144" s="324" t="s">
        <v>108</v>
      </c>
      <c r="F144" s="323">
        <v>1</v>
      </c>
      <c r="G144" s="458">
        <v>762426224.76999998</v>
      </c>
      <c r="H144" s="323" t="s">
        <v>108</v>
      </c>
      <c r="I144" s="323" t="s">
        <v>108</v>
      </c>
      <c r="J144" s="323" t="s">
        <v>108</v>
      </c>
      <c r="K144" s="323" t="s">
        <v>108</v>
      </c>
      <c r="L144" s="323" t="s">
        <v>108</v>
      </c>
      <c r="M144" s="323" t="s">
        <v>108</v>
      </c>
      <c r="N144" s="323" t="s">
        <v>108</v>
      </c>
      <c r="O144" s="323" t="s">
        <v>108</v>
      </c>
    </row>
    <row r="145" spans="1:15" ht="12">
      <c r="A145" s="320">
        <v>5</v>
      </c>
      <c r="B145" s="263" t="s">
        <v>168</v>
      </c>
      <c r="C145" s="267" t="s">
        <v>530</v>
      </c>
      <c r="D145" s="323" t="s">
        <v>108</v>
      </c>
      <c r="E145" s="324" t="s">
        <v>108</v>
      </c>
      <c r="F145" s="323">
        <v>1</v>
      </c>
      <c r="G145" s="458">
        <v>723952234.01999998</v>
      </c>
      <c r="H145" s="323" t="s">
        <v>108</v>
      </c>
      <c r="I145" s="323" t="s">
        <v>108</v>
      </c>
      <c r="J145" s="323" t="s">
        <v>108</v>
      </c>
      <c r="K145" s="323" t="s">
        <v>108</v>
      </c>
      <c r="L145" s="323" t="s">
        <v>108</v>
      </c>
      <c r="M145" s="323" t="s">
        <v>108</v>
      </c>
      <c r="N145" s="323" t="s">
        <v>108</v>
      </c>
      <c r="O145" s="323" t="s">
        <v>108</v>
      </c>
    </row>
    <row r="146" spans="1:15" ht="12">
      <c r="A146" s="320">
        <v>5</v>
      </c>
      <c r="B146" s="263" t="s">
        <v>168</v>
      </c>
      <c r="C146" s="267" t="s">
        <v>532</v>
      </c>
      <c r="D146" s="323" t="s">
        <v>108</v>
      </c>
      <c r="E146" s="324" t="s">
        <v>108</v>
      </c>
      <c r="F146" s="323">
        <v>1</v>
      </c>
      <c r="G146" s="458">
        <v>523923659.86000001</v>
      </c>
      <c r="H146" s="323" t="s">
        <v>108</v>
      </c>
      <c r="I146" s="323" t="s">
        <v>108</v>
      </c>
      <c r="J146" s="323" t="s">
        <v>108</v>
      </c>
      <c r="K146" s="323" t="s">
        <v>108</v>
      </c>
      <c r="L146" s="323" t="s">
        <v>108</v>
      </c>
      <c r="M146" s="323" t="s">
        <v>108</v>
      </c>
      <c r="N146" s="323" t="s">
        <v>108</v>
      </c>
      <c r="O146" s="323" t="s">
        <v>108</v>
      </c>
    </row>
    <row r="147" spans="1:15" ht="12">
      <c r="A147" s="320">
        <v>5</v>
      </c>
      <c r="B147" s="263" t="s">
        <v>168</v>
      </c>
      <c r="C147" s="267" t="s">
        <v>531</v>
      </c>
      <c r="D147" s="323" t="s">
        <v>108</v>
      </c>
      <c r="E147" s="324" t="s">
        <v>108</v>
      </c>
      <c r="F147" s="323">
        <v>1</v>
      </c>
      <c r="G147" s="458">
        <v>516448363.44999999</v>
      </c>
      <c r="H147" s="323" t="s">
        <v>108</v>
      </c>
      <c r="I147" s="323" t="s">
        <v>108</v>
      </c>
      <c r="J147" s="323" t="s">
        <v>108</v>
      </c>
      <c r="K147" s="323" t="s">
        <v>108</v>
      </c>
      <c r="L147" s="323" t="s">
        <v>108</v>
      </c>
      <c r="M147" s="323" t="s">
        <v>108</v>
      </c>
      <c r="N147" s="323" t="s">
        <v>108</v>
      </c>
      <c r="O147" s="323" t="s">
        <v>108</v>
      </c>
    </row>
    <row r="148" spans="1:15" ht="12">
      <c r="A148" s="320">
        <v>5</v>
      </c>
      <c r="B148" s="263" t="s">
        <v>168</v>
      </c>
      <c r="C148" s="267" t="s">
        <v>1037</v>
      </c>
      <c r="D148" s="323" t="s">
        <v>108</v>
      </c>
      <c r="E148" s="324" t="s">
        <v>108</v>
      </c>
      <c r="F148" s="323">
        <v>1</v>
      </c>
      <c r="G148" s="458">
        <v>447746879.81999999</v>
      </c>
      <c r="H148" s="323" t="s">
        <v>108</v>
      </c>
      <c r="I148" s="323" t="s">
        <v>108</v>
      </c>
      <c r="J148" s="323" t="s">
        <v>108</v>
      </c>
      <c r="K148" s="323" t="s">
        <v>108</v>
      </c>
      <c r="L148" s="323" t="s">
        <v>108</v>
      </c>
      <c r="M148" s="323" t="s">
        <v>108</v>
      </c>
      <c r="N148" s="323" t="s">
        <v>108</v>
      </c>
      <c r="O148" s="323" t="s">
        <v>108</v>
      </c>
    </row>
    <row r="149" spans="1:15" ht="12">
      <c r="A149" s="320">
        <v>5</v>
      </c>
      <c r="B149" s="263" t="s">
        <v>168</v>
      </c>
      <c r="C149" s="267" t="s">
        <v>3685</v>
      </c>
      <c r="D149" s="323" t="s">
        <v>108</v>
      </c>
      <c r="E149" s="324" t="s">
        <v>108</v>
      </c>
      <c r="F149" s="323">
        <v>1</v>
      </c>
      <c r="G149" s="458">
        <v>371043186.37</v>
      </c>
      <c r="H149" s="323" t="s">
        <v>108</v>
      </c>
      <c r="I149" s="323" t="s">
        <v>108</v>
      </c>
      <c r="J149" s="323" t="s">
        <v>108</v>
      </c>
      <c r="K149" s="323" t="s">
        <v>108</v>
      </c>
      <c r="L149" s="323" t="s">
        <v>108</v>
      </c>
      <c r="M149" s="323" t="s">
        <v>108</v>
      </c>
      <c r="N149" s="323" t="s">
        <v>108</v>
      </c>
      <c r="O149" s="323" t="s">
        <v>108</v>
      </c>
    </row>
    <row r="150" spans="1:15" ht="12">
      <c r="A150" s="320">
        <v>5</v>
      </c>
      <c r="B150" s="263" t="s">
        <v>168</v>
      </c>
      <c r="C150" s="267" t="s">
        <v>3686</v>
      </c>
      <c r="D150" s="323" t="s">
        <v>108</v>
      </c>
      <c r="E150" s="324" t="s">
        <v>108</v>
      </c>
      <c r="F150" s="323">
        <v>1</v>
      </c>
      <c r="G150" s="458">
        <v>301638964.76999998</v>
      </c>
      <c r="H150" s="323" t="s">
        <v>108</v>
      </c>
      <c r="I150" s="323" t="s">
        <v>108</v>
      </c>
      <c r="J150" s="323" t="s">
        <v>108</v>
      </c>
      <c r="K150" s="323" t="s">
        <v>108</v>
      </c>
      <c r="L150" s="323" t="s">
        <v>108</v>
      </c>
      <c r="M150" s="323" t="s">
        <v>108</v>
      </c>
      <c r="N150" s="323" t="s">
        <v>108</v>
      </c>
      <c r="O150" s="323" t="s">
        <v>108</v>
      </c>
    </row>
    <row r="151" spans="1:15" ht="12">
      <c r="A151" s="320">
        <v>5</v>
      </c>
      <c r="B151" s="263" t="s">
        <v>168</v>
      </c>
      <c r="C151" s="267" t="s">
        <v>3687</v>
      </c>
      <c r="D151" s="323" t="s">
        <v>108</v>
      </c>
      <c r="E151" s="324" t="s">
        <v>108</v>
      </c>
      <c r="F151" s="323">
        <v>1</v>
      </c>
      <c r="G151" s="458">
        <v>301106043.94999999</v>
      </c>
      <c r="H151" s="323" t="s">
        <v>108</v>
      </c>
      <c r="I151" s="323" t="s">
        <v>108</v>
      </c>
      <c r="J151" s="323" t="s">
        <v>108</v>
      </c>
      <c r="K151" s="323" t="s">
        <v>108</v>
      </c>
      <c r="L151" s="323" t="s">
        <v>108</v>
      </c>
      <c r="M151" s="323" t="s">
        <v>108</v>
      </c>
      <c r="N151" s="323" t="s">
        <v>108</v>
      </c>
      <c r="O151" s="323" t="s">
        <v>108</v>
      </c>
    </row>
    <row r="152" spans="1:15" ht="12">
      <c r="A152" s="320">
        <v>5</v>
      </c>
      <c r="B152" s="263" t="s">
        <v>168</v>
      </c>
      <c r="C152" s="267" t="s">
        <v>108</v>
      </c>
      <c r="D152" s="323" t="s">
        <v>108</v>
      </c>
      <c r="E152" s="324" t="s">
        <v>108</v>
      </c>
      <c r="F152" s="323">
        <v>1234</v>
      </c>
      <c r="G152" s="458">
        <v>0</v>
      </c>
      <c r="H152" s="323" t="s">
        <v>108</v>
      </c>
      <c r="I152" s="323" t="s">
        <v>108</v>
      </c>
      <c r="J152" s="323" t="s">
        <v>108</v>
      </c>
      <c r="K152" s="323" t="s">
        <v>108</v>
      </c>
      <c r="L152" s="323" t="s">
        <v>108</v>
      </c>
      <c r="M152" s="323" t="s">
        <v>108</v>
      </c>
      <c r="N152" s="323" t="s">
        <v>108</v>
      </c>
      <c r="O152" s="323" t="s">
        <v>108</v>
      </c>
    </row>
    <row r="153" spans="1:15" ht="12">
      <c r="A153" s="320">
        <v>5</v>
      </c>
      <c r="B153" s="263" t="s">
        <v>168</v>
      </c>
      <c r="C153" s="267" t="s">
        <v>1226</v>
      </c>
      <c r="D153" s="323" t="s">
        <v>108</v>
      </c>
      <c r="E153" s="324" t="s">
        <v>108</v>
      </c>
      <c r="F153" s="323">
        <v>1</v>
      </c>
      <c r="G153" s="458">
        <v>6348689783.6599998</v>
      </c>
      <c r="H153" s="323" t="s">
        <v>108</v>
      </c>
      <c r="I153" s="323" t="s">
        <v>108</v>
      </c>
      <c r="J153" s="323" t="s">
        <v>108</v>
      </c>
      <c r="K153" s="323" t="s">
        <v>108</v>
      </c>
      <c r="L153" s="323" t="s">
        <v>108</v>
      </c>
      <c r="M153" s="323" t="s">
        <v>108</v>
      </c>
      <c r="N153" s="323" t="s">
        <v>108</v>
      </c>
      <c r="O153" s="323" t="s">
        <v>108</v>
      </c>
    </row>
    <row r="154" spans="1:15" ht="12">
      <c r="A154" s="379">
        <v>6</v>
      </c>
      <c r="B154" s="265" t="s">
        <v>177</v>
      </c>
      <c r="C154" s="66" t="s">
        <v>1038</v>
      </c>
      <c r="D154" s="64" t="s">
        <v>4</v>
      </c>
      <c r="E154" s="65" t="s">
        <v>4</v>
      </c>
      <c r="F154" s="64">
        <v>116</v>
      </c>
      <c r="G154" s="461">
        <v>1406692225</v>
      </c>
      <c r="H154" s="64" t="s">
        <v>4</v>
      </c>
      <c r="I154" s="64" t="s">
        <v>4</v>
      </c>
      <c r="J154" s="64" t="s">
        <v>4</v>
      </c>
      <c r="K154" s="64" t="s">
        <v>4</v>
      </c>
      <c r="L154" s="64" t="s">
        <v>4</v>
      </c>
      <c r="M154" s="64" t="s">
        <v>4</v>
      </c>
      <c r="N154" s="64" t="s">
        <v>4</v>
      </c>
      <c r="O154" s="64" t="s">
        <v>4</v>
      </c>
    </row>
    <row r="155" spans="1:15" ht="12">
      <c r="A155" s="379">
        <v>6</v>
      </c>
      <c r="B155" s="265" t="s">
        <v>177</v>
      </c>
      <c r="C155" s="66" t="s">
        <v>226</v>
      </c>
      <c r="D155" s="64" t="s">
        <v>4</v>
      </c>
      <c r="E155" s="65" t="s">
        <v>4</v>
      </c>
      <c r="F155" s="64">
        <v>31</v>
      </c>
      <c r="G155" s="468">
        <v>187115800</v>
      </c>
      <c r="H155" s="64" t="s">
        <v>4</v>
      </c>
      <c r="I155" s="64" t="s">
        <v>4</v>
      </c>
      <c r="J155" s="64" t="s">
        <v>4</v>
      </c>
      <c r="K155" s="64" t="s">
        <v>4</v>
      </c>
      <c r="L155" s="64" t="s">
        <v>4</v>
      </c>
      <c r="M155" s="64" t="s">
        <v>4</v>
      </c>
      <c r="N155" s="64" t="s">
        <v>4</v>
      </c>
      <c r="O155" s="64" t="s">
        <v>4</v>
      </c>
    </row>
    <row r="156" spans="1:15" ht="12">
      <c r="A156" s="379">
        <v>6</v>
      </c>
      <c r="B156" s="265" t="s">
        <v>177</v>
      </c>
      <c r="C156" s="66" t="s">
        <v>225</v>
      </c>
      <c r="D156" s="64" t="s">
        <v>4</v>
      </c>
      <c r="E156" s="65" t="s">
        <v>4</v>
      </c>
      <c r="F156" s="64">
        <v>85</v>
      </c>
      <c r="G156" s="468">
        <v>168070474</v>
      </c>
      <c r="H156" s="64" t="s">
        <v>4</v>
      </c>
      <c r="I156" s="64" t="s">
        <v>4</v>
      </c>
      <c r="J156" s="64" t="s">
        <v>4</v>
      </c>
      <c r="K156" s="64" t="s">
        <v>4</v>
      </c>
      <c r="L156" s="64" t="s">
        <v>4</v>
      </c>
      <c r="M156" s="64" t="s">
        <v>4</v>
      </c>
      <c r="N156" s="64" t="s">
        <v>4</v>
      </c>
      <c r="O156" s="64" t="s">
        <v>4</v>
      </c>
    </row>
    <row r="157" spans="1:15" ht="12">
      <c r="A157" s="379">
        <v>6</v>
      </c>
      <c r="B157" s="265" t="s">
        <v>177</v>
      </c>
      <c r="C157" s="66" t="s">
        <v>1039</v>
      </c>
      <c r="D157" s="64" t="s">
        <v>4</v>
      </c>
      <c r="E157" s="65" t="s">
        <v>4</v>
      </c>
      <c r="F157" s="64">
        <v>81</v>
      </c>
      <c r="G157" s="468">
        <v>163871296</v>
      </c>
      <c r="H157" s="64" t="s">
        <v>4</v>
      </c>
      <c r="I157" s="64" t="s">
        <v>4</v>
      </c>
      <c r="J157" s="64" t="s">
        <v>4</v>
      </c>
      <c r="K157" s="64" t="s">
        <v>4</v>
      </c>
      <c r="L157" s="64" t="s">
        <v>4</v>
      </c>
      <c r="M157" s="64" t="s">
        <v>4</v>
      </c>
      <c r="N157" s="64" t="s">
        <v>4</v>
      </c>
      <c r="O157" s="64" t="s">
        <v>4</v>
      </c>
    </row>
    <row r="158" spans="1:15" ht="12">
      <c r="A158" s="379">
        <v>6</v>
      </c>
      <c r="B158" s="265" t="s">
        <v>177</v>
      </c>
      <c r="C158" s="66" t="s">
        <v>1042</v>
      </c>
      <c r="D158" s="64" t="s">
        <v>4</v>
      </c>
      <c r="E158" s="65" t="s">
        <v>4</v>
      </c>
      <c r="F158" s="64">
        <v>39</v>
      </c>
      <c r="G158" s="468">
        <v>113689499</v>
      </c>
      <c r="H158" s="64" t="s">
        <v>4</v>
      </c>
      <c r="I158" s="64" t="s">
        <v>4</v>
      </c>
      <c r="J158" s="64" t="s">
        <v>4</v>
      </c>
      <c r="K158" s="64" t="s">
        <v>4</v>
      </c>
      <c r="L158" s="64" t="s">
        <v>4</v>
      </c>
      <c r="M158" s="64" t="s">
        <v>4</v>
      </c>
      <c r="N158" s="64" t="s">
        <v>4</v>
      </c>
      <c r="O158" s="64" t="s">
        <v>4</v>
      </c>
    </row>
    <row r="159" spans="1:15" ht="12">
      <c r="A159" s="379">
        <v>6</v>
      </c>
      <c r="B159" s="265" t="s">
        <v>177</v>
      </c>
      <c r="C159" s="66" t="s">
        <v>1040</v>
      </c>
      <c r="D159" s="64" t="s">
        <v>4</v>
      </c>
      <c r="E159" s="65" t="s">
        <v>4</v>
      </c>
      <c r="F159" s="64">
        <v>28</v>
      </c>
      <c r="G159" s="468">
        <v>106580000</v>
      </c>
      <c r="H159" s="64" t="s">
        <v>4</v>
      </c>
      <c r="I159" s="64" t="s">
        <v>4</v>
      </c>
      <c r="J159" s="64" t="s">
        <v>4</v>
      </c>
      <c r="K159" s="64" t="s">
        <v>4</v>
      </c>
      <c r="L159" s="64" t="s">
        <v>4</v>
      </c>
      <c r="M159" s="64" t="s">
        <v>4</v>
      </c>
      <c r="N159" s="64" t="s">
        <v>4</v>
      </c>
      <c r="O159" s="64" t="s">
        <v>4</v>
      </c>
    </row>
    <row r="160" spans="1:15" ht="12">
      <c r="A160" s="379">
        <v>6</v>
      </c>
      <c r="B160" s="265" t="s">
        <v>177</v>
      </c>
      <c r="C160" s="66" t="s">
        <v>1041</v>
      </c>
      <c r="D160" s="64" t="s">
        <v>4</v>
      </c>
      <c r="E160" s="65" t="s">
        <v>4</v>
      </c>
      <c r="F160" s="64">
        <v>70</v>
      </c>
      <c r="G160" s="468">
        <v>70617696</v>
      </c>
      <c r="H160" s="64" t="s">
        <v>4</v>
      </c>
      <c r="I160" s="64" t="s">
        <v>4</v>
      </c>
      <c r="J160" s="64" t="s">
        <v>4</v>
      </c>
      <c r="K160" s="64" t="s">
        <v>4</v>
      </c>
      <c r="L160" s="64" t="s">
        <v>4</v>
      </c>
      <c r="M160" s="64" t="s">
        <v>4</v>
      </c>
      <c r="N160" s="64" t="s">
        <v>4</v>
      </c>
      <c r="O160" s="64" t="s">
        <v>4</v>
      </c>
    </row>
    <row r="161" spans="1:15" ht="12">
      <c r="A161" s="379">
        <v>6</v>
      </c>
      <c r="B161" s="265" t="s">
        <v>177</v>
      </c>
      <c r="C161" s="66" t="s">
        <v>3688</v>
      </c>
      <c r="D161" s="64" t="s">
        <v>4</v>
      </c>
      <c r="E161" s="65" t="s">
        <v>4</v>
      </c>
      <c r="F161" s="64">
        <v>12</v>
      </c>
      <c r="G161" s="468">
        <v>31867285</v>
      </c>
      <c r="H161" s="64" t="s">
        <v>4</v>
      </c>
      <c r="I161" s="64" t="s">
        <v>4</v>
      </c>
      <c r="J161" s="64" t="s">
        <v>4</v>
      </c>
      <c r="K161" s="64" t="s">
        <v>4</v>
      </c>
      <c r="L161" s="64" t="s">
        <v>4</v>
      </c>
      <c r="M161" s="64" t="s">
        <v>4</v>
      </c>
      <c r="N161" s="64" t="s">
        <v>4</v>
      </c>
      <c r="O161" s="64" t="s">
        <v>4</v>
      </c>
    </row>
    <row r="162" spans="1:15" ht="12">
      <c r="A162" s="379">
        <v>6</v>
      </c>
      <c r="B162" s="265" t="s">
        <v>177</v>
      </c>
      <c r="C162" s="66" t="s">
        <v>3689</v>
      </c>
      <c r="D162" s="64" t="s">
        <v>4</v>
      </c>
      <c r="E162" s="65" t="s">
        <v>4</v>
      </c>
      <c r="F162" s="64">
        <v>4</v>
      </c>
      <c r="G162" s="468">
        <v>27021411</v>
      </c>
      <c r="H162" s="64" t="s">
        <v>4</v>
      </c>
      <c r="I162" s="64" t="s">
        <v>4</v>
      </c>
      <c r="J162" s="64" t="s">
        <v>4</v>
      </c>
      <c r="K162" s="64" t="s">
        <v>4</v>
      </c>
      <c r="L162" s="64" t="s">
        <v>4</v>
      </c>
      <c r="M162" s="64" t="s">
        <v>4</v>
      </c>
      <c r="N162" s="64" t="s">
        <v>4</v>
      </c>
      <c r="O162" s="64" t="s">
        <v>4</v>
      </c>
    </row>
    <row r="163" spans="1:15" ht="12">
      <c r="A163" s="379">
        <v>6</v>
      </c>
      <c r="B163" s="265" t="s">
        <v>177</v>
      </c>
      <c r="C163" s="66" t="s">
        <v>220</v>
      </c>
      <c r="D163" s="64" t="s">
        <v>4</v>
      </c>
      <c r="E163" s="65" t="s">
        <v>4</v>
      </c>
      <c r="F163" s="64">
        <v>24</v>
      </c>
      <c r="G163" s="436">
        <v>25085900</v>
      </c>
      <c r="H163" s="64" t="s">
        <v>4</v>
      </c>
      <c r="I163" s="64" t="s">
        <v>4</v>
      </c>
      <c r="J163" s="64" t="s">
        <v>4</v>
      </c>
      <c r="K163" s="64" t="s">
        <v>4</v>
      </c>
      <c r="L163" s="64" t="s">
        <v>4</v>
      </c>
      <c r="M163" s="64" t="s">
        <v>4</v>
      </c>
      <c r="N163" s="64" t="s">
        <v>4</v>
      </c>
      <c r="O163" s="64" t="s">
        <v>4</v>
      </c>
    </row>
    <row r="164" spans="1:15" ht="12">
      <c r="A164" s="379">
        <v>6</v>
      </c>
      <c r="B164" s="265" t="s">
        <v>177</v>
      </c>
      <c r="C164" s="66" t="s">
        <v>3690</v>
      </c>
      <c r="D164" s="64" t="s">
        <v>4</v>
      </c>
      <c r="E164" s="65" t="s">
        <v>4</v>
      </c>
      <c r="F164" s="64">
        <v>26</v>
      </c>
      <c r="G164" s="436">
        <v>20553121</v>
      </c>
      <c r="H164" s="64" t="s">
        <v>4</v>
      </c>
      <c r="I164" s="64" t="s">
        <v>4</v>
      </c>
      <c r="J164" s="64" t="s">
        <v>4</v>
      </c>
      <c r="K164" s="64" t="s">
        <v>4</v>
      </c>
      <c r="L164" s="64" t="s">
        <v>4</v>
      </c>
      <c r="M164" s="64" t="s">
        <v>4</v>
      </c>
      <c r="N164" s="64" t="s">
        <v>4</v>
      </c>
      <c r="O164" s="64" t="s">
        <v>4</v>
      </c>
    </row>
    <row r="165" spans="1:15" ht="12">
      <c r="A165" s="379">
        <v>6</v>
      </c>
      <c r="B165" s="265" t="s">
        <v>177</v>
      </c>
      <c r="C165" s="66" t="s">
        <v>3691</v>
      </c>
      <c r="D165" s="64" t="s">
        <v>4</v>
      </c>
      <c r="E165" s="65" t="s">
        <v>4</v>
      </c>
      <c r="F165" s="64">
        <v>13</v>
      </c>
      <c r="G165" s="436">
        <v>20224700</v>
      </c>
      <c r="H165" s="64" t="s">
        <v>4</v>
      </c>
      <c r="I165" s="64" t="s">
        <v>4</v>
      </c>
      <c r="J165" s="64" t="s">
        <v>4</v>
      </c>
      <c r="K165" s="64" t="s">
        <v>4</v>
      </c>
      <c r="L165" s="64" t="s">
        <v>4</v>
      </c>
      <c r="M165" s="64" t="s">
        <v>4</v>
      </c>
      <c r="N165" s="64" t="s">
        <v>4</v>
      </c>
      <c r="O165" s="64" t="s">
        <v>4</v>
      </c>
    </row>
    <row r="166" spans="1:15" ht="12">
      <c r="A166" s="379">
        <v>6</v>
      </c>
      <c r="B166" s="265" t="s">
        <v>177</v>
      </c>
      <c r="C166" s="66" t="s">
        <v>3692</v>
      </c>
      <c r="D166" s="64" t="s">
        <v>4</v>
      </c>
      <c r="E166" s="65" t="s">
        <v>4</v>
      </c>
      <c r="F166" s="64">
        <v>12</v>
      </c>
      <c r="G166" s="436">
        <v>17105000</v>
      </c>
      <c r="H166" s="64" t="s">
        <v>4</v>
      </c>
      <c r="I166" s="64" t="s">
        <v>4</v>
      </c>
      <c r="J166" s="64" t="s">
        <v>4</v>
      </c>
      <c r="K166" s="64" t="s">
        <v>4</v>
      </c>
      <c r="L166" s="64" t="s">
        <v>4</v>
      </c>
      <c r="M166" s="64" t="s">
        <v>4</v>
      </c>
      <c r="N166" s="64" t="s">
        <v>4</v>
      </c>
      <c r="O166" s="64" t="s">
        <v>4</v>
      </c>
    </row>
    <row r="167" spans="1:15" ht="12">
      <c r="A167" s="379">
        <v>6</v>
      </c>
      <c r="B167" s="265" t="s">
        <v>177</v>
      </c>
      <c r="C167" s="66" t="s">
        <v>1043</v>
      </c>
      <c r="D167" s="64" t="s">
        <v>4</v>
      </c>
      <c r="E167" s="65" t="s">
        <v>4</v>
      </c>
      <c r="F167" s="64">
        <v>43</v>
      </c>
      <c r="G167" s="468">
        <v>15236135</v>
      </c>
      <c r="H167" s="64" t="s">
        <v>4</v>
      </c>
      <c r="I167" s="64" t="s">
        <v>4</v>
      </c>
      <c r="J167" s="64" t="s">
        <v>4</v>
      </c>
      <c r="K167" s="64" t="s">
        <v>4</v>
      </c>
      <c r="L167" s="64" t="s">
        <v>4</v>
      </c>
      <c r="M167" s="64" t="s">
        <v>4</v>
      </c>
      <c r="N167" s="64" t="s">
        <v>4</v>
      </c>
      <c r="O167" s="64" t="s">
        <v>4</v>
      </c>
    </row>
    <row r="168" spans="1:15" ht="12">
      <c r="A168" s="379">
        <v>6</v>
      </c>
      <c r="B168" s="265" t="s">
        <v>177</v>
      </c>
      <c r="C168" s="66" t="s">
        <v>243</v>
      </c>
      <c r="D168" s="64" t="s">
        <v>4</v>
      </c>
      <c r="E168" s="65" t="s">
        <v>4</v>
      </c>
      <c r="F168" s="64">
        <v>2</v>
      </c>
      <c r="G168" s="468">
        <v>14507226</v>
      </c>
      <c r="H168" s="64" t="s">
        <v>4</v>
      </c>
      <c r="I168" s="64" t="s">
        <v>4</v>
      </c>
      <c r="J168" s="64" t="s">
        <v>4</v>
      </c>
      <c r="K168" s="64" t="s">
        <v>4</v>
      </c>
      <c r="L168" s="64" t="s">
        <v>4</v>
      </c>
      <c r="M168" s="64" t="s">
        <v>4</v>
      </c>
      <c r="N168" s="64" t="s">
        <v>4</v>
      </c>
      <c r="O168" s="64" t="s">
        <v>4</v>
      </c>
    </row>
    <row r="169" spans="1:15" ht="12">
      <c r="A169" s="379">
        <v>6</v>
      </c>
      <c r="B169" s="265" t="s">
        <v>177</v>
      </c>
      <c r="C169" s="66" t="s">
        <v>48</v>
      </c>
      <c r="D169" s="64" t="s">
        <v>4</v>
      </c>
      <c r="E169" s="65" t="s">
        <v>4</v>
      </c>
      <c r="F169" s="64">
        <v>2</v>
      </c>
      <c r="G169" s="436">
        <v>12000000</v>
      </c>
      <c r="H169" s="64" t="s">
        <v>4</v>
      </c>
      <c r="I169" s="64" t="s">
        <v>4</v>
      </c>
      <c r="J169" s="64" t="s">
        <v>4</v>
      </c>
      <c r="K169" s="64" t="s">
        <v>4</v>
      </c>
      <c r="L169" s="64" t="s">
        <v>4</v>
      </c>
      <c r="M169" s="64" t="s">
        <v>4</v>
      </c>
      <c r="N169" s="64" t="s">
        <v>4</v>
      </c>
      <c r="O169" s="64" t="s">
        <v>4</v>
      </c>
    </row>
    <row r="170" spans="1:15" ht="12">
      <c r="A170" s="379">
        <v>6</v>
      </c>
      <c r="B170" s="265" t="s">
        <v>177</v>
      </c>
      <c r="C170" s="66" t="s">
        <v>3693</v>
      </c>
      <c r="D170" s="64" t="s">
        <v>4</v>
      </c>
      <c r="E170" s="65" t="s">
        <v>4</v>
      </c>
      <c r="F170" s="64">
        <v>4</v>
      </c>
      <c r="G170" s="436">
        <v>11746000</v>
      </c>
      <c r="H170" s="64" t="s">
        <v>4</v>
      </c>
      <c r="I170" s="64" t="s">
        <v>4</v>
      </c>
      <c r="J170" s="64" t="s">
        <v>4</v>
      </c>
      <c r="K170" s="64" t="s">
        <v>4</v>
      </c>
      <c r="L170" s="64" t="s">
        <v>4</v>
      </c>
      <c r="M170" s="64" t="s">
        <v>4</v>
      </c>
      <c r="N170" s="64" t="s">
        <v>4</v>
      </c>
      <c r="O170" s="64" t="s">
        <v>4</v>
      </c>
    </row>
    <row r="171" spans="1:15" ht="12">
      <c r="A171" s="379">
        <v>6</v>
      </c>
      <c r="B171" s="265" t="s">
        <v>177</v>
      </c>
      <c r="C171" s="66" t="s">
        <v>3694</v>
      </c>
      <c r="D171" s="64" t="s">
        <v>4</v>
      </c>
      <c r="E171" s="65" t="s">
        <v>4</v>
      </c>
      <c r="F171" s="64">
        <v>24</v>
      </c>
      <c r="G171" s="436">
        <v>9228795</v>
      </c>
      <c r="H171" s="64" t="s">
        <v>4</v>
      </c>
      <c r="I171" s="64" t="s">
        <v>4</v>
      </c>
      <c r="J171" s="64" t="s">
        <v>4</v>
      </c>
      <c r="K171" s="64" t="s">
        <v>4</v>
      </c>
      <c r="L171" s="64" t="s">
        <v>4</v>
      </c>
      <c r="M171" s="64" t="s">
        <v>4</v>
      </c>
      <c r="N171" s="64" t="s">
        <v>4</v>
      </c>
      <c r="O171" s="64" t="s">
        <v>4</v>
      </c>
    </row>
    <row r="172" spans="1:15" ht="12">
      <c r="A172" s="379">
        <v>6</v>
      </c>
      <c r="B172" s="265" t="s">
        <v>177</v>
      </c>
      <c r="C172" s="66" t="s">
        <v>1263</v>
      </c>
      <c r="D172" s="64" t="s">
        <v>4</v>
      </c>
      <c r="E172" s="65" t="s">
        <v>4</v>
      </c>
      <c r="F172" s="64">
        <v>0</v>
      </c>
      <c r="G172" s="468">
        <v>406108437</v>
      </c>
      <c r="H172" s="64" t="s">
        <v>4</v>
      </c>
      <c r="I172" s="64" t="s">
        <v>4</v>
      </c>
      <c r="J172" s="64" t="s">
        <v>4</v>
      </c>
      <c r="K172" s="64" t="s">
        <v>4</v>
      </c>
      <c r="L172" s="64" t="s">
        <v>4</v>
      </c>
      <c r="M172" s="64" t="s">
        <v>4</v>
      </c>
      <c r="N172" s="64" t="s">
        <v>4</v>
      </c>
      <c r="O172" s="64" t="s">
        <v>4</v>
      </c>
    </row>
    <row r="173" spans="1:15" ht="12">
      <c r="A173" s="320">
        <v>7</v>
      </c>
      <c r="B173" s="263" t="s">
        <v>172</v>
      </c>
      <c r="C173" s="319" t="s">
        <v>3695</v>
      </c>
      <c r="D173" s="320" t="s">
        <v>108</v>
      </c>
      <c r="E173" s="469" t="s">
        <v>3696</v>
      </c>
      <c r="F173" s="320">
        <v>1</v>
      </c>
      <c r="G173" s="458">
        <v>12681655050</v>
      </c>
      <c r="H173" s="323" t="s">
        <v>4</v>
      </c>
      <c r="I173" s="320" t="s">
        <v>108</v>
      </c>
      <c r="J173" s="320" t="s">
        <v>108</v>
      </c>
      <c r="K173" s="320" t="s">
        <v>108</v>
      </c>
      <c r="L173" s="320" t="s">
        <v>108</v>
      </c>
      <c r="M173" s="320" t="s">
        <v>108</v>
      </c>
      <c r="N173" s="320" t="s">
        <v>108</v>
      </c>
      <c r="O173" s="320" t="s">
        <v>108</v>
      </c>
    </row>
    <row r="174" spans="1:15" ht="12">
      <c r="A174" s="320">
        <v>7</v>
      </c>
      <c r="B174" s="263" t="s">
        <v>172</v>
      </c>
      <c r="C174" s="262" t="s">
        <v>1044</v>
      </c>
      <c r="D174" s="320" t="s">
        <v>108</v>
      </c>
      <c r="E174" s="470" t="s">
        <v>3697</v>
      </c>
      <c r="F174" s="320">
        <v>1</v>
      </c>
      <c r="G174" s="458">
        <v>2584303940</v>
      </c>
      <c r="H174" s="323" t="s">
        <v>4</v>
      </c>
      <c r="I174" s="320" t="s">
        <v>108</v>
      </c>
      <c r="J174" s="320" t="s">
        <v>108</v>
      </c>
      <c r="K174" s="320" t="s">
        <v>108</v>
      </c>
      <c r="L174" s="320" t="s">
        <v>108</v>
      </c>
      <c r="M174" s="320" t="s">
        <v>108</v>
      </c>
      <c r="N174" s="320" t="s">
        <v>108</v>
      </c>
      <c r="O174" s="320" t="s">
        <v>108</v>
      </c>
    </row>
    <row r="175" spans="1:15" ht="12">
      <c r="A175" s="320">
        <v>7</v>
      </c>
      <c r="B175" s="263" t="s">
        <v>172</v>
      </c>
      <c r="C175" s="262" t="s">
        <v>225</v>
      </c>
      <c r="D175" s="320" t="s">
        <v>108</v>
      </c>
      <c r="E175" s="470" t="s">
        <v>3698</v>
      </c>
      <c r="F175" s="320">
        <v>1</v>
      </c>
      <c r="G175" s="458">
        <v>2136100456</v>
      </c>
      <c r="H175" s="323" t="s">
        <v>4</v>
      </c>
      <c r="I175" s="320" t="s">
        <v>108</v>
      </c>
      <c r="J175" s="320" t="s">
        <v>108</v>
      </c>
      <c r="K175" s="320" t="s">
        <v>108</v>
      </c>
      <c r="L175" s="320" t="s">
        <v>108</v>
      </c>
      <c r="M175" s="320" t="s">
        <v>108</v>
      </c>
      <c r="N175" s="320" t="s">
        <v>108</v>
      </c>
      <c r="O175" s="320" t="s">
        <v>108</v>
      </c>
    </row>
    <row r="176" spans="1:15" ht="12">
      <c r="A176" s="320">
        <v>7</v>
      </c>
      <c r="B176" s="263" t="s">
        <v>172</v>
      </c>
      <c r="C176" s="262" t="s">
        <v>3699</v>
      </c>
      <c r="D176" s="320" t="s">
        <v>108</v>
      </c>
      <c r="E176" s="470" t="s">
        <v>3700</v>
      </c>
      <c r="F176" s="320">
        <v>1</v>
      </c>
      <c r="G176" s="458">
        <v>1080686552</v>
      </c>
      <c r="H176" s="323" t="s">
        <v>4</v>
      </c>
      <c r="I176" s="320" t="s">
        <v>108</v>
      </c>
      <c r="J176" s="320" t="s">
        <v>108</v>
      </c>
      <c r="K176" s="320" t="s">
        <v>108</v>
      </c>
      <c r="L176" s="320" t="s">
        <v>108</v>
      </c>
      <c r="M176" s="320" t="s">
        <v>108</v>
      </c>
      <c r="N176" s="320" t="s">
        <v>108</v>
      </c>
      <c r="O176" s="320" t="s">
        <v>108</v>
      </c>
    </row>
    <row r="177" spans="1:15" ht="12">
      <c r="A177" s="320">
        <v>7</v>
      </c>
      <c r="B177" s="263" t="s">
        <v>172</v>
      </c>
      <c r="C177" s="262" t="s">
        <v>3701</v>
      </c>
      <c r="D177" s="320" t="s">
        <v>108</v>
      </c>
      <c r="E177" s="470" t="s">
        <v>1045</v>
      </c>
      <c r="F177" s="320">
        <v>1</v>
      </c>
      <c r="G177" s="458">
        <v>1066770543</v>
      </c>
      <c r="H177" s="323" t="s">
        <v>4</v>
      </c>
      <c r="I177" s="320" t="s">
        <v>108</v>
      </c>
      <c r="J177" s="320" t="s">
        <v>108</v>
      </c>
      <c r="K177" s="320" t="s">
        <v>108</v>
      </c>
      <c r="L177" s="320" t="s">
        <v>108</v>
      </c>
      <c r="M177" s="320" t="s">
        <v>108</v>
      </c>
      <c r="N177" s="320" t="s">
        <v>108</v>
      </c>
      <c r="O177" s="320" t="s">
        <v>108</v>
      </c>
    </row>
    <row r="178" spans="1:15" ht="12">
      <c r="A178" s="320">
        <v>7</v>
      </c>
      <c r="B178" s="263" t="s">
        <v>172</v>
      </c>
      <c r="C178" s="262" t="s">
        <v>1046</v>
      </c>
      <c r="D178" s="320" t="s">
        <v>108</v>
      </c>
      <c r="E178" s="470" t="s">
        <v>1047</v>
      </c>
      <c r="F178" s="320">
        <v>1</v>
      </c>
      <c r="G178" s="458">
        <v>1002157030</v>
      </c>
      <c r="H178" s="323" t="s">
        <v>4</v>
      </c>
      <c r="I178" s="320" t="s">
        <v>108</v>
      </c>
      <c r="J178" s="320" t="s">
        <v>108</v>
      </c>
      <c r="K178" s="320" t="s">
        <v>108</v>
      </c>
      <c r="L178" s="320" t="s">
        <v>108</v>
      </c>
      <c r="M178" s="320" t="s">
        <v>108</v>
      </c>
      <c r="N178" s="320" t="s">
        <v>108</v>
      </c>
      <c r="O178" s="320" t="s">
        <v>108</v>
      </c>
    </row>
    <row r="179" spans="1:15" ht="12">
      <c r="A179" s="320">
        <v>7</v>
      </c>
      <c r="B179" s="263" t="s">
        <v>172</v>
      </c>
      <c r="C179" s="262" t="s">
        <v>3702</v>
      </c>
      <c r="D179" s="320" t="s">
        <v>108</v>
      </c>
      <c r="E179" s="470" t="s">
        <v>3703</v>
      </c>
      <c r="F179" s="320">
        <v>1</v>
      </c>
      <c r="G179" s="458">
        <v>930380055</v>
      </c>
      <c r="H179" s="323" t="s">
        <v>4</v>
      </c>
      <c r="I179" s="320" t="s">
        <v>108</v>
      </c>
      <c r="J179" s="320" t="s">
        <v>108</v>
      </c>
      <c r="K179" s="320" t="s">
        <v>108</v>
      </c>
      <c r="L179" s="320" t="s">
        <v>108</v>
      </c>
      <c r="M179" s="320" t="s">
        <v>108</v>
      </c>
      <c r="N179" s="320" t="s">
        <v>108</v>
      </c>
      <c r="O179" s="320" t="s">
        <v>108</v>
      </c>
    </row>
    <row r="180" spans="1:15" ht="12">
      <c r="A180" s="320">
        <v>7</v>
      </c>
      <c r="B180" s="263" t="s">
        <v>172</v>
      </c>
      <c r="C180" s="262" t="s">
        <v>3704</v>
      </c>
      <c r="D180" s="320" t="s">
        <v>108</v>
      </c>
      <c r="E180" s="470" t="s">
        <v>3705</v>
      </c>
      <c r="F180" s="320">
        <v>1</v>
      </c>
      <c r="G180" s="458">
        <v>791667028</v>
      </c>
      <c r="H180" s="323" t="s">
        <v>4</v>
      </c>
      <c r="I180" s="320" t="s">
        <v>108</v>
      </c>
      <c r="J180" s="320" t="s">
        <v>108</v>
      </c>
      <c r="K180" s="320" t="s">
        <v>108</v>
      </c>
      <c r="L180" s="320" t="s">
        <v>108</v>
      </c>
      <c r="M180" s="320" t="s">
        <v>108</v>
      </c>
      <c r="N180" s="320" t="s">
        <v>108</v>
      </c>
      <c r="O180" s="320" t="s">
        <v>108</v>
      </c>
    </row>
    <row r="181" spans="1:15" ht="12">
      <c r="A181" s="320">
        <v>7</v>
      </c>
      <c r="B181" s="263" t="s">
        <v>172</v>
      </c>
      <c r="C181" s="262" t="s">
        <v>3706</v>
      </c>
      <c r="D181" s="320" t="s">
        <v>108</v>
      </c>
      <c r="E181" s="470" t="s">
        <v>3707</v>
      </c>
      <c r="F181" s="320">
        <v>1</v>
      </c>
      <c r="G181" s="458">
        <v>778480516</v>
      </c>
      <c r="H181" s="323" t="s">
        <v>4</v>
      </c>
      <c r="I181" s="320" t="s">
        <v>108</v>
      </c>
      <c r="J181" s="320" t="s">
        <v>108</v>
      </c>
      <c r="K181" s="320" t="s">
        <v>108</v>
      </c>
      <c r="L181" s="320" t="s">
        <v>108</v>
      </c>
      <c r="M181" s="320" t="s">
        <v>108</v>
      </c>
      <c r="N181" s="320" t="s">
        <v>108</v>
      </c>
      <c r="O181" s="320" t="s">
        <v>108</v>
      </c>
    </row>
    <row r="182" spans="1:15" ht="12">
      <c r="A182" s="320">
        <v>7</v>
      </c>
      <c r="B182" s="263" t="s">
        <v>172</v>
      </c>
      <c r="C182" s="262" t="s">
        <v>3708</v>
      </c>
      <c r="D182" s="320" t="s">
        <v>108</v>
      </c>
      <c r="E182" s="470" t="s">
        <v>3709</v>
      </c>
      <c r="F182" s="320">
        <v>1</v>
      </c>
      <c r="G182" s="458">
        <v>692669858</v>
      </c>
      <c r="H182" s="323" t="s">
        <v>4</v>
      </c>
      <c r="I182" s="320" t="s">
        <v>108</v>
      </c>
      <c r="J182" s="320" t="s">
        <v>108</v>
      </c>
      <c r="K182" s="320" t="s">
        <v>108</v>
      </c>
      <c r="L182" s="320" t="s">
        <v>108</v>
      </c>
      <c r="M182" s="320" t="s">
        <v>108</v>
      </c>
      <c r="N182" s="320" t="s">
        <v>108</v>
      </c>
      <c r="O182" s="320" t="s">
        <v>108</v>
      </c>
    </row>
    <row r="183" spans="1:15" ht="12">
      <c r="A183" s="320">
        <v>7</v>
      </c>
      <c r="B183" s="263" t="s">
        <v>172</v>
      </c>
      <c r="C183" s="262" t="s">
        <v>3710</v>
      </c>
      <c r="D183" s="320" t="s">
        <v>108</v>
      </c>
      <c r="E183" s="470" t="s">
        <v>108</v>
      </c>
      <c r="F183" s="320" t="s">
        <v>108</v>
      </c>
      <c r="G183" s="458">
        <v>30089893593</v>
      </c>
      <c r="H183" s="323" t="s">
        <v>4</v>
      </c>
      <c r="I183" s="320" t="s">
        <v>108</v>
      </c>
      <c r="J183" s="320" t="s">
        <v>108</v>
      </c>
      <c r="K183" s="320" t="s">
        <v>108</v>
      </c>
      <c r="L183" s="320" t="s">
        <v>108</v>
      </c>
      <c r="M183" s="320" t="s">
        <v>108</v>
      </c>
      <c r="N183" s="320" t="s">
        <v>108</v>
      </c>
      <c r="O183" s="320" t="s">
        <v>108</v>
      </c>
    </row>
    <row r="184" spans="1:15" ht="12">
      <c r="A184" s="379">
        <v>8</v>
      </c>
      <c r="B184" s="265" t="s">
        <v>166</v>
      </c>
      <c r="C184" s="66" t="s">
        <v>1048</v>
      </c>
      <c r="D184" s="64" t="s">
        <v>108</v>
      </c>
      <c r="E184" s="65" t="s">
        <v>108</v>
      </c>
      <c r="F184" s="64">
        <v>1</v>
      </c>
      <c r="G184" s="461">
        <v>2717223493</v>
      </c>
      <c r="H184" s="64" t="s">
        <v>4</v>
      </c>
      <c r="I184" s="64" t="s">
        <v>108</v>
      </c>
      <c r="J184" s="64" t="s">
        <v>108</v>
      </c>
      <c r="K184" s="64" t="s">
        <v>108</v>
      </c>
      <c r="L184" s="64" t="s">
        <v>108</v>
      </c>
      <c r="M184" s="64" t="s">
        <v>108</v>
      </c>
      <c r="N184" s="64" t="s">
        <v>108</v>
      </c>
      <c r="O184" s="64" t="s">
        <v>108</v>
      </c>
    </row>
    <row r="185" spans="1:15" ht="12">
      <c r="A185" s="379">
        <v>8</v>
      </c>
      <c r="B185" s="265" t="s">
        <v>166</v>
      </c>
      <c r="C185" s="66" t="s">
        <v>3711</v>
      </c>
      <c r="D185" s="64" t="s">
        <v>108</v>
      </c>
      <c r="E185" s="65" t="s">
        <v>108</v>
      </c>
      <c r="F185" s="64">
        <v>1</v>
      </c>
      <c r="G185" s="461">
        <v>2541764071</v>
      </c>
      <c r="H185" s="64" t="s">
        <v>4</v>
      </c>
      <c r="I185" s="64" t="s">
        <v>108</v>
      </c>
      <c r="J185" s="64" t="s">
        <v>108</v>
      </c>
      <c r="K185" s="64" t="s">
        <v>108</v>
      </c>
      <c r="L185" s="64" t="s">
        <v>108</v>
      </c>
      <c r="M185" s="64" t="s">
        <v>108</v>
      </c>
      <c r="N185" s="64" t="s">
        <v>108</v>
      </c>
      <c r="O185" s="64" t="s">
        <v>108</v>
      </c>
    </row>
    <row r="186" spans="1:15" ht="12">
      <c r="A186" s="379">
        <v>8</v>
      </c>
      <c r="B186" s="265" t="s">
        <v>166</v>
      </c>
      <c r="C186" s="66" t="s">
        <v>238</v>
      </c>
      <c r="D186" s="64" t="s">
        <v>108</v>
      </c>
      <c r="E186" s="65" t="s">
        <v>108</v>
      </c>
      <c r="F186" s="64">
        <v>1</v>
      </c>
      <c r="G186" s="461">
        <v>1382845802</v>
      </c>
      <c r="H186" s="64" t="s">
        <v>4</v>
      </c>
      <c r="I186" s="64" t="s">
        <v>108</v>
      </c>
      <c r="J186" s="64" t="s">
        <v>108</v>
      </c>
      <c r="K186" s="64" t="s">
        <v>108</v>
      </c>
      <c r="L186" s="64" t="s">
        <v>108</v>
      </c>
      <c r="M186" s="64" t="s">
        <v>108</v>
      </c>
      <c r="N186" s="64" t="s">
        <v>108</v>
      </c>
      <c r="O186" s="64" t="s">
        <v>108</v>
      </c>
    </row>
    <row r="187" spans="1:15" ht="12">
      <c r="A187" s="379">
        <v>8</v>
      </c>
      <c r="B187" s="265" t="s">
        <v>166</v>
      </c>
      <c r="C187" s="66" t="s">
        <v>1059</v>
      </c>
      <c r="D187" s="64" t="s">
        <v>108</v>
      </c>
      <c r="E187" s="65" t="s">
        <v>108</v>
      </c>
      <c r="F187" s="64">
        <v>1</v>
      </c>
      <c r="G187" s="461">
        <v>594506316</v>
      </c>
      <c r="H187" s="64" t="s">
        <v>4</v>
      </c>
      <c r="I187" s="64" t="s">
        <v>108</v>
      </c>
      <c r="J187" s="64" t="s">
        <v>108</v>
      </c>
      <c r="K187" s="64" t="s">
        <v>108</v>
      </c>
      <c r="L187" s="64" t="s">
        <v>108</v>
      </c>
      <c r="M187" s="64" t="s">
        <v>108</v>
      </c>
      <c r="N187" s="64" t="s">
        <v>108</v>
      </c>
      <c r="O187" s="64" t="s">
        <v>108</v>
      </c>
    </row>
    <row r="188" spans="1:15" ht="12">
      <c r="A188" s="379">
        <v>8</v>
      </c>
      <c r="B188" s="265" t="s">
        <v>166</v>
      </c>
      <c r="C188" s="66" t="s">
        <v>239</v>
      </c>
      <c r="D188" s="64" t="s">
        <v>108</v>
      </c>
      <c r="E188" s="65" t="s">
        <v>108</v>
      </c>
      <c r="F188" s="64">
        <v>1</v>
      </c>
      <c r="G188" s="461">
        <v>520425643</v>
      </c>
      <c r="H188" s="64" t="s">
        <v>4</v>
      </c>
      <c r="I188" s="64" t="s">
        <v>108</v>
      </c>
      <c r="J188" s="64" t="s">
        <v>108</v>
      </c>
      <c r="K188" s="64" t="s">
        <v>108</v>
      </c>
      <c r="L188" s="64" t="s">
        <v>108</v>
      </c>
      <c r="M188" s="64" t="s">
        <v>108</v>
      </c>
      <c r="N188" s="64" t="s">
        <v>108</v>
      </c>
      <c r="O188" s="64" t="s">
        <v>108</v>
      </c>
    </row>
    <row r="189" spans="1:15" ht="12">
      <c r="A189" s="379">
        <v>8</v>
      </c>
      <c r="B189" s="265" t="s">
        <v>166</v>
      </c>
      <c r="C189" s="66" t="s">
        <v>533</v>
      </c>
      <c r="D189" s="64" t="s">
        <v>108</v>
      </c>
      <c r="E189" s="65" t="s">
        <v>108</v>
      </c>
      <c r="F189" s="64">
        <v>1</v>
      </c>
      <c r="G189" s="461">
        <v>332904085</v>
      </c>
      <c r="H189" s="64" t="s">
        <v>4</v>
      </c>
      <c r="I189" s="64" t="s">
        <v>108</v>
      </c>
      <c r="J189" s="64" t="s">
        <v>108</v>
      </c>
      <c r="K189" s="64" t="s">
        <v>108</v>
      </c>
      <c r="L189" s="64" t="s">
        <v>108</v>
      </c>
      <c r="M189" s="64" t="s">
        <v>108</v>
      </c>
      <c r="N189" s="64" t="s">
        <v>108</v>
      </c>
      <c r="O189" s="64" t="s">
        <v>108</v>
      </c>
    </row>
    <row r="190" spans="1:15" ht="12">
      <c r="A190" s="379">
        <v>8</v>
      </c>
      <c r="B190" s="265" t="s">
        <v>166</v>
      </c>
      <c r="C190" s="66" t="s">
        <v>3712</v>
      </c>
      <c r="D190" s="64" t="s">
        <v>108</v>
      </c>
      <c r="E190" s="65" t="s">
        <v>108</v>
      </c>
      <c r="F190" s="64">
        <v>1</v>
      </c>
      <c r="G190" s="461">
        <v>326539689</v>
      </c>
      <c r="H190" s="64" t="s">
        <v>4</v>
      </c>
      <c r="I190" s="64" t="s">
        <v>108</v>
      </c>
      <c r="J190" s="64" t="s">
        <v>108</v>
      </c>
      <c r="K190" s="64" t="s">
        <v>108</v>
      </c>
      <c r="L190" s="64" t="s">
        <v>108</v>
      </c>
      <c r="M190" s="64" t="s">
        <v>108</v>
      </c>
      <c r="N190" s="64" t="s">
        <v>108</v>
      </c>
      <c r="O190" s="64" t="s">
        <v>108</v>
      </c>
    </row>
    <row r="191" spans="1:15" ht="12">
      <c r="A191" s="379">
        <v>8</v>
      </c>
      <c r="B191" s="265" t="s">
        <v>166</v>
      </c>
      <c r="C191" s="66" t="s">
        <v>3713</v>
      </c>
      <c r="D191" s="64" t="s">
        <v>108</v>
      </c>
      <c r="E191" s="65" t="s">
        <v>108</v>
      </c>
      <c r="F191" s="64">
        <v>1</v>
      </c>
      <c r="G191" s="461">
        <v>235803912</v>
      </c>
      <c r="H191" s="64" t="s">
        <v>4</v>
      </c>
      <c r="I191" s="64" t="s">
        <v>108</v>
      </c>
      <c r="J191" s="64" t="s">
        <v>108</v>
      </c>
      <c r="K191" s="64" t="s">
        <v>108</v>
      </c>
      <c r="L191" s="64" t="s">
        <v>108</v>
      </c>
      <c r="M191" s="64" t="s">
        <v>108</v>
      </c>
      <c r="N191" s="64" t="s">
        <v>108</v>
      </c>
      <c r="O191" s="64" t="s">
        <v>108</v>
      </c>
    </row>
    <row r="192" spans="1:15" ht="12">
      <c r="A192" s="379">
        <v>8</v>
      </c>
      <c r="B192" s="265" t="s">
        <v>166</v>
      </c>
      <c r="C192" s="66" t="s">
        <v>3714</v>
      </c>
      <c r="D192" s="64" t="s">
        <v>108</v>
      </c>
      <c r="E192" s="65" t="s">
        <v>108</v>
      </c>
      <c r="F192" s="64">
        <v>1</v>
      </c>
      <c r="G192" s="461">
        <v>227848569</v>
      </c>
      <c r="H192" s="64" t="s">
        <v>4</v>
      </c>
      <c r="I192" s="64" t="s">
        <v>108</v>
      </c>
      <c r="J192" s="64" t="s">
        <v>108</v>
      </c>
      <c r="K192" s="64" t="s">
        <v>108</v>
      </c>
      <c r="L192" s="64" t="s">
        <v>108</v>
      </c>
      <c r="M192" s="64" t="s">
        <v>108</v>
      </c>
      <c r="N192" s="64" t="s">
        <v>108</v>
      </c>
      <c r="O192" s="64" t="s">
        <v>108</v>
      </c>
    </row>
    <row r="193" spans="1:15" ht="12">
      <c r="A193" s="379">
        <v>8</v>
      </c>
      <c r="B193" s="265" t="s">
        <v>166</v>
      </c>
      <c r="C193" s="66" t="s">
        <v>3715</v>
      </c>
      <c r="D193" s="64" t="s">
        <v>108</v>
      </c>
      <c r="E193" s="65" t="s">
        <v>108</v>
      </c>
      <c r="F193" s="64">
        <v>1</v>
      </c>
      <c r="G193" s="461">
        <v>226793290</v>
      </c>
      <c r="H193" s="64" t="s">
        <v>4</v>
      </c>
      <c r="I193" s="64" t="s">
        <v>108</v>
      </c>
      <c r="J193" s="64" t="s">
        <v>108</v>
      </c>
      <c r="K193" s="64" t="s">
        <v>108</v>
      </c>
      <c r="L193" s="64" t="s">
        <v>108</v>
      </c>
      <c r="M193" s="64" t="s">
        <v>108</v>
      </c>
      <c r="N193" s="64" t="s">
        <v>108</v>
      </c>
      <c r="O193" s="64" t="s">
        <v>108</v>
      </c>
    </row>
    <row r="194" spans="1:15" ht="12">
      <c r="A194" s="379">
        <v>8</v>
      </c>
      <c r="B194" s="265" t="s">
        <v>166</v>
      </c>
      <c r="C194" s="66" t="s">
        <v>3716</v>
      </c>
      <c r="D194" s="64" t="s">
        <v>108</v>
      </c>
      <c r="E194" s="65" t="s">
        <v>108</v>
      </c>
      <c r="F194" s="64">
        <v>1</v>
      </c>
      <c r="G194" s="461">
        <v>215407700</v>
      </c>
      <c r="H194" s="64" t="s">
        <v>4</v>
      </c>
      <c r="I194" s="64" t="s">
        <v>108</v>
      </c>
      <c r="J194" s="64" t="s">
        <v>108</v>
      </c>
      <c r="K194" s="64" t="s">
        <v>108</v>
      </c>
      <c r="L194" s="64" t="s">
        <v>108</v>
      </c>
      <c r="M194" s="64" t="s">
        <v>108</v>
      </c>
      <c r="N194" s="64" t="s">
        <v>108</v>
      </c>
      <c r="O194" s="64" t="s">
        <v>108</v>
      </c>
    </row>
    <row r="195" spans="1:15" ht="12">
      <c r="A195" s="379">
        <v>8</v>
      </c>
      <c r="B195" s="265" t="s">
        <v>166</v>
      </c>
      <c r="C195" s="66" t="s">
        <v>3717</v>
      </c>
      <c r="D195" s="64" t="s">
        <v>108</v>
      </c>
      <c r="E195" s="65" t="s">
        <v>108</v>
      </c>
      <c r="F195" s="64">
        <v>1</v>
      </c>
      <c r="G195" s="461">
        <v>203484800</v>
      </c>
      <c r="H195" s="64" t="s">
        <v>4</v>
      </c>
      <c r="I195" s="64" t="s">
        <v>108</v>
      </c>
      <c r="J195" s="64" t="s">
        <v>108</v>
      </c>
      <c r="K195" s="64" t="s">
        <v>108</v>
      </c>
      <c r="L195" s="64" t="s">
        <v>108</v>
      </c>
      <c r="M195" s="64" t="s">
        <v>108</v>
      </c>
      <c r="N195" s="64" t="s">
        <v>108</v>
      </c>
      <c r="O195" s="64" t="s">
        <v>108</v>
      </c>
    </row>
    <row r="196" spans="1:15" ht="12">
      <c r="A196" s="379">
        <v>8</v>
      </c>
      <c r="B196" s="265" t="s">
        <v>166</v>
      </c>
      <c r="C196" s="66" t="s">
        <v>3718</v>
      </c>
      <c r="D196" s="64" t="s">
        <v>108</v>
      </c>
      <c r="E196" s="65" t="s">
        <v>108</v>
      </c>
      <c r="F196" s="64">
        <v>1</v>
      </c>
      <c r="G196" s="461">
        <v>202750151</v>
      </c>
      <c r="H196" s="64" t="s">
        <v>4</v>
      </c>
      <c r="I196" s="64" t="s">
        <v>108</v>
      </c>
      <c r="J196" s="64" t="s">
        <v>108</v>
      </c>
      <c r="K196" s="64" t="s">
        <v>108</v>
      </c>
      <c r="L196" s="64" t="s">
        <v>108</v>
      </c>
      <c r="M196" s="64" t="s">
        <v>108</v>
      </c>
      <c r="N196" s="64" t="s">
        <v>108</v>
      </c>
      <c r="O196" s="64" t="s">
        <v>108</v>
      </c>
    </row>
    <row r="197" spans="1:15" ht="12">
      <c r="A197" s="379">
        <v>8</v>
      </c>
      <c r="B197" s="265" t="s">
        <v>166</v>
      </c>
      <c r="C197" s="66" t="s">
        <v>3719</v>
      </c>
      <c r="D197" s="64" t="s">
        <v>108</v>
      </c>
      <c r="E197" s="65" t="s">
        <v>108</v>
      </c>
      <c r="F197" s="64">
        <v>1</v>
      </c>
      <c r="G197" s="461">
        <v>195670013</v>
      </c>
      <c r="H197" s="64" t="s">
        <v>4</v>
      </c>
      <c r="I197" s="64" t="s">
        <v>108</v>
      </c>
      <c r="J197" s="64" t="s">
        <v>108</v>
      </c>
      <c r="K197" s="64" t="s">
        <v>108</v>
      </c>
      <c r="L197" s="64" t="s">
        <v>108</v>
      </c>
      <c r="M197" s="64" t="s">
        <v>108</v>
      </c>
      <c r="N197" s="64" t="s">
        <v>108</v>
      </c>
      <c r="O197" s="64" t="s">
        <v>108</v>
      </c>
    </row>
    <row r="198" spans="1:15" ht="12">
      <c r="A198" s="379">
        <v>8</v>
      </c>
      <c r="B198" s="265" t="s">
        <v>166</v>
      </c>
      <c r="C198" s="66" t="s">
        <v>1094</v>
      </c>
      <c r="D198" s="64" t="s">
        <v>108</v>
      </c>
      <c r="E198" s="65" t="s">
        <v>108</v>
      </c>
      <c r="F198" s="64">
        <v>1</v>
      </c>
      <c r="G198" s="461">
        <v>187364801</v>
      </c>
      <c r="H198" s="64" t="s">
        <v>4</v>
      </c>
      <c r="I198" s="64" t="s">
        <v>108</v>
      </c>
      <c r="J198" s="64" t="s">
        <v>108</v>
      </c>
      <c r="K198" s="64" t="s">
        <v>108</v>
      </c>
      <c r="L198" s="64" t="s">
        <v>108</v>
      </c>
      <c r="M198" s="64" t="s">
        <v>108</v>
      </c>
      <c r="N198" s="64" t="s">
        <v>108</v>
      </c>
      <c r="O198" s="64" t="s">
        <v>108</v>
      </c>
    </row>
    <row r="199" spans="1:15" ht="12">
      <c r="A199" s="379">
        <v>8</v>
      </c>
      <c r="B199" s="265" t="s">
        <v>166</v>
      </c>
      <c r="C199" s="66" t="s">
        <v>1226</v>
      </c>
      <c r="D199" s="64" t="s">
        <v>108</v>
      </c>
      <c r="E199" s="65" t="s">
        <v>108</v>
      </c>
      <c r="F199" s="64">
        <v>235</v>
      </c>
      <c r="G199" s="461">
        <v>3649069932</v>
      </c>
      <c r="H199" s="64" t="s">
        <v>4</v>
      </c>
      <c r="I199" s="64" t="s">
        <v>108</v>
      </c>
      <c r="J199" s="64" t="s">
        <v>108</v>
      </c>
      <c r="K199" s="64" t="s">
        <v>108</v>
      </c>
      <c r="L199" s="64" t="s">
        <v>108</v>
      </c>
      <c r="M199" s="64" t="s">
        <v>108</v>
      </c>
      <c r="N199" s="64" t="s">
        <v>108</v>
      </c>
      <c r="O199" s="64" t="s">
        <v>108</v>
      </c>
    </row>
    <row r="200" spans="1:15" ht="12">
      <c r="A200" s="320">
        <v>9</v>
      </c>
      <c r="B200" s="263" t="s">
        <v>167</v>
      </c>
      <c r="C200" s="267" t="s">
        <v>3720</v>
      </c>
      <c r="D200" s="323">
        <v>4200317</v>
      </c>
      <c r="E200" s="324" t="s">
        <v>240</v>
      </c>
      <c r="F200" s="323">
        <v>1</v>
      </c>
      <c r="G200" s="458">
        <v>299434888</v>
      </c>
      <c r="H200" s="323" t="s">
        <v>108</v>
      </c>
      <c r="I200" s="323" t="s">
        <v>108</v>
      </c>
      <c r="J200" s="323" t="s">
        <v>108</v>
      </c>
      <c r="K200" s="323" t="s">
        <v>108</v>
      </c>
      <c r="L200" s="323" t="s">
        <v>108</v>
      </c>
      <c r="M200" s="323" t="s">
        <v>108</v>
      </c>
      <c r="N200" s="323" t="s">
        <v>108</v>
      </c>
      <c r="O200" s="323" t="s">
        <v>108</v>
      </c>
    </row>
    <row r="201" spans="1:15" ht="12">
      <c r="A201" s="320">
        <v>9</v>
      </c>
      <c r="B201" s="263" t="s">
        <v>167</v>
      </c>
      <c r="C201" s="267" t="s">
        <v>3721</v>
      </c>
      <c r="D201" s="323">
        <v>8774722</v>
      </c>
      <c r="E201" s="324" t="s">
        <v>3722</v>
      </c>
      <c r="F201" s="323">
        <v>1</v>
      </c>
      <c r="G201" s="458">
        <v>908959596</v>
      </c>
      <c r="H201" s="323" t="s">
        <v>108</v>
      </c>
      <c r="I201" s="323" t="s">
        <v>108</v>
      </c>
      <c r="J201" s="323" t="s">
        <v>108</v>
      </c>
      <c r="K201" s="323" t="s">
        <v>108</v>
      </c>
      <c r="L201" s="323" t="s">
        <v>108</v>
      </c>
      <c r="M201" s="323" t="s">
        <v>108</v>
      </c>
      <c r="N201" s="323" t="s">
        <v>108</v>
      </c>
      <c r="O201" s="323" t="s">
        <v>108</v>
      </c>
    </row>
    <row r="202" spans="1:15" ht="12">
      <c r="A202" s="320">
        <v>9</v>
      </c>
      <c r="B202" s="263" t="s">
        <v>167</v>
      </c>
      <c r="C202" s="267" t="s">
        <v>3723</v>
      </c>
      <c r="D202" s="323">
        <v>17766</v>
      </c>
      <c r="E202" s="324" t="s">
        <v>3724</v>
      </c>
      <c r="F202" s="323">
        <v>1</v>
      </c>
      <c r="G202" s="458">
        <v>412567160</v>
      </c>
      <c r="H202" s="323" t="s">
        <v>108</v>
      </c>
      <c r="I202" s="323" t="s">
        <v>108</v>
      </c>
      <c r="J202" s="323" t="s">
        <v>108</v>
      </c>
      <c r="K202" s="323" t="s">
        <v>108</v>
      </c>
      <c r="L202" s="323" t="s">
        <v>108</v>
      </c>
      <c r="M202" s="323" t="s">
        <v>108</v>
      </c>
      <c r="N202" s="323" t="s">
        <v>108</v>
      </c>
      <c r="O202" s="323" t="s">
        <v>108</v>
      </c>
    </row>
    <row r="203" spans="1:15" ht="12">
      <c r="A203" s="320">
        <v>9</v>
      </c>
      <c r="B203" s="263" t="s">
        <v>167</v>
      </c>
      <c r="C203" s="267" t="s">
        <v>3725</v>
      </c>
      <c r="D203" s="323">
        <v>2264745</v>
      </c>
      <c r="E203" s="324" t="s">
        <v>3726</v>
      </c>
      <c r="F203" s="323">
        <v>1</v>
      </c>
      <c r="G203" s="458">
        <v>678440532</v>
      </c>
      <c r="H203" s="323" t="s">
        <v>108</v>
      </c>
      <c r="I203" s="323" t="s">
        <v>108</v>
      </c>
      <c r="J203" s="323" t="s">
        <v>108</v>
      </c>
      <c r="K203" s="323" t="s">
        <v>108</v>
      </c>
      <c r="L203" s="323" t="s">
        <v>108</v>
      </c>
      <c r="M203" s="323" t="s">
        <v>108</v>
      </c>
      <c r="N203" s="323" t="s">
        <v>108</v>
      </c>
      <c r="O203" s="323" t="s">
        <v>108</v>
      </c>
    </row>
    <row r="204" spans="1:15" ht="12">
      <c r="A204" s="320">
        <v>9</v>
      </c>
      <c r="B204" s="263" t="s">
        <v>167</v>
      </c>
      <c r="C204" s="267" t="s">
        <v>531</v>
      </c>
      <c r="D204" s="323">
        <v>2544238</v>
      </c>
      <c r="E204" s="324" t="s">
        <v>3727</v>
      </c>
      <c r="F204" s="323">
        <v>1</v>
      </c>
      <c r="G204" s="458">
        <v>365906380</v>
      </c>
      <c r="H204" s="323" t="s">
        <v>108</v>
      </c>
      <c r="I204" s="323" t="s">
        <v>108</v>
      </c>
      <c r="J204" s="323" t="s">
        <v>108</v>
      </c>
      <c r="K204" s="323" t="s">
        <v>108</v>
      </c>
      <c r="L204" s="323" t="s">
        <v>108</v>
      </c>
      <c r="M204" s="323" t="s">
        <v>108</v>
      </c>
      <c r="N204" s="323" t="s">
        <v>108</v>
      </c>
      <c r="O204" s="323" t="s">
        <v>108</v>
      </c>
    </row>
    <row r="205" spans="1:15" ht="12">
      <c r="A205" s="320">
        <v>9</v>
      </c>
      <c r="B205" s="263" t="s">
        <v>167</v>
      </c>
      <c r="C205" s="267" t="s">
        <v>3728</v>
      </c>
      <c r="D205" s="323" t="s">
        <v>4</v>
      </c>
      <c r="E205" s="324" t="s">
        <v>4</v>
      </c>
      <c r="F205" s="323">
        <v>1</v>
      </c>
      <c r="G205" s="458">
        <v>860412991</v>
      </c>
      <c r="H205" s="323" t="s">
        <v>108</v>
      </c>
      <c r="I205" s="323" t="s">
        <v>108</v>
      </c>
      <c r="J205" s="323" t="s">
        <v>108</v>
      </c>
      <c r="K205" s="323" t="s">
        <v>108</v>
      </c>
      <c r="L205" s="323" t="s">
        <v>108</v>
      </c>
      <c r="M205" s="323" t="s">
        <v>108</v>
      </c>
      <c r="N205" s="323" t="s">
        <v>108</v>
      </c>
      <c r="O205" s="323" t="s">
        <v>108</v>
      </c>
    </row>
    <row r="206" spans="1:15" ht="12">
      <c r="A206" s="379">
        <v>10</v>
      </c>
      <c r="B206" s="265" t="s">
        <v>175</v>
      </c>
      <c r="C206" s="321" t="s">
        <v>1070</v>
      </c>
      <c r="D206" s="64" t="s">
        <v>4</v>
      </c>
      <c r="E206" s="65" t="s">
        <v>4</v>
      </c>
      <c r="F206" s="64">
        <v>10</v>
      </c>
      <c r="G206" s="471">
        <v>735590286</v>
      </c>
      <c r="H206" s="64" t="s">
        <v>4</v>
      </c>
      <c r="I206" s="64" t="s">
        <v>4</v>
      </c>
      <c r="J206" s="64" t="s">
        <v>4</v>
      </c>
      <c r="K206" s="64" t="s">
        <v>4</v>
      </c>
      <c r="L206" s="64" t="s">
        <v>4</v>
      </c>
      <c r="M206" s="64" t="s">
        <v>4</v>
      </c>
      <c r="N206" s="64" t="s">
        <v>4</v>
      </c>
      <c r="O206" s="64" t="s">
        <v>4</v>
      </c>
    </row>
    <row r="207" spans="1:15" ht="12">
      <c r="A207" s="379">
        <v>10</v>
      </c>
      <c r="B207" s="265" t="s">
        <v>175</v>
      </c>
      <c r="C207" s="321" t="s">
        <v>241</v>
      </c>
      <c r="D207" s="64" t="s">
        <v>4</v>
      </c>
      <c r="E207" s="65" t="s">
        <v>4</v>
      </c>
      <c r="F207" s="64">
        <v>10</v>
      </c>
      <c r="G207" s="471">
        <v>920426600</v>
      </c>
      <c r="H207" s="64" t="s">
        <v>4</v>
      </c>
      <c r="I207" s="64" t="s">
        <v>4</v>
      </c>
      <c r="J207" s="64" t="s">
        <v>4</v>
      </c>
      <c r="K207" s="64" t="s">
        <v>4</v>
      </c>
      <c r="L207" s="64" t="s">
        <v>4</v>
      </c>
      <c r="M207" s="64" t="s">
        <v>4</v>
      </c>
      <c r="N207" s="64" t="s">
        <v>4</v>
      </c>
      <c r="O207" s="64" t="s">
        <v>4</v>
      </c>
    </row>
    <row r="208" spans="1:15" ht="12">
      <c r="A208" s="379">
        <v>10</v>
      </c>
      <c r="B208" s="265" t="s">
        <v>175</v>
      </c>
      <c r="C208" s="321" t="s">
        <v>3729</v>
      </c>
      <c r="D208" s="64" t="s">
        <v>4</v>
      </c>
      <c r="E208" s="65" t="s">
        <v>4</v>
      </c>
      <c r="F208" s="64">
        <v>10</v>
      </c>
      <c r="G208" s="471">
        <v>8861485214</v>
      </c>
      <c r="H208" s="64" t="s">
        <v>4</v>
      </c>
      <c r="I208" s="64" t="s">
        <v>4</v>
      </c>
      <c r="J208" s="64" t="s">
        <v>4</v>
      </c>
      <c r="K208" s="64" t="s">
        <v>4</v>
      </c>
      <c r="L208" s="64" t="s">
        <v>4</v>
      </c>
      <c r="M208" s="64" t="s">
        <v>4</v>
      </c>
      <c r="N208" s="64" t="s">
        <v>4</v>
      </c>
      <c r="O208" s="64" t="s">
        <v>4</v>
      </c>
    </row>
    <row r="209" spans="1:15" ht="12">
      <c r="A209" s="379">
        <v>10</v>
      </c>
      <c r="B209" s="265" t="s">
        <v>175</v>
      </c>
      <c r="C209" s="321" t="s">
        <v>3730</v>
      </c>
      <c r="D209" s="64" t="s">
        <v>4</v>
      </c>
      <c r="E209" s="65" t="s">
        <v>4</v>
      </c>
      <c r="F209" s="64">
        <v>10</v>
      </c>
      <c r="G209" s="471">
        <v>547686213</v>
      </c>
      <c r="H209" s="64" t="s">
        <v>4</v>
      </c>
      <c r="I209" s="64" t="s">
        <v>4</v>
      </c>
      <c r="J209" s="64" t="s">
        <v>4</v>
      </c>
      <c r="K209" s="64" t="s">
        <v>4</v>
      </c>
      <c r="L209" s="64" t="s">
        <v>4</v>
      </c>
      <c r="M209" s="64" t="s">
        <v>4</v>
      </c>
      <c r="N209" s="64" t="s">
        <v>4</v>
      </c>
      <c r="O209" s="64" t="s">
        <v>4</v>
      </c>
    </row>
    <row r="210" spans="1:15" ht="12">
      <c r="A210" s="379">
        <v>10</v>
      </c>
      <c r="B210" s="265" t="s">
        <v>175</v>
      </c>
      <c r="C210" s="66" t="s">
        <v>3731</v>
      </c>
      <c r="D210" s="64" t="s">
        <v>4</v>
      </c>
      <c r="E210" s="65" t="s">
        <v>4</v>
      </c>
      <c r="F210" s="64">
        <v>10</v>
      </c>
      <c r="G210" s="471">
        <v>457314593</v>
      </c>
      <c r="H210" s="64" t="s">
        <v>4</v>
      </c>
      <c r="I210" s="64" t="s">
        <v>4</v>
      </c>
      <c r="J210" s="64" t="s">
        <v>4</v>
      </c>
      <c r="K210" s="64" t="s">
        <v>4</v>
      </c>
      <c r="L210" s="64" t="s">
        <v>4</v>
      </c>
      <c r="M210" s="64" t="s">
        <v>4</v>
      </c>
      <c r="N210" s="64" t="s">
        <v>4</v>
      </c>
      <c r="O210" s="64" t="s">
        <v>4</v>
      </c>
    </row>
    <row r="211" spans="1:15" ht="12">
      <c r="A211" s="379">
        <v>10</v>
      </c>
      <c r="B211" s="265" t="s">
        <v>175</v>
      </c>
      <c r="C211" s="66" t="s">
        <v>226</v>
      </c>
      <c r="D211" s="64" t="s">
        <v>4</v>
      </c>
      <c r="E211" s="65" t="s">
        <v>4</v>
      </c>
      <c r="F211" s="64">
        <v>10</v>
      </c>
      <c r="G211" s="471">
        <v>2153727301</v>
      </c>
      <c r="H211" s="64" t="s">
        <v>4</v>
      </c>
      <c r="I211" s="64" t="s">
        <v>4</v>
      </c>
      <c r="J211" s="64" t="s">
        <v>4</v>
      </c>
      <c r="K211" s="64" t="s">
        <v>4</v>
      </c>
      <c r="L211" s="64" t="s">
        <v>4</v>
      </c>
      <c r="M211" s="64" t="s">
        <v>4</v>
      </c>
      <c r="N211" s="64" t="s">
        <v>4</v>
      </c>
      <c r="O211" s="64" t="s">
        <v>4</v>
      </c>
    </row>
    <row r="212" spans="1:15" ht="12">
      <c r="A212" s="379">
        <v>10</v>
      </c>
      <c r="B212" s="265" t="s">
        <v>175</v>
      </c>
      <c r="C212" s="321" t="s">
        <v>3630</v>
      </c>
      <c r="D212" s="64" t="s">
        <v>4</v>
      </c>
      <c r="E212" s="65" t="s">
        <v>4</v>
      </c>
      <c r="F212" s="64">
        <v>10</v>
      </c>
      <c r="G212" s="471">
        <v>763999563</v>
      </c>
      <c r="H212" s="64" t="s">
        <v>4</v>
      </c>
      <c r="I212" s="64" t="s">
        <v>4</v>
      </c>
      <c r="J212" s="64" t="s">
        <v>4</v>
      </c>
      <c r="K212" s="64" t="s">
        <v>4</v>
      </c>
      <c r="L212" s="64" t="s">
        <v>4</v>
      </c>
      <c r="M212" s="64" t="s">
        <v>4</v>
      </c>
      <c r="N212" s="64" t="s">
        <v>4</v>
      </c>
      <c r="O212" s="64" t="s">
        <v>4</v>
      </c>
    </row>
    <row r="213" spans="1:15" ht="12">
      <c r="A213" s="379">
        <v>10</v>
      </c>
      <c r="B213" s="265" t="s">
        <v>175</v>
      </c>
      <c r="C213" s="321" t="s">
        <v>3732</v>
      </c>
      <c r="D213" s="64" t="s">
        <v>4</v>
      </c>
      <c r="E213" s="65" t="s">
        <v>4</v>
      </c>
      <c r="F213" s="64">
        <v>5</v>
      </c>
      <c r="G213" s="471">
        <v>1755350</v>
      </c>
      <c r="H213" s="64" t="s">
        <v>4</v>
      </c>
      <c r="I213" s="64" t="s">
        <v>4</v>
      </c>
      <c r="J213" s="64" t="s">
        <v>4</v>
      </c>
      <c r="K213" s="64" t="s">
        <v>4</v>
      </c>
      <c r="L213" s="64" t="s">
        <v>4</v>
      </c>
      <c r="M213" s="64" t="s">
        <v>4</v>
      </c>
      <c r="N213" s="64" t="s">
        <v>4</v>
      </c>
      <c r="O213" s="64" t="s">
        <v>4</v>
      </c>
    </row>
    <row r="214" spans="1:15" ht="12">
      <c r="A214" s="379">
        <v>10</v>
      </c>
      <c r="B214" s="265" t="s">
        <v>175</v>
      </c>
      <c r="C214" s="321" t="s">
        <v>3733</v>
      </c>
      <c r="D214" s="64" t="s">
        <v>4</v>
      </c>
      <c r="E214" s="65" t="s">
        <v>4</v>
      </c>
      <c r="F214" s="64">
        <v>2</v>
      </c>
      <c r="G214" s="471">
        <v>941000</v>
      </c>
      <c r="H214" s="64" t="s">
        <v>4</v>
      </c>
      <c r="I214" s="64" t="s">
        <v>4</v>
      </c>
      <c r="J214" s="64" t="s">
        <v>4</v>
      </c>
      <c r="K214" s="64" t="s">
        <v>4</v>
      </c>
      <c r="L214" s="64" t="s">
        <v>4</v>
      </c>
      <c r="M214" s="64" t="s">
        <v>4</v>
      </c>
      <c r="N214" s="64" t="s">
        <v>4</v>
      </c>
      <c r="O214" s="64" t="s">
        <v>4</v>
      </c>
    </row>
    <row r="215" spans="1:15" ht="12">
      <c r="A215" s="320">
        <v>11</v>
      </c>
      <c r="B215" s="263" t="s">
        <v>678</v>
      </c>
      <c r="C215" s="267"/>
      <c r="D215" s="323"/>
      <c r="E215" s="324"/>
      <c r="F215" s="323"/>
      <c r="G215" s="472"/>
      <c r="H215" s="323"/>
      <c r="I215" s="323"/>
      <c r="J215" s="473"/>
      <c r="K215" s="323"/>
      <c r="L215" s="323"/>
      <c r="M215" s="323"/>
      <c r="N215" s="323"/>
      <c r="O215" s="323"/>
    </row>
    <row r="216" spans="1:15" ht="12">
      <c r="A216" s="379">
        <v>12</v>
      </c>
      <c r="B216" s="265" t="s">
        <v>679</v>
      </c>
      <c r="C216" s="66" t="s">
        <v>298</v>
      </c>
      <c r="D216" s="64" t="s">
        <v>108</v>
      </c>
      <c r="E216" s="65" t="s">
        <v>108</v>
      </c>
      <c r="F216" s="64">
        <v>1</v>
      </c>
      <c r="G216" s="461">
        <v>1713490748</v>
      </c>
      <c r="H216" s="64" t="s">
        <v>108</v>
      </c>
      <c r="I216" s="64" t="s">
        <v>108</v>
      </c>
      <c r="J216" s="64" t="s">
        <v>108</v>
      </c>
      <c r="K216" s="64" t="s">
        <v>108</v>
      </c>
      <c r="L216" s="64" t="s">
        <v>108</v>
      </c>
      <c r="M216" s="64" t="s">
        <v>108</v>
      </c>
      <c r="N216" s="64" t="s">
        <v>108</v>
      </c>
      <c r="O216" s="64" t="s">
        <v>108</v>
      </c>
    </row>
    <row r="217" spans="1:15" ht="12">
      <c r="A217" s="379">
        <v>12</v>
      </c>
      <c r="B217" s="265" t="s">
        <v>679</v>
      </c>
      <c r="C217" s="66" t="s">
        <v>1053</v>
      </c>
      <c r="D217" s="64" t="s">
        <v>108</v>
      </c>
      <c r="E217" s="65" t="s">
        <v>108</v>
      </c>
      <c r="F217" s="64">
        <v>1</v>
      </c>
      <c r="G217" s="461">
        <v>918056036</v>
      </c>
      <c r="H217" s="64" t="s">
        <v>108</v>
      </c>
      <c r="I217" s="64" t="s">
        <v>108</v>
      </c>
      <c r="J217" s="64" t="s">
        <v>108</v>
      </c>
      <c r="K217" s="64" t="s">
        <v>108</v>
      </c>
      <c r="L217" s="64" t="s">
        <v>108</v>
      </c>
      <c r="M217" s="64" t="s">
        <v>108</v>
      </c>
      <c r="N217" s="64" t="s">
        <v>108</v>
      </c>
      <c r="O217" s="64" t="s">
        <v>108</v>
      </c>
    </row>
    <row r="218" spans="1:15" ht="12">
      <c r="A218" s="379">
        <v>12</v>
      </c>
      <c r="B218" s="265" t="s">
        <v>679</v>
      </c>
      <c r="C218" s="66" t="s">
        <v>3734</v>
      </c>
      <c r="D218" s="64" t="s">
        <v>108</v>
      </c>
      <c r="E218" s="65" t="s">
        <v>108</v>
      </c>
      <c r="F218" s="64">
        <v>3</v>
      </c>
      <c r="G218" s="461">
        <v>713132445</v>
      </c>
      <c r="H218" s="64" t="s">
        <v>108</v>
      </c>
      <c r="I218" s="64" t="s">
        <v>108</v>
      </c>
      <c r="J218" s="64" t="s">
        <v>108</v>
      </c>
      <c r="K218" s="64" t="s">
        <v>108</v>
      </c>
      <c r="L218" s="64" t="s">
        <v>108</v>
      </c>
      <c r="M218" s="64" t="s">
        <v>108</v>
      </c>
      <c r="N218" s="64" t="s">
        <v>108</v>
      </c>
      <c r="O218" s="64" t="s">
        <v>108</v>
      </c>
    </row>
    <row r="219" spans="1:15" ht="12">
      <c r="A219" s="379">
        <v>12</v>
      </c>
      <c r="B219" s="265" t="s">
        <v>679</v>
      </c>
      <c r="C219" s="66" t="s">
        <v>234</v>
      </c>
      <c r="D219" s="64" t="s">
        <v>108</v>
      </c>
      <c r="E219" s="65" t="s">
        <v>108</v>
      </c>
      <c r="F219" s="64">
        <v>1</v>
      </c>
      <c r="G219" s="461">
        <v>411603644</v>
      </c>
      <c r="H219" s="64" t="s">
        <v>108</v>
      </c>
      <c r="I219" s="64" t="s">
        <v>108</v>
      </c>
      <c r="J219" s="64" t="s">
        <v>108</v>
      </c>
      <c r="K219" s="64" t="s">
        <v>108</v>
      </c>
      <c r="L219" s="64" t="s">
        <v>108</v>
      </c>
      <c r="M219" s="64" t="s">
        <v>108</v>
      </c>
      <c r="N219" s="64" t="s">
        <v>108</v>
      </c>
      <c r="O219" s="64" t="s">
        <v>108</v>
      </c>
    </row>
    <row r="220" spans="1:15" ht="12">
      <c r="A220" s="379">
        <v>12</v>
      </c>
      <c r="B220" s="265" t="s">
        <v>679</v>
      </c>
      <c r="C220" s="66" t="s">
        <v>535</v>
      </c>
      <c r="D220" s="64" t="s">
        <v>108</v>
      </c>
      <c r="E220" s="65" t="s">
        <v>108</v>
      </c>
      <c r="F220" s="64">
        <v>1</v>
      </c>
      <c r="G220" s="461">
        <v>343235473</v>
      </c>
      <c r="H220" s="64" t="s">
        <v>108</v>
      </c>
      <c r="I220" s="64" t="s">
        <v>108</v>
      </c>
      <c r="J220" s="64" t="s">
        <v>108</v>
      </c>
      <c r="K220" s="64" t="s">
        <v>108</v>
      </c>
      <c r="L220" s="64" t="s">
        <v>108</v>
      </c>
      <c r="M220" s="64" t="s">
        <v>108</v>
      </c>
      <c r="N220" s="64" t="s">
        <v>108</v>
      </c>
      <c r="O220" s="64" t="s">
        <v>108</v>
      </c>
    </row>
    <row r="221" spans="1:15" ht="12">
      <c r="A221" s="379">
        <v>12</v>
      </c>
      <c r="B221" s="265" t="s">
        <v>679</v>
      </c>
      <c r="C221" s="66" t="s">
        <v>1052</v>
      </c>
      <c r="D221" s="64" t="s">
        <v>108</v>
      </c>
      <c r="E221" s="65" t="s">
        <v>3735</v>
      </c>
      <c r="F221" s="64">
        <v>1</v>
      </c>
      <c r="G221" s="461">
        <v>107889715</v>
      </c>
      <c r="H221" s="64" t="s">
        <v>108</v>
      </c>
      <c r="I221" s="64" t="s">
        <v>108</v>
      </c>
      <c r="J221" s="64" t="s">
        <v>108</v>
      </c>
      <c r="K221" s="64" t="s">
        <v>108</v>
      </c>
      <c r="L221" s="64" t="s">
        <v>108</v>
      </c>
      <c r="M221" s="64" t="s">
        <v>108</v>
      </c>
      <c r="N221" s="64" t="s">
        <v>108</v>
      </c>
      <c r="O221" s="64" t="s">
        <v>108</v>
      </c>
    </row>
    <row r="222" spans="1:15" ht="12">
      <c r="A222" s="379">
        <v>12</v>
      </c>
      <c r="B222" s="265" t="s">
        <v>679</v>
      </c>
      <c r="C222" s="66" t="s">
        <v>3736</v>
      </c>
      <c r="D222" s="64" t="s">
        <v>108</v>
      </c>
      <c r="E222" s="65" t="s">
        <v>516</v>
      </c>
      <c r="F222" s="64">
        <v>1</v>
      </c>
      <c r="G222" s="461">
        <v>65725422</v>
      </c>
      <c r="H222" s="64" t="s">
        <v>108</v>
      </c>
      <c r="I222" s="64" t="s">
        <v>108</v>
      </c>
      <c r="J222" s="64" t="s">
        <v>108</v>
      </c>
      <c r="K222" s="64" t="s">
        <v>108</v>
      </c>
      <c r="L222" s="64" t="s">
        <v>108</v>
      </c>
      <c r="M222" s="64" t="s">
        <v>108</v>
      </c>
      <c r="N222" s="64" t="s">
        <v>108</v>
      </c>
      <c r="O222" s="64" t="s">
        <v>108</v>
      </c>
    </row>
    <row r="223" spans="1:15" ht="12">
      <c r="A223" s="379">
        <v>12</v>
      </c>
      <c r="B223" s="265" t="s">
        <v>679</v>
      </c>
      <c r="C223" s="66" t="s">
        <v>1050</v>
      </c>
      <c r="D223" s="64" t="s">
        <v>108</v>
      </c>
      <c r="E223" s="65" t="s">
        <v>516</v>
      </c>
      <c r="F223" s="64">
        <v>1</v>
      </c>
      <c r="G223" s="461">
        <v>45385694</v>
      </c>
      <c r="H223" s="64" t="s">
        <v>108</v>
      </c>
      <c r="I223" s="64" t="s">
        <v>108</v>
      </c>
      <c r="J223" s="64" t="s">
        <v>108</v>
      </c>
      <c r="K223" s="64" t="s">
        <v>108</v>
      </c>
      <c r="L223" s="64" t="s">
        <v>108</v>
      </c>
      <c r="M223" s="64" t="s">
        <v>108</v>
      </c>
      <c r="N223" s="64" t="s">
        <v>108</v>
      </c>
      <c r="O223" s="64" t="s">
        <v>108</v>
      </c>
    </row>
    <row r="224" spans="1:15" ht="24">
      <c r="A224" s="320">
        <v>13</v>
      </c>
      <c r="B224" s="263" t="s">
        <v>125</v>
      </c>
      <c r="C224" s="267" t="s">
        <v>1105</v>
      </c>
      <c r="D224" s="323">
        <v>6150792</v>
      </c>
      <c r="E224" s="466" t="s">
        <v>3737</v>
      </c>
      <c r="F224" s="323">
        <v>1</v>
      </c>
      <c r="G224" s="474">
        <v>46497678</v>
      </c>
      <c r="H224" s="323" t="s">
        <v>108</v>
      </c>
      <c r="I224" s="323">
        <v>23</v>
      </c>
      <c r="J224" s="323" t="s">
        <v>108</v>
      </c>
      <c r="K224" s="323" t="s">
        <v>108</v>
      </c>
      <c r="L224" s="323" t="s">
        <v>108</v>
      </c>
      <c r="M224" s="323" t="s">
        <v>108</v>
      </c>
      <c r="N224" s="323" t="s">
        <v>108</v>
      </c>
      <c r="O224" s="323" t="s">
        <v>108</v>
      </c>
    </row>
    <row r="225" spans="1:15" ht="12">
      <c r="A225" s="320">
        <v>13</v>
      </c>
      <c r="B225" s="263" t="s">
        <v>125</v>
      </c>
      <c r="C225" s="267" t="s">
        <v>245</v>
      </c>
      <c r="D225" s="323" t="s">
        <v>3738</v>
      </c>
      <c r="E225" s="324" t="s">
        <v>3739</v>
      </c>
      <c r="F225" s="323">
        <v>1</v>
      </c>
      <c r="G225" s="474">
        <v>31492508</v>
      </c>
      <c r="H225" s="323" t="s">
        <v>108</v>
      </c>
      <c r="I225" s="323">
        <v>21</v>
      </c>
      <c r="J225" s="323" t="s">
        <v>108</v>
      </c>
      <c r="K225" s="323" t="s">
        <v>108</v>
      </c>
      <c r="L225" s="323" t="s">
        <v>108</v>
      </c>
      <c r="M225" s="323" t="s">
        <v>108</v>
      </c>
      <c r="N225" s="323" t="s">
        <v>108</v>
      </c>
      <c r="O225" s="323" t="s">
        <v>108</v>
      </c>
    </row>
    <row r="226" spans="1:15" ht="12">
      <c r="A226" s="320">
        <v>13</v>
      </c>
      <c r="B226" s="263" t="s">
        <v>125</v>
      </c>
      <c r="C226" s="267" t="s">
        <v>3740</v>
      </c>
      <c r="D226" s="323" t="s">
        <v>108</v>
      </c>
      <c r="E226" s="324" t="s">
        <v>3741</v>
      </c>
      <c r="F226" s="323">
        <v>1</v>
      </c>
      <c r="G226" s="474">
        <v>27500000</v>
      </c>
      <c r="H226" s="323" t="s">
        <v>108</v>
      </c>
      <c r="I226" s="323">
        <v>23</v>
      </c>
      <c r="J226" s="323" t="s">
        <v>108</v>
      </c>
      <c r="K226" s="323" t="s">
        <v>108</v>
      </c>
      <c r="L226" s="323" t="s">
        <v>108</v>
      </c>
      <c r="M226" s="323" t="s">
        <v>108</v>
      </c>
      <c r="N226" s="323" t="s">
        <v>108</v>
      </c>
      <c r="O226" s="323" t="s">
        <v>108</v>
      </c>
    </row>
    <row r="227" spans="1:15" ht="12">
      <c r="A227" s="320">
        <v>13</v>
      </c>
      <c r="B227" s="263" t="s">
        <v>125</v>
      </c>
      <c r="C227" s="267" t="s">
        <v>3742</v>
      </c>
      <c r="D227" s="323" t="s">
        <v>3743</v>
      </c>
      <c r="E227" s="324" t="s">
        <v>3744</v>
      </c>
      <c r="F227" s="323">
        <v>1</v>
      </c>
      <c r="G227" s="474">
        <v>12005000</v>
      </c>
      <c r="H227" s="323" t="s">
        <v>108</v>
      </c>
      <c r="I227" s="323">
        <v>23</v>
      </c>
      <c r="J227" s="323" t="s">
        <v>108</v>
      </c>
      <c r="K227" s="323" t="s">
        <v>108</v>
      </c>
      <c r="L227" s="323" t="s">
        <v>108</v>
      </c>
      <c r="M227" s="323" t="s">
        <v>108</v>
      </c>
      <c r="N227" s="323" t="s">
        <v>108</v>
      </c>
      <c r="O227" s="323" t="s">
        <v>108</v>
      </c>
    </row>
    <row r="228" spans="1:15" ht="12">
      <c r="A228" s="320">
        <v>13</v>
      </c>
      <c r="B228" s="263" t="s">
        <v>125</v>
      </c>
      <c r="C228" s="267" t="s">
        <v>3745</v>
      </c>
      <c r="D228" s="323" t="s">
        <v>108</v>
      </c>
      <c r="E228" s="324" t="s">
        <v>3746</v>
      </c>
      <c r="F228" s="323">
        <v>1</v>
      </c>
      <c r="G228" s="474">
        <v>3500000</v>
      </c>
      <c r="H228" s="323" t="s">
        <v>108</v>
      </c>
      <c r="I228" s="323">
        <v>23</v>
      </c>
      <c r="J228" s="323" t="s">
        <v>108</v>
      </c>
      <c r="K228" s="323" t="s">
        <v>108</v>
      </c>
      <c r="L228" s="323" t="s">
        <v>108</v>
      </c>
      <c r="M228" s="323" t="s">
        <v>108</v>
      </c>
      <c r="N228" s="323" t="s">
        <v>108</v>
      </c>
      <c r="O228" s="323" t="s">
        <v>108</v>
      </c>
    </row>
    <row r="229" spans="1:15" ht="12">
      <c r="A229" s="320">
        <v>13</v>
      </c>
      <c r="B229" s="263" t="s">
        <v>125</v>
      </c>
      <c r="C229" s="267" t="s">
        <v>3747</v>
      </c>
      <c r="D229" s="323" t="s">
        <v>3748</v>
      </c>
      <c r="E229" s="324" t="s">
        <v>108</v>
      </c>
      <c r="F229" s="323">
        <v>1</v>
      </c>
      <c r="G229" s="474">
        <v>3000000</v>
      </c>
      <c r="H229" s="323" t="s">
        <v>108</v>
      </c>
      <c r="I229" s="323">
        <v>23</v>
      </c>
      <c r="J229" s="323" t="s">
        <v>108</v>
      </c>
      <c r="K229" s="323" t="s">
        <v>108</v>
      </c>
      <c r="L229" s="323" t="s">
        <v>108</v>
      </c>
      <c r="M229" s="323" t="s">
        <v>108</v>
      </c>
      <c r="N229" s="323" t="s">
        <v>108</v>
      </c>
      <c r="O229" s="323" t="s">
        <v>108</v>
      </c>
    </row>
    <row r="230" spans="1:15" ht="12">
      <c r="A230" s="320">
        <v>13</v>
      </c>
      <c r="B230" s="263" t="s">
        <v>125</v>
      </c>
      <c r="C230" s="267" t="s">
        <v>1106</v>
      </c>
      <c r="D230" s="323" t="s">
        <v>3749</v>
      </c>
      <c r="E230" s="324" t="s">
        <v>3750</v>
      </c>
      <c r="F230" s="323">
        <v>1</v>
      </c>
      <c r="G230" s="474">
        <v>2250000</v>
      </c>
      <c r="H230" s="323" t="s">
        <v>108</v>
      </c>
      <c r="I230" s="323">
        <v>23</v>
      </c>
      <c r="J230" s="323" t="s">
        <v>108</v>
      </c>
      <c r="K230" s="323" t="s">
        <v>108</v>
      </c>
      <c r="L230" s="323" t="s">
        <v>108</v>
      </c>
      <c r="M230" s="323" t="s">
        <v>108</v>
      </c>
      <c r="N230" s="323" t="s">
        <v>108</v>
      </c>
      <c r="O230" s="323" t="s">
        <v>108</v>
      </c>
    </row>
    <row r="231" spans="1:15" ht="12">
      <c r="A231" s="320">
        <v>13</v>
      </c>
      <c r="B231" s="263" t="s">
        <v>125</v>
      </c>
      <c r="C231" s="267" t="s">
        <v>3751</v>
      </c>
      <c r="D231" s="323" t="s">
        <v>3752</v>
      </c>
      <c r="E231" s="324" t="s">
        <v>3753</v>
      </c>
      <c r="F231" s="323">
        <v>1</v>
      </c>
      <c r="G231" s="474">
        <v>2000000</v>
      </c>
      <c r="H231" s="323" t="s">
        <v>108</v>
      </c>
      <c r="I231" s="323">
        <v>23</v>
      </c>
      <c r="J231" s="323" t="s">
        <v>108</v>
      </c>
      <c r="K231" s="323" t="s">
        <v>108</v>
      </c>
      <c r="L231" s="323" t="s">
        <v>108</v>
      </c>
      <c r="M231" s="323" t="s">
        <v>108</v>
      </c>
      <c r="N231" s="323" t="s">
        <v>108</v>
      </c>
      <c r="O231" s="323" t="s">
        <v>108</v>
      </c>
    </row>
    <row r="232" spans="1:15" ht="12">
      <c r="A232" s="320">
        <v>13</v>
      </c>
      <c r="B232" s="263" t="s">
        <v>125</v>
      </c>
      <c r="C232" s="267" t="s">
        <v>3754</v>
      </c>
      <c r="D232" s="323" t="s">
        <v>3755</v>
      </c>
      <c r="E232" s="324" t="s">
        <v>3756</v>
      </c>
      <c r="F232" s="323">
        <v>1</v>
      </c>
      <c r="G232" s="474">
        <v>1590400</v>
      </c>
      <c r="H232" s="323" t="s">
        <v>108</v>
      </c>
      <c r="I232" s="323">
        <v>23</v>
      </c>
      <c r="J232" s="323" t="s">
        <v>108</v>
      </c>
      <c r="K232" s="323" t="s">
        <v>108</v>
      </c>
      <c r="L232" s="323" t="s">
        <v>108</v>
      </c>
      <c r="M232" s="323" t="s">
        <v>108</v>
      </c>
      <c r="N232" s="323" t="s">
        <v>108</v>
      </c>
      <c r="O232" s="323" t="s">
        <v>108</v>
      </c>
    </row>
    <row r="233" spans="1:15" ht="12">
      <c r="A233" s="320">
        <v>13</v>
      </c>
      <c r="B233" s="263" t="s">
        <v>125</v>
      </c>
      <c r="C233" s="267" t="s">
        <v>3757</v>
      </c>
      <c r="D233" s="323" t="s">
        <v>3758</v>
      </c>
      <c r="E233" s="324" t="s">
        <v>3759</v>
      </c>
      <c r="F233" s="323">
        <v>1</v>
      </c>
      <c r="G233" s="474">
        <v>779250</v>
      </c>
      <c r="H233" s="323" t="s">
        <v>108</v>
      </c>
      <c r="I233" s="323">
        <v>23</v>
      </c>
      <c r="J233" s="323" t="s">
        <v>108</v>
      </c>
      <c r="K233" s="323" t="s">
        <v>108</v>
      </c>
      <c r="L233" s="323" t="s">
        <v>108</v>
      </c>
      <c r="M233" s="323" t="s">
        <v>108</v>
      </c>
      <c r="N233" s="323" t="s">
        <v>108</v>
      </c>
      <c r="O233" s="323" t="s">
        <v>108</v>
      </c>
    </row>
    <row r="234" spans="1:15" ht="12">
      <c r="A234" s="320">
        <v>13</v>
      </c>
      <c r="B234" s="263" t="s">
        <v>125</v>
      </c>
      <c r="C234" s="267" t="s">
        <v>523</v>
      </c>
      <c r="D234" s="323" t="s">
        <v>108</v>
      </c>
      <c r="E234" s="324" t="s">
        <v>3760</v>
      </c>
      <c r="F234" s="323">
        <v>1</v>
      </c>
      <c r="G234" s="474">
        <v>600000</v>
      </c>
      <c r="H234" s="323" t="s">
        <v>108</v>
      </c>
      <c r="I234" s="323">
        <v>23</v>
      </c>
      <c r="J234" s="323" t="s">
        <v>108</v>
      </c>
      <c r="K234" s="323" t="s">
        <v>108</v>
      </c>
      <c r="L234" s="323" t="s">
        <v>108</v>
      </c>
      <c r="M234" s="323" t="s">
        <v>108</v>
      </c>
      <c r="N234" s="323" t="s">
        <v>108</v>
      </c>
      <c r="O234" s="323" t="s">
        <v>108</v>
      </c>
    </row>
    <row r="235" spans="1:15" ht="12">
      <c r="A235" s="320">
        <v>13</v>
      </c>
      <c r="B235" s="263" t="s">
        <v>125</v>
      </c>
      <c r="C235" s="267" t="s">
        <v>3761</v>
      </c>
      <c r="D235" s="323" t="s">
        <v>3762</v>
      </c>
      <c r="E235" s="324" t="s">
        <v>3763</v>
      </c>
      <c r="F235" s="323">
        <v>1</v>
      </c>
      <c r="G235" s="474">
        <v>401028</v>
      </c>
      <c r="H235" s="323" t="s">
        <v>108</v>
      </c>
      <c r="I235" s="323">
        <v>23</v>
      </c>
      <c r="J235" s="323" t="s">
        <v>108</v>
      </c>
      <c r="K235" s="323" t="s">
        <v>108</v>
      </c>
      <c r="L235" s="323" t="s">
        <v>108</v>
      </c>
      <c r="M235" s="323" t="s">
        <v>108</v>
      </c>
      <c r="N235" s="323" t="s">
        <v>108</v>
      </c>
      <c r="O235" s="323" t="s">
        <v>108</v>
      </c>
    </row>
    <row r="236" spans="1:15" ht="12">
      <c r="A236" s="320">
        <v>13</v>
      </c>
      <c r="B236" s="263" t="s">
        <v>125</v>
      </c>
      <c r="C236" s="267" t="s">
        <v>3764</v>
      </c>
      <c r="D236" s="323">
        <v>648579</v>
      </c>
      <c r="E236" s="324" t="s">
        <v>3765</v>
      </c>
      <c r="F236" s="323">
        <v>1</v>
      </c>
      <c r="G236" s="474">
        <v>400000</v>
      </c>
      <c r="H236" s="323" t="s">
        <v>108</v>
      </c>
      <c r="I236" s="323">
        <v>23</v>
      </c>
      <c r="J236" s="323" t="s">
        <v>108</v>
      </c>
      <c r="K236" s="323" t="s">
        <v>108</v>
      </c>
      <c r="L236" s="323" t="s">
        <v>108</v>
      </c>
      <c r="M236" s="323" t="s">
        <v>108</v>
      </c>
      <c r="N236" s="323" t="s">
        <v>108</v>
      </c>
      <c r="O236" s="323" t="s">
        <v>108</v>
      </c>
    </row>
    <row r="237" spans="1:15" ht="12">
      <c r="A237" s="320">
        <v>13</v>
      </c>
      <c r="B237" s="263" t="s">
        <v>125</v>
      </c>
      <c r="C237" s="267" t="s">
        <v>3766</v>
      </c>
      <c r="D237" s="323" t="s">
        <v>108</v>
      </c>
      <c r="E237" s="324" t="s">
        <v>3767</v>
      </c>
      <c r="F237" s="323">
        <v>1</v>
      </c>
      <c r="G237" s="474">
        <v>300000</v>
      </c>
      <c r="H237" s="323" t="s">
        <v>108</v>
      </c>
      <c r="I237" s="323">
        <v>23</v>
      </c>
      <c r="J237" s="323" t="s">
        <v>108</v>
      </c>
      <c r="K237" s="323" t="s">
        <v>108</v>
      </c>
      <c r="L237" s="323" t="s">
        <v>108</v>
      </c>
      <c r="M237" s="323" t="s">
        <v>108</v>
      </c>
      <c r="N237" s="323" t="s">
        <v>108</v>
      </c>
      <c r="O237" s="323" t="s">
        <v>108</v>
      </c>
    </row>
    <row r="238" spans="1:15" ht="12">
      <c r="A238" s="320">
        <v>13</v>
      </c>
      <c r="B238" s="263" t="s">
        <v>125</v>
      </c>
      <c r="C238" s="267" t="s">
        <v>3768</v>
      </c>
      <c r="D238" s="323" t="s">
        <v>3769</v>
      </c>
      <c r="E238" s="324" t="s">
        <v>3770</v>
      </c>
      <c r="F238" s="323">
        <v>1</v>
      </c>
      <c r="G238" s="474">
        <v>246980</v>
      </c>
      <c r="H238" s="323" t="s">
        <v>108</v>
      </c>
      <c r="I238" s="323">
        <v>23</v>
      </c>
      <c r="J238" s="323" t="s">
        <v>108</v>
      </c>
      <c r="K238" s="323" t="s">
        <v>108</v>
      </c>
      <c r="L238" s="323" t="s">
        <v>108</v>
      </c>
      <c r="M238" s="323" t="s">
        <v>108</v>
      </c>
      <c r="N238" s="323" t="s">
        <v>108</v>
      </c>
      <c r="O238" s="323" t="s">
        <v>108</v>
      </c>
    </row>
    <row r="239" spans="1:15" ht="12">
      <c r="A239" s="320">
        <v>13</v>
      </c>
      <c r="B239" s="263" t="s">
        <v>125</v>
      </c>
      <c r="C239" s="267" t="s">
        <v>3771</v>
      </c>
      <c r="D239" s="323" t="s">
        <v>108</v>
      </c>
      <c r="E239" s="324" t="s">
        <v>95</v>
      </c>
      <c r="F239" s="323">
        <v>1</v>
      </c>
      <c r="G239" s="474">
        <v>43545922</v>
      </c>
      <c r="H239" s="323" t="s">
        <v>108</v>
      </c>
      <c r="I239" s="323">
        <v>23</v>
      </c>
      <c r="J239" s="323" t="s">
        <v>108</v>
      </c>
      <c r="K239" s="323" t="s">
        <v>108</v>
      </c>
      <c r="L239" s="323" t="s">
        <v>108</v>
      </c>
      <c r="M239" s="323" t="s">
        <v>108</v>
      </c>
      <c r="N239" s="323" t="s">
        <v>108</v>
      </c>
      <c r="O239" s="323" t="s">
        <v>108</v>
      </c>
    </row>
    <row r="240" spans="1:15" ht="12">
      <c r="A240" s="320">
        <v>13</v>
      </c>
      <c r="B240" s="263" t="s">
        <v>125</v>
      </c>
      <c r="C240" s="267" t="s">
        <v>3772</v>
      </c>
      <c r="D240" s="323" t="s">
        <v>108</v>
      </c>
      <c r="E240" s="324" t="s">
        <v>3773</v>
      </c>
      <c r="F240" s="323">
        <v>1</v>
      </c>
      <c r="G240" s="474">
        <v>9840000</v>
      </c>
      <c r="H240" s="323" t="s">
        <v>108</v>
      </c>
      <c r="I240" s="323">
        <v>23</v>
      </c>
      <c r="J240" s="323" t="s">
        <v>108</v>
      </c>
      <c r="K240" s="323" t="s">
        <v>108</v>
      </c>
      <c r="L240" s="323" t="s">
        <v>108</v>
      </c>
      <c r="M240" s="323" t="s">
        <v>108</v>
      </c>
      <c r="N240" s="323" t="s">
        <v>108</v>
      </c>
      <c r="O240" s="323" t="s">
        <v>108</v>
      </c>
    </row>
    <row r="241" spans="1:15" ht="12">
      <c r="A241" s="320">
        <v>13</v>
      </c>
      <c r="B241" s="263" t="s">
        <v>125</v>
      </c>
      <c r="C241" s="267" t="s">
        <v>1107</v>
      </c>
      <c r="D241" s="323" t="s">
        <v>3774</v>
      </c>
      <c r="E241" s="324" t="s">
        <v>3775</v>
      </c>
      <c r="F241" s="323">
        <v>1</v>
      </c>
      <c r="G241" s="474">
        <v>1800000</v>
      </c>
      <c r="H241" s="323" t="s">
        <v>108</v>
      </c>
      <c r="I241" s="323">
        <v>23</v>
      </c>
      <c r="J241" s="323" t="s">
        <v>108</v>
      </c>
      <c r="K241" s="323" t="s">
        <v>108</v>
      </c>
      <c r="L241" s="323" t="s">
        <v>108</v>
      </c>
      <c r="M241" s="323" t="s">
        <v>108</v>
      </c>
      <c r="N241" s="323" t="s">
        <v>108</v>
      </c>
      <c r="O241" s="323" t="s">
        <v>108</v>
      </c>
    </row>
    <row r="242" spans="1:15" ht="12">
      <c r="A242" s="320">
        <v>13</v>
      </c>
      <c r="B242" s="263" t="s">
        <v>125</v>
      </c>
      <c r="C242" s="267" t="s">
        <v>3776</v>
      </c>
      <c r="D242" s="323" t="s">
        <v>3777</v>
      </c>
      <c r="E242" s="324" t="s">
        <v>3778</v>
      </c>
      <c r="F242" s="323">
        <v>1</v>
      </c>
      <c r="G242" s="474">
        <v>858000</v>
      </c>
      <c r="H242" s="323" t="s">
        <v>108</v>
      </c>
      <c r="I242" s="323">
        <v>1</v>
      </c>
      <c r="J242" s="323" t="s">
        <v>108</v>
      </c>
      <c r="K242" s="323" t="s">
        <v>108</v>
      </c>
      <c r="L242" s="323" t="s">
        <v>108</v>
      </c>
      <c r="M242" s="323" t="s">
        <v>108</v>
      </c>
      <c r="N242" s="323" t="s">
        <v>108</v>
      </c>
      <c r="O242" s="323" t="s">
        <v>108</v>
      </c>
    </row>
    <row r="243" spans="1:15" ht="12">
      <c r="A243" s="379">
        <v>14</v>
      </c>
      <c r="B243" s="265" t="s">
        <v>285</v>
      </c>
      <c r="C243" s="66" t="s">
        <v>639</v>
      </c>
      <c r="D243" s="66" t="s">
        <v>639</v>
      </c>
      <c r="E243" s="65" t="s">
        <v>639</v>
      </c>
      <c r="F243" s="64" t="s">
        <v>639</v>
      </c>
      <c r="G243" s="64" t="s">
        <v>639</v>
      </c>
      <c r="H243" s="64" t="s">
        <v>639</v>
      </c>
      <c r="I243" s="64" t="s">
        <v>639</v>
      </c>
      <c r="J243" s="64" t="s">
        <v>639</v>
      </c>
      <c r="K243" s="66" t="s">
        <v>639</v>
      </c>
      <c r="L243" s="66" t="s">
        <v>639</v>
      </c>
      <c r="M243" s="66" t="s">
        <v>639</v>
      </c>
      <c r="N243" s="66" t="s">
        <v>639</v>
      </c>
      <c r="O243" s="66" t="s">
        <v>639</v>
      </c>
    </row>
    <row r="244" spans="1:15" ht="24">
      <c r="A244" s="320">
        <v>15</v>
      </c>
      <c r="B244" s="263" t="s">
        <v>178</v>
      </c>
      <c r="C244" s="267" t="s">
        <v>1053</v>
      </c>
      <c r="D244" s="323" t="s">
        <v>4</v>
      </c>
      <c r="E244" s="466" t="s">
        <v>3779</v>
      </c>
      <c r="F244" s="323">
        <v>1</v>
      </c>
      <c r="G244" s="458">
        <v>222017965</v>
      </c>
      <c r="H244" s="323" t="s">
        <v>4</v>
      </c>
      <c r="I244" s="323" t="s">
        <v>4</v>
      </c>
      <c r="J244" s="323" t="s">
        <v>4</v>
      </c>
      <c r="K244" s="323" t="s">
        <v>4</v>
      </c>
      <c r="L244" s="323" t="s">
        <v>4</v>
      </c>
      <c r="M244" s="323" t="s">
        <v>4</v>
      </c>
      <c r="N244" s="323" t="s">
        <v>4</v>
      </c>
      <c r="O244" s="323" t="s">
        <v>4</v>
      </c>
    </row>
    <row r="245" spans="1:15" ht="12">
      <c r="A245" s="320">
        <v>15</v>
      </c>
      <c r="B245" s="263" t="s">
        <v>178</v>
      </c>
      <c r="C245" s="267" t="s">
        <v>1054</v>
      </c>
      <c r="D245" s="323" t="s">
        <v>4</v>
      </c>
      <c r="E245" s="324" t="s">
        <v>3780</v>
      </c>
      <c r="F245" s="323">
        <v>6</v>
      </c>
      <c r="G245" s="458">
        <v>135598148</v>
      </c>
      <c r="H245" s="323" t="s">
        <v>4</v>
      </c>
      <c r="I245" s="323" t="s">
        <v>4</v>
      </c>
      <c r="J245" s="323" t="s">
        <v>4</v>
      </c>
      <c r="K245" s="323" t="s">
        <v>4</v>
      </c>
      <c r="L245" s="323" t="s">
        <v>4</v>
      </c>
      <c r="M245" s="323" t="s">
        <v>4</v>
      </c>
      <c r="N245" s="323" t="s">
        <v>4</v>
      </c>
      <c r="O245" s="323" t="s">
        <v>4</v>
      </c>
    </row>
    <row r="246" spans="1:15" ht="12">
      <c r="A246" s="320">
        <v>15</v>
      </c>
      <c r="B246" s="263" t="s">
        <v>178</v>
      </c>
      <c r="C246" s="267" t="s">
        <v>3781</v>
      </c>
      <c r="D246" s="323" t="s">
        <v>4</v>
      </c>
      <c r="E246" s="324" t="s">
        <v>1055</v>
      </c>
      <c r="F246" s="323">
        <v>10</v>
      </c>
      <c r="G246" s="458">
        <v>115561900</v>
      </c>
      <c r="H246" s="323" t="s">
        <v>4</v>
      </c>
      <c r="I246" s="323" t="s">
        <v>4</v>
      </c>
      <c r="J246" s="323" t="s">
        <v>4</v>
      </c>
      <c r="K246" s="323" t="s">
        <v>4</v>
      </c>
      <c r="L246" s="323" t="s">
        <v>4</v>
      </c>
      <c r="M246" s="323" t="s">
        <v>4</v>
      </c>
      <c r="N246" s="323" t="s">
        <v>4</v>
      </c>
      <c r="O246" s="323" t="s">
        <v>4</v>
      </c>
    </row>
    <row r="247" spans="1:15" ht="12">
      <c r="A247" s="320">
        <v>15</v>
      </c>
      <c r="B247" s="263" t="s">
        <v>178</v>
      </c>
      <c r="C247" s="267" t="s">
        <v>1056</v>
      </c>
      <c r="D247" s="323" t="s">
        <v>108</v>
      </c>
      <c r="E247" s="324" t="s">
        <v>3782</v>
      </c>
      <c r="F247" s="323">
        <v>2</v>
      </c>
      <c r="G247" s="458">
        <v>45311000</v>
      </c>
      <c r="H247" s="323" t="s">
        <v>4</v>
      </c>
      <c r="I247" s="323" t="s">
        <v>4</v>
      </c>
      <c r="J247" s="323" t="s">
        <v>4</v>
      </c>
      <c r="K247" s="323" t="s">
        <v>4</v>
      </c>
      <c r="L247" s="323" t="s">
        <v>4</v>
      </c>
      <c r="M247" s="323" t="s">
        <v>4</v>
      </c>
      <c r="N247" s="323" t="s">
        <v>4</v>
      </c>
      <c r="O247" s="323" t="s">
        <v>4</v>
      </c>
    </row>
    <row r="248" spans="1:15" ht="12">
      <c r="A248" s="320">
        <v>15</v>
      </c>
      <c r="B248" s="263" t="s">
        <v>178</v>
      </c>
      <c r="C248" s="267" t="s">
        <v>3783</v>
      </c>
      <c r="D248" s="323" t="s">
        <v>108</v>
      </c>
      <c r="E248" s="324" t="s">
        <v>3784</v>
      </c>
      <c r="F248" s="323">
        <v>25</v>
      </c>
      <c r="G248" s="458">
        <v>18610799</v>
      </c>
      <c r="H248" s="323" t="s">
        <v>4</v>
      </c>
      <c r="I248" s="323" t="s">
        <v>4</v>
      </c>
      <c r="J248" s="323" t="s">
        <v>4</v>
      </c>
      <c r="K248" s="323" t="s">
        <v>4</v>
      </c>
      <c r="L248" s="323" t="s">
        <v>4</v>
      </c>
      <c r="M248" s="323" t="s">
        <v>4</v>
      </c>
      <c r="N248" s="323" t="s">
        <v>4</v>
      </c>
      <c r="O248" s="323" t="s">
        <v>4</v>
      </c>
    </row>
    <row r="249" spans="1:15" ht="12">
      <c r="A249" s="320">
        <v>15</v>
      </c>
      <c r="B249" s="263" t="s">
        <v>178</v>
      </c>
      <c r="C249" s="267" t="s">
        <v>3785</v>
      </c>
      <c r="D249" s="323" t="s">
        <v>108</v>
      </c>
      <c r="E249" s="324" t="s">
        <v>3786</v>
      </c>
      <c r="F249" s="323">
        <v>10</v>
      </c>
      <c r="G249" s="458">
        <v>115561900</v>
      </c>
      <c r="H249" s="323" t="s">
        <v>4</v>
      </c>
      <c r="I249" s="323" t="s">
        <v>4</v>
      </c>
      <c r="J249" s="323" t="s">
        <v>4</v>
      </c>
      <c r="K249" s="323" t="s">
        <v>4</v>
      </c>
      <c r="L249" s="323" t="s">
        <v>4</v>
      </c>
      <c r="M249" s="323" t="s">
        <v>4</v>
      </c>
      <c r="N249" s="323" t="s">
        <v>4</v>
      </c>
      <c r="O249" s="323" t="s">
        <v>4</v>
      </c>
    </row>
    <row r="250" spans="1:15" ht="12">
      <c r="A250" s="379">
        <v>16</v>
      </c>
      <c r="B250" s="265" t="s">
        <v>174</v>
      </c>
      <c r="C250" s="66" t="s">
        <v>3787</v>
      </c>
      <c r="D250" s="64">
        <v>76457</v>
      </c>
      <c r="E250" s="65" t="s">
        <v>4</v>
      </c>
      <c r="F250" s="64">
        <v>1</v>
      </c>
      <c r="G250" s="461">
        <v>2593116</v>
      </c>
      <c r="H250" s="64" t="s">
        <v>4</v>
      </c>
      <c r="I250" s="64" t="s">
        <v>4</v>
      </c>
      <c r="J250" s="64" t="s">
        <v>4</v>
      </c>
      <c r="K250" s="64" t="s">
        <v>4</v>
      </c>
      <c r="L250" s="64" t="s">
        <v>4</v>
      </c>
      <c r="M250" s="64" t="s">
        <v>4</v>
      </c>
      <c r="N250" s="64" t="s">
        <v>4</v>
      </c>
      <c r="O250" s="64" t="s">
        <v>4</v>
      </c>
    </row>
    <row r="251" spans="1:15" ht="12">
      <c r="A251" s="379">
        <v>16</v>
      </c>
      <c r="B251" s="265" t="s">
        <v>174</v>
      </c>
      <c r="C251" s="66" t="s">
        <v>3788</v>
      </c>
      <c r="D251" s="64">
        <v>4596964</v>
      </c>
      <c r="E251" s="65" t="s">
        <v>4</v>
      </c>
      <c r="F251" s="64">
        <v>1</v>
      </c>
      <c r="G251" s="461">
        <v>362581617</v>
      </c>
      <c r="H251" s="64" t="s">
        <v>108</v>
      </c>
      <c r="I251" s="64" t="s">
        <v>108</v>
      </c>
      <c r="J251" s="64" t="s">
        <v>108</v>
      </c>
      <c r="K251" s="64" t="s">
        <v>108</v>
      </c>
      <c r="L251" s="64" t="s">
        <v>108</v>
      </c>
      <c r="M251" s="64" t="s">
        <v>108</v>
      </c>
      <c r="N251" s="64" t="s">
        <v>108</v>
      </c>
      <c r="O251" s="64" t="s">
        <v>108</v>
      </c>
    </row>
    <row r="252" spans="1:15" ht="12">
      <c r="A252" s="379">
        <v>16</v>
      </c>
      <c r="B252" s="265" t="s">
        <v>174</v>
      </c>
      <c r="C252" s="66" t="s">
        <v>3789</v>
      </c>
      <c r="D252" s="64" t="s">
        <v>4</v>
      </c>
      <c r="E252" s="65" t="s">
        <v>4</v>
      </c>
      <c r="F252" s="64">
        <v>1</v>
      </c>
      <c r="G252" s="461">
        <v>64626462</v>
      </c>
      <c r="H252" s="64" t="s">
        <v>108</v>
      </c>
      <c r="I252" s="64" t="s">
        <v>108</v>
      </c>
      <c r="J252" s="64" t="s">
        <v>108</v>
      </c>
      <c r="K252" s="64" t="s">
        <v>108</v>
      </c>
      <c r="L252" s="64" t="s">
        <v>108</v>
      </c>
      <c r="M252" s="64" t="s">
        <v>108</v>
      </c>
      <c r="N252" s="64" t="s">
        <v>108</v>
      </c>
      <c r="O252" s="64" t="s">
        <v>108</v>
      </c>
    </row>
    <row r="253" spans="1:15" ht="12">
      <c r="A253" s="379">
        <v>16</v>
      </c>
      <c r="B253" s="265" t="s">
        <v>174</v>
      </c>
      <c r="C253" s="66" t="s">
        <v>3790</v>
      </c>
      <c r="D253" s="64" t="s">
        <v>4</v>
      </c>
      <c r="E253" s="65" t="s">
        <v>4</v>
      </c>
      <c r="F253" s="64">
        <v>1</v>
      </c>
      <c r="G253" s="461">
        <v>15500000</v>
      </c>
      <c r="H253" s="64" t="s">
        <v>108</v>
      </c>
      <c r="I253" s="64" t="s">
        <v>108</v>
      </c>
      <c r="J253" s="64" t="s">
        <v>108</v>
      </c>
      <c r="K253" s="64" t="s">
        <v>108</v>
      </c>
      <c r="L253" s="64" t="s">
        <v>108</v>
      </c>
      <c r="M253" s="64" t="s">
        <v>108</v>
      </c>
      <c r="N253" s="64" t="s">
        <v>108</v>
      </c>
      <c r="O253" s="64" t="s">
        <v>108</v>
      </c>
    </row>
    <row r="254" spans="1:15" ht="12">
      <c r="A254" s="379">
        <v>16</v>
      </c>
      <c r="B254" s="265" t="s">
        <v>174</v>
      </c>
      <c r="C254" s="66" t="s">
        <v>3791</v>
      </c>
      <c r="D254" s="64" t="s">
        <v>4</v>
      </c>
      <c r="E254" s="65" t="s">
        <v>4</v>
      </c>
      <c r="F254" s="64">
        <v>1</v>
      </c>
      <c r="G254" s="461">
        <v>2116500</v>
      </c>
      <c r="H254" s="64" t="s">
        <v>108</v>
      </c>
      <c r="I254" s="64" t="s">
        <v>108</v>
      </c>
      <c r="J254" s="64" t="s">
        <v>108</v>
      </c>
      <c r="K254" s="64" t="s">
        <v>108</v>
      </c>
      <c r="L254" s="64" t="s">
        <v>108</v>
      </c>
      <c r="M254" s="64" t="s">
        <v>108</v>
      </c>
      <c r="N254" s="64" t="s">
        <v>108</v>
      </c>
      <c r="O254" s="64" t="s">
        <v>108</v>
      </c>
    </row>
    <row r="255" spans="1:15" ht="12">
      <c r="A255" s="379">
        <v>16</v>
      </c>
      <c r="B255" s="265" t="s">
        <v>174</v>
      </c>
      <c r="C255" s="66" t="s">
        <v>3792</v>
      </c>
      <c r="D255" s="64">
        <v>4820826</v>
      </c>
      <c r="E255" s="65" t="s">
        <v>4</v>
      </c>
      <c r="F255" s="64">
        <v>1</v>
      </c>
      <c r="G255" s="461">
        <v>56715029</v>
      </c>
      <c r="H255" s="64" t="s">
        <v>108</v>
      </c>
      <c r="I255" s="64" t="s">
        <v>108</v>
      </c>
      <c r="J255" s="64" t="s">
        <v>108</v>
      </c>
      <c r="K255" s="64" t="s">
        <v>108</v>
      </c>
      <c r="L255" s="64" t="s">
        <v>108</v>
      </c>
      <c r="M255" s="64" t="s">
        <v>108</v>
      </c>
      <c r="N255" s="64" t="s">
        <v>108</v>
      </c>
      <c r="O255" s="64" t="s">
        <v>108</v>
      </c>
    </row>
    <row r="256" spans="1:15" ht="14.4">
      <c r="A256" s="379">
        <v>16</v>
      </c>
      <c r="B256" s="265" t="s">
        <v>174</v>
      </c>
      <c r="C256" t="s">
        <v>242</v>
      </c>
      <c r="D256" s="64">
        <v>4340999</v>
      </c>
      <c r="E256" s="65" t="s">
        <v>4</v>
      </c>
      <c r="F256" s="64">
        <v>1</v>
      </c>
      <c r="G256" s="461">
        <v>97860962</v>
      </c>
      <c r="H256" s="64" t="s">
        <v>108</v>
      </c>
      <c r="I256" s="64" t="s">
        <v>108</v>
      </c>
      <c r="J256" s="64" t="s">
        <v>108</v>
      </c>
      <c r="K256" s="64" t="s">
        <v>108</v>
      </c>
      <c r="L256" s="64" t="s">
        <v>108</v>
      </c>
      <c r="M256" s="64" t="s">
        <v>108</v>
      </c>
      <c r="N256" s="64" t="s">
        <v>108</v>
      </c>
      <c r="O256" s="64" t="s">
        <v>108</v>
      </c>
    </row>
    <row r="257" spans="1:15" ht="14.4">
      <c r="A257" s="379">
        <v>16</v>
      </c>
      <c r="B257" s="265" t="s">
        <v>174</v>
      </c>
      <c r="C257" t="s">
        <v>3793</v>
      </c>
      <c r="D257" s="64" t="s">
        <v>4</v>
      </c>
      <c r="E257" s="65" t="s">
        <v>4</v>
      </c>
      <c r="F257" s="64">
        <v>1</v>
      </c>
      <c r="G257" s="461">
        <v>15501068</v>
      </c>
      <c r="H257" s="64" t="s">
        <v>108</v>
      </c>
      <c r="I257" s="64" t="s">
        <v>108</v>
      </c>
      <c r="J257" s="64" t="s">
        <v>108</v>
      </c>
      <c r="K257" s="64" t="s">
        <v>108</v>
      </c>
      <c r="L257" s="64" t="s">
        <v>108</v>
      </c>
      <c r="M257" s="64" t="s">
        <v>108</v>
      </c>
      <c r="N257" s="64" t="s">
        <v>108</v>
      </c>
      <c r="O257" s="64" t="s">
        <v>108</v>
      </c>
    </row>
    <row r="258" spans="1:15" ht="12">
      <c r="A258" s="320">
        <v>17</v>
      </c>
      <c r="B258" s="263" t="s">
        <v>685</v>
      </c>
      <c r="C258" s="267" t="s">
        <v>3794</v>
      </c>
      <c r="D258" s="323" t="s">
        <v>108</v>
      </c>
      <c r="E258" s="324" t="s">
        <v>108</v>
      </c>
      <c r="F258" s="323">
        <v>1</v>
      </c>
      <c r="G258" s="458">
        <v>313231065</v>
      </c>
      <c r="H258" s="323" t="s">
        <v>4</v>
      </c>
      <c r="I258" s="323">
        <v>4</v>
      </c>
      <c r="J258" s="323" t="s">
        <v>4</v>
      </c>
      <c r="K258" s="323" t="s">
        <v>4</v>
      </c>
      <c r="L258" s="323" t="s">
        <v>4</v>
      </c>
      <c r="M258" s="323" t="s">
        <v>4</v>
      </c>
      <c r="N258" s="323" t="s">
        <v>4</v>
      </c>
      <c r="O258" s="323" t="s">
        <v>4</v>
      </c>
    </row>
    <row r="259" spans="1:15" ht="12">
      <c r="A259" s="320">
        <v>17</v>
      </c>
      <c r="B259" s="263" t="s">
        <v>685</v>
      </c>
      <c r="C259" s="267" t="s">
        <v>3795</v>
      </c>
      <c r="D259" s="323" t="s">
        <v>108</v>
      </c>
      <c r="E259" s="324" t="s">
        <v>108</v>
      </c>
      <c r="F259" s="323">
        <v>1</v>
      </c>
      <c r="G259" s="458">
        <v>74574750</v>
      </c>
      <c r="H259" s="323" t="s">
        <v>4</v>
      </c>
      <c r="I259" s="323">
        <v>7</v>
      </c>
      <c r="J259" s="323" t="s">
        <v>4</v>
      </c>
      <c r="K259" s="323" t="s">
        <v>4</v>
      </c>
      <c r="L259" s="323" t="s">
        <v>4</v>
      </c>
      <c r="M259" s="323" t="s">
        <v>4</v>
      </c>
      <c r="N259" s="323" t="s">
        <v>4</v>
      </c>
      <c r="O259" s="323" t="s">
        <v>4</v>
      </c>
    </row>
    <row r="260" spans="1:15" ht="12">
      <c r="A260" s="320">
        <v>17</v>
      </c>
      <c r="B260" s="263" t="s">
        <v>685</v>
      </c>
      <c r="C260" s="267" t="s">
        <v>3796</v>
      </c>
      <c r="D260" s="323" t="s">
        <v>108</v>
      </c>
      <c r="E260" s="324" t="s">
        <v>108</v>
      </c>
      <c r="F260" s="323">
        <v>1</v>
      </c>
      <c r="G260" s="458">
        <v>65963367</v>
      </c>
      <c r="H260" s="323" t="s">
        <v>4</v>
      </c>
      <c r="I260" s="323">
        <v>23</v>
      </c>
      <c r="J260" s="323" t="s">
        <v>4</v>
      </c>
      <c r="K260" s="323" t="s">
        <v>4</v>
      </c>
      <c r="L260" s="323" t="s">
        <v>4</v>
      </c>
      <c r="M260" s="323" t="s">
        <v>4</v>
      </c>
      <c r="N260" s="323" t="s">
        <v>4</v>
      </c>
      <c r="O260" s="323" t="s">
        <v>4</v>
      </c>
    </row>
    <row r="261" spans="1:15" ht="12">
      <c r="A261" s="320">
        <v>17</v>
      </c>
      <c r="B261" s="263" t="s">
        <v>685</v>
      </c>
      <c r="C261" s="267" t="s">
        <v>3797</v>
      </c>
      <c r="D261" s="323" t="s">
        <v>108</v>
      </c>
      <c r="E261" s="324" t="s">
        <v>108</v>
      </c>
      <c r="F261" s="323">
        <v>1</v>
      </c>
      <c r="G261" s="458">
        <v>20518000</v>
      </c>
      <c r="H261" s="323" t="s">
        <v>4</v>
      </c>
      <c r="I261" s="323">
        <v>2</v>
      </c>
      <c r="J261" s="323" t="s">
        <v>4</v>
      </c>
      <c r="K261" s="323" t="s">
        <v>4</v>
      </c>
      <c r="L261" s="323" t="s">
        <v>4</v>
      </c>
      <c r="M261" s="323" t="s">
        <v>4</v>
      </c>
      <c r="N261" s="323" t="s">
        <v>4</v>
      </c>
      <c r="O261" s="323" t="s">
        <v>4</v>
      </c>
    </row>
    <row r="262" spans="1:15" ht="12">
      <c r="A262" s="320">
        <v>17</v>
      </c>
      <c r="B262" s="263" t="s">
        <v>685</v>
      </c>
      <c r="C262" s="267" t="s">
        <v>3798</v>
      </c>
      <c r="D262" s="323" t="s">
        <v>108</v>
      </c>
      <c r="E262" s="324" t="s">
        <v>108</v>
      </c>
      <c r="F262" s="323">
        <v>1</v>
      </c>
      <c r="G262" s="458">
        <v>11042050</v>
      </c>
      <c r="H262" s="323" t="s">
        <v>4</v>
      </c>
      <c r="I262" s="323">
        <v>15</v>
      </c>
      <c r="J262" s="323" t="s">
        <v>4</v>
      </c>
      <c r="K262" s="323" t="s">
        <v>4</v>
      </c>
      <c r="L262" s="323" t="s">
        <v>4</v>
      </c>
      <c r="M262" s="323" t="s">
        <v>4</v>
      </c>
      <c r="N262" s="323" t="s">
        <v>4</v>
      </c>
      <c r="O262" s="323" t="s">
        <v>4</v>
      </c>
    </row>
    <row r="263" spans="1:15" ht="12">
      <c r="A263" s="320">
        <v>17</v>
      </c>
      <c r="B263" s="263" t="s">
        <v>685</v>
      </c>
      <c r="C263" s="267" t="s">
        <v>3799</v>
      </c>
      <c r="D263" s="323" t="s">
        <v>108</v>
      </c>
      <c r="E263" s="324" t="s">
        <v>108</v>
      </c>
      <c r="F263" s="323">
        <v>1</v>
      </c>
      <c r="G263" s="458">
        <v>9439000</v>
      </c>
      <c r="H263" s="323" t="s">
        <v>4</v>
      </c>
      <c r="I263" s="323">
        <v>20</v>
      </c>
      <c r="J263" s="323" t="s">
        <v>4</v>
      </c>
      <c r="K263" s="323" t="s">
        <v>4</v>
      </c>
      <c r="L263" s="323" t="s">
        <v>4</v>
      </c>
      <c r="M263" s="323" t="s">
        <v>4</v>
      </c>
      <c r="N263" s="323" t="s">
        <v>4</v>
      </c>
      <c r="O263" s="323" t="s">
        <v>4</v>
      </c>
    </row>
    <row r="264" spans="1:15" ht="12">
      <c r="A264" s="320">
        <v>17</v>
      </c>
      <c r="B264" s="263" t="s">
        <v>685</v>
      </c>
      <c r="C264" s="267" t="s">
        <v>3800</v>
      </c>
      <c r="D264" s="323" t="s">
        <v>108</v>
      </c>
      <c r="E264" s="324" t="s">
        <v>108</v>
      </c>
      <c r="F264" s="323">
        <v>1</v>
      </c>
      <c r="G264" s="458">
        <v>7700800</v>
      </c>
      <c r="H264" s="323" t="s">
        <v>4</v>
      </c>
      <c r="I264" s="323">
        <v>19</v>
      </c>
      <c r="J264" s="323" t="s">
        <v>4</v>
      </c>
      <c r="K264" s="323" t="s">
        <v>4</v>
      </c>
      <c r="L264" s="323" t="s">
        <v>4</v>
      </c>
      <c r="M264" s="323" t="s">
        <v>4</v>
      </c>
      <c r="N264" s="323" t="s">
        <v>4</v>
      </c>
      <c r="O264" s="323" t="s">
        <v>4</v>
      </c>
    </row>
    <row r="265" spans="1:15" ht="12">
      <c r="A265" s="320">
        <v>17</v>
      </c>
      <c r="B265" s="263" t="s">
        <v>685</v>
      </c>
      <c r="C265" s="267" t="s">
        <v>3801</v>
      </c>
      <c r="D265" s="323" t="s">
        <v>108</v>
      </c>
      <c r="E265" s="324" t="s">
        <v>108</v>
      </c>
      <c r="F265" s="323">
        <v>1</v>
      </c>
      <c r="G265" s="458">
        <v>7500000</v>
      </c>
      <c r="H265" s="323" t="s">
        <v>4</v>
      </c>
      <c r="I265" s="323">
        <v>23</v>
      </c>
      <c r="J265" s="323" t="s">
        <v>4</v>
      </c>
      <c r="K265" s="323" t="s">
        <v>4</v>
      </c>
      <c r="L265" s="323" t="s">
        <v>4</v>
      </c>
      <c r="M265" s="323" t="s">
        <v>4</v>
      </c>
      <c r="N265" s="323" t="s">
        <v>4</v>
      </c>
      <c r="O265" s="323" t="s">
        <v>4</v>
      </c>
    </row>
    <row r="266" spans="1:15" ht="12">
      <c r="A266" s="320">
        <v>17</v>
      </c>
      <c r="B266" s="263" t="s">
        <v>685</v>
      </c>
      <c r="C266" s="267" t="s">
        <v>3802</v>
      </c>
      <c r="D266" s="323" t="s">
        <v>108</v>
      </c>
      <c r="E266" s="324" t="s">
        <v>108</v>
      </c>
      <c r="F266" s="323">
        <v>1</v>
      </c>
      <c r="G266" s="458">
        <v>5738000</v>
      </c>
      <c r="H266" s="323" t="s">
        <v>4</v>
      </c>
      <c r="I266" s="323">
        <v>23</v>
      </c>
      <c r="J266" s="323" t="s">
        <v>4</v>
      </c>
      <c r="K266" s="323" t="s">
        <v>4</v>
      </c>
      <c r="L266" s="323" t="s">
        <v>4</v>
      </c>
      <c r="M266" s="323" t="s">
        <v>4</v>
      </c>
      <c r="N266" s="323" t="s">
        <v>4</v>
      </c>
      <c r="O266" s="323" t="s">
        <v>4</v>
      </c>
    </row>
    <row r="267" spans="1:15" ht="12">
      <c r="A267" s="320">
        <v>17</v>
      </c>
      <c r="B267" s="263" t="s">
        <v>685</v>
      </c>
      <c r="C267" s="267" t="s">
        <v>3803</v>
      </c>
      <c r="D267" s="323" t="s">
        <v>108</v>
      </c>
      <c r="E267" s="324" t="s">
        <v>108</v>
      </c>
      <c r="F267" s="323">
        <v>1</v>
      </c>
      <c r="G267" s="458">
        <v>5204179</v>
      </c>
      <c r="H267" s="323" t="s">
        <v>4</v>
      </c>
      <c r="I267" s="323">
        <v>7</v>
      </c>
      <c r="J267" s="323" t="s">
        <v>4</v>
      </c>
      <c r="K267" s="323" t="s">
        <v>4</v>
      </c>
      <c r="L267" s="323" t="s">
        <v>4</v>
      </c>
      <c r="M267" s="323" t="s">
        <v>4</v>
      </c>
      <c r="N267" s="323" t="s">
        <v>4</v>
      </c>
      <c r="O267" s="323" t="s">
        <v>4</v>
      </c>
    </row>
    <row r="268" spans="1:15" ht="12">
      <c r="A268" s="320">
        <v>17</v>
      </c>
      <c r="B268" s="263" t="s">
        <v>685</v>
      </c>
      <c r="C268" s="267" t="s">
        <v>3804</v>
      </c>
      <c r="D268" s="323" t="s">
        <v>108</v>
      </c>
      <c r="E268" s="324" t="s">
        <v>108</v>
      </c>
      <c r="F268" s="323">
        <v>1</v>
      </c>
      <c r="G268" s="458">
        <v>4452789</v>
      </c>
      <c r="H268" s="323" t="s">
        <v>4</v>
      </c>
      <c r="I268" s="323">
        <v>7</v>
      </c>
      <c r="J268" s="323" t="s">
        <v>4</v>
      </c>
      <c r="K268" s="323" t="s">
        <v>4</v>
      </c>
      <c r="L268" s="323" t="s">
        <v>4</v>
      </c>
      <c r="M268" s="323" t="s">
        <v>4</v>
      </c>
      <c r="N268" s="323" t="s">
        <v>4</v>
      </c>
      <c r="O268" s="323" t="s">
        <v>4</v>
      </c>
    </row>
    <row r="269" spans="1:15" ht="12">
      <c r="A269" s="320">
        <v>17</v>
      </c>
      <c r="B269" s="263" t="s">
        <v>685</v>
      </c>
      <c r="C269" s="267" t="s">
        <v>3805</v>
      </c>
      <c r="D269" s="323" t="s">
        <v>108</v>
      </c>
      <c r="E269" s="324" t="s">
        <v>108</v>
      </c>
      <c r="F269" s="323">
        <v>1</v>
      </c>
      <c r="G269" s="458">
        <v>4370765</v>
      </c>
      <c r="H269" s="323" t="s">
        <v>4</v>
      </c>
      <c r="I269" s="323">
        <v>23</v>
      </c>
      <c r="J269" s="323" t="s">
        <v>4</v>
      </c>
      <c r="K269" s="323" t="s">
        <v>4</v>
      </c>
      <c r="L269" s="323" t="s">
        <v>4</v>
      </c>
      <c r="M269" s="323" t="s">
        <v>4</v>
      </c>
      <c r="N269" s="323" t="s">
        <v>4</v>
      </c>
      <c r="O269" s="323" t="s">
        <v>4</v>
      </c>
    </row>
    <row r="270" spans="1:15" ht="12">
      <c r="A270" s="320">
        <v>17</v>
      </c>
      <c r="B270" s="263" t="s">
        <v>685</v>
      </c>
      <c r="C270" s="267" t="s">
        <v>3806</v>
      </c>
      <c r="D270" s="323" t="s">
        <v>108</v>
      </c>
      <c r="E270" s="324" t="s">
        <v>108</v>
      </c>
      <c r="F270" s="323">
        <v>1</v>
      </c>
      <c r="G270" s="458">
        <v>4265000</v>
      </c>
      <c r="H270" s="323" t="s">
        <v>4</v>
      </c>
      <c r="I270" s="323">
        <v>7</v>
      </c>
      <c r="J270" s="323" t="s">
        <v>4</v>
      </c>
      <c r="K270" s="323" t="s">
        <v>4</v>
      </c>
      <c r="L270" s="323" t="s">
        <v>4</v>
      </c>
      <c r="M270" s="323" t="s">
        <v>4</v>
      </c>
      <c r="N270" s="323" t="s">
        <v>4</v>
      </c>
      <c r="O270" s="323" t="s">
        <v>4</v>
      </c>
    </row>
    <row r="271" spans="1:15" ht="12">
      <c r="A271" s="320">
        <v>17</v>
      </c>
      <c r="B271" s="263" t="s">
        <v>685</v>
      </c>
      <c r="C271" s="267" t="s">
        <v>1057</v>
      </c>
      <c r="D271" s="323" t="s">
        <v>108</v>
      </c>
      <c r="E271" s="324" t="s">
        <v>108</v>
      </c>
      <c r="F271" s="323">
        <v>1</v>
      </c>
      <c r="G271" s="458">
        <v>4200000</v>
      </c>
      <c r="H271" s="323" t="s">
        <v>4</v>
      </c>
      <c r="I271" s="323">
        <v>16</v>
      </c>
      <c r="J271" s="323" t="s">
        <v>4</v>
      </c>
      <c r="K271" s="323" t="s">
        <v>4</v>
      </c>
      <c r="L271" s="323" t="s">
        <v>4</v>
      </c>
      <c r="M271" s="323" t="s">
        <v>4</v>
      </c>
      <c r="N271" s="323" t="s">
        <v>4</v>
      </c>
      <c r="O271" s="323" t="s">
        <v>4</v>
      </c>
    </row>
    <row r="272" spans="1:15" ht="12">
      <c r="A272" s="320">
        <v>17</v>
      </c>
      <c r="B272" s="263" t="s">
        <v>685</v>
      </c>
      <c r="C272" s="267" t="s">
        <v>1058</v>
      </c>
      <c r="D272" s="323" t="s">
        <v>108</v>
      </c>
      <c r="E272" s="324" t="s">
        <v>108</v>
      </c>
      <c r="F272" s="323">
        <v>1</v>
      </c>
      <c r="G272" s="458">
        <v>3539500</v>
      </c>
      <c r="H272" s="323" t="s">
        <v>4</v>
      </c>
      <c r="I272" s="323">
        <v>23</v>
      </c>
      <c r="J272" s="323" t="s">
        <v>4</v>
      </c>
      <c r="K272" s="323" t="s">
        <v>4</v>
      </c>
      <c r="L272" s="323" t="s">
        <v>4</v>
      </c>
      <c r="M272" s="323" t="s">
        <v>4</v>
      </c>
      <c r="N272" s="323" t="s">
        <v>4</v>
      </c>
      <c r="O272" s="323" t="s">
        <v>4</v>
      </c>
    </row>
    <row r="273" spans="1:15" ht="12">
      <c r="A273" s="320">
        <v>17</v>
      </c>
      <c r="B273" s="263" t="s">
        <v>685</v>
      </c>
      <c r="C273" s="267" t="s">
        <v>3807</v>
      </c>
      <c r="D273" s="323" t="s">
        <v>108</v>
      </c>
      <c r="E273" s="324" t="s">
        <v>108</v>
      </c>
      <c r="F273" s="323">
        <v>1</v>
      </c>
      <c r="G273" s="458">
        <v>184006651</v>
      </c>
      <c r="H273" s="323" t="s">
        <v>4</v>
      </c>
      <c r="I273" s="323">
        <v>23</v>
      </c>
      <c r="J273" s="323" t="s">
        <v>4</v>
      </c>
      <c r="K273" s="323" t="s">
        <v>4</v>
      </c>
      <c r="L273" s="323" t="s">
        <v>4</v>
      </c>
      <c r="M273" s="323" t="s">
        <v>4</v>
      </c>
      <c r="N273" s="323" t="s">
        <v>4</v>
      </c>
      <c r="O273" s="323" t="s">
        <v>4</v>
      </c>
    </row>
    <row r="274" spans="1:15" ht="12">
      <c r="A274" s="320">
        <v>17</v>
      </c>
      <c r="B274" s="263" t="s">
        <v>685</v>
      </c>
      <c r="C274" s="267" t="s">
        <v>3808</v>
      </c>
      <c r="D274" s="323" t="s">
        <v>108</v>
      </c>
      <c r="E274" s="324" t="s">
        <v>108</v>
      </c>
      <c r="F274" s="323" t="s">
        <v>108</v>
      </c>
      <c r="G274" s="458">
        <v>85431200</v>
      </c>
      <c r="H274" s="323" t="s">
        <v>4</v>
      </c>
      <c r="I274" s="323">
        <v>23</v>
      </c>
      <c r="J274" s="323" t="s">
        <v>4</v>
      </c>
      <c r="K274" s="323" t="s">
        <v>4</v>
      </c>
      <c r="L274" s="323" t="s">
        <v>4</v>
      </c>
      <c r="M274" s="323" t="s">
        <v>4</v>
      </c>
      <c r="N274" s="323" t="s">
        <v>4</v>
      </c>
      <c r="O274" s="323" t="s">
        <v>4</v>
      </c>
    </row>
    <row r="275" spans="1:15" ht="12">
      <c r="A275" s="320">
        <v>17</v>
      </c>
      <c r="B275" s="263" t="s">
        <v>685</v>
      </c>
      <c r="C275" s="267" t="s">
        <v>3809</v>
      </c>
      <c r="D275" s="323" t="s">
        <v>108</v>
      </c>
      <c r="E275" s="324" t="s">
        <v>108</v>
      </c>
      <c r="F275" s="323" t="s">
        <v>108</v>
      </c>
      <c r="G275" s="458">
        <v>68672877</v>
      </c>
      <c r="H275" s="323" t="s">
        <v>4</v>
      </c>
      <c r="I275" s="323">
        <v>23</v>
      </c>
      <c r="J275" s="323" t="s">
        <v>4</v>
      </c>
      <c r="K275" s="323" t="s">
        <v>4</v>
      </c>
      <c r="L275" s="323" t="s">
        <v>4</v>
      </c>
      <c r="M275" s="323" t="s">
        <v>4</v>
      </c>
      <c r="N275" s="323" t="s">
        <v>4</v>
      </c>
      <c r="O275" s="323" t="s">
        <v>4</v>
      </c>
    </row>
    <row r="276" spans="1:15" ht="12">
      <c r="A276" s="320">
        <v>17</v>
      </c>
      <c r="B276" s="263" t="s">
        <v>685</v>
      </c>
      <c r="C276" s="267" t="s">
        <v>3810</v>
      </c>
      <c r="D276" s="323" t="s">
        <v>108</v>
      </c>
      <c r="E276" s="324" t="s">
        <v>108</v>
      </c>
      <c r="F276" s="323" t="s">
        <v>108</v>
      </c>
      <c r="G276" s="458">
        <v>21450000</v>
      </c>
      <c r="H276" s="323" t="s">
        <v>4</v>
      </c>
      <c r="I276" s="323">
        <v>23</v>
      </c>
      <c r="J276" s="323" t="s">
        <v>4</v>
      </c>
      <c r="K276" s="323" t="s">
        <v>4</v>
      </c>
      <c r="L276" s="323" t="s">
        <v>4</v>
      </c>
      <c r="M276" s="323" t="s">
        <v>4</v>
      </c>
      <c r="N276" s="323" t="s">
        <v>4</v>
      </c>
      <c r="O276" s="323" t="s">
        <v>4</v>
      </c>
    </row>
    <row r="277" spans="1:15" ht="12">
      <c r="A277" s="320">
        <v>17</v>
      </c>
      <c r="B277" s="263" t="s">
        <v>685</v>
      </c>
      <c r="C277" s="267" t="s">
        <v>3811</v>
      </c>
      <c r="D277" s="323" t="s">
        <v>108</v>
      </c>
      <c r="E277" s="324" t="s">
        <v>108</v>
      </c>
      <c r="F277" s="323" t="s">
        <v>108</v>
      </c>
      <c r="G277" s="458">
        <v>7400000</v>
      </c>
      <c r="H277" s="323" t="s">
        <v>4</v>
      </c>
      <c r="I277" s="323">
        <v>4</v>
      </c>
      <c r="J277" s="323" t="s">
        <v>4</v>
      </c>
      <c r="K277" s="323" t="s">
        <v>4</v>
      </c>
      <c r="L277" s="323" t="s">
        <v>4</v>
      </c>
      <c r="M277" s="323" t="s">
        <v>4</v>
      </c>
      <c r="N277" s="323" t="s">
        <v>4</v>
      </c>
      <c r="O277" s="323" t="s">
        <v>4</v>
      </c>
    </row>
    <row r="278" spans="1:15" ht="12">
      <c r="A278" s="320">
        <v>17</v>
      </c>
      <c r="B278" s="263" t="s">
        <v>685</v>
      </c>
      <c r="C278" s="267" t="s">
        <v>3812</v>
      </c>
      <c r="D278" s="323" t="s">
        <v>108</v>
      </c>
      <c r="E278" s="324" t="s">
        <v>108</v>
      </c>
      <c r="F278" s="323" t="s">
        <v>108</v>
      </c>
      <c r="G278" s="458">
        <v>5821075</v>
      </c>
      <c r="H278" s="323" t="s">
        <v>4</v>
      </c>
      <c r="I278" s="323">
        <v>1</v>
      </c>
      <c r="J278" s="323" t="s">
        <v>4</v>
      </c>
      <c r="K278" s="323" t="s">
        <v>4</v>
      </c>
      <c r="L278" s="323" t="s">
        <v>4</v>
      </c>
      <c r="M278" s="323" t="s">
        <v>4</v>
      </c>
      <c r="N278" s="323" t="s">
        <v>4</v>
      </c>
      <c r="O278" s="323" t="s">
        <v>4</v>
      </c>
    </row>
    <row r="279" spans="1:15" ht="12">
      <c r="A279" s="320">
        <v>17</v>
      </c>
      <c r="B279" s="263" t="s">
        <v>685</v>
      </c>
      <c r="C279" s="267" t="s">
        <v>3813</v>
      </c>
      <c r="D279" s="323" t="s">
        <v>108</v>
      </c>
      <c r="E279" s="324" t="s">
        <v>108</v>
      </c>
      <c r="F279" s="323" t="s">
        <v>108</v>
      </c>
      <c r="G279" s="458">
        <v>5400000</v>
      </c>
      <c r="H279" s="323" t="s">
        <v>108</v>
      </c>
      <c r="I279" s="323">
        <v>23</v>
      </c>
      <c r="J279" s="323" t="s">
        <v>4</v>
      </c>
      <c r="K279" s="323" t="s">
        <v>4</v>
      </c>
      <c r="L279" s="323" t="s">
        <v>4</v>
      </c>
      <c r="M279" s="323" t="s">
        <v>4</v>
      </c>
      <c r="N279" s="323" t="s">
        <v>4</v>
      </c>
      <c r="O279" s="323" t="s">
        <v>4</v>
      </c>
    </row>
    <row r="280" spans="1:15" ht="12">
      <c r="A280" s="320">
        <v>17</v>
      </c>
      <c r="B280" s="263" t="s">
        <v>685</v>
      </c>
      <c r="C280" s="267" t="s">
        <v>3814</v>
      </c>
      <c r="D280" s="323" t="s">
        <v>108</v>
      </c>
      <c r="E280" s="324" t="s">
        <v>108</v>
      </c>
      <c r="F280" s="323" t="s">
        <v>108</v>
      </c>
      <c r="G280" s="458">
        <v>5245836</v>
      </c>
      <c r="H280" s="323" t="s">
        <v>108</v>
      </c>
      <c r="I280" s="323">
        <v>23</v>
      </c>
      <c r="J280" s="323" t="s">
        <v>4</v>
      </c>
      <c r="K280" s="323" t="s">
        <v>4</v>
      </c>
      <c r="L280" s="323" t="s">
        <v>4</v>
      </c>
      <c r="M280" s="323" t="s">
        <v>4</v>
      </c>
      <c r="N280" s="323" t="s">
        <v>4</v>
      </c>
      <c r="O280" s="323" t="s">
        <v>4</v>
      </c>
    </row>
    <row r="281" spans="1:15" ht="12">
      <c r="A281" s="320">
        <v>17</v>
      </c>
      <c r="B281" s="263" t="s">
        <v>685</v>
      </c>
      <c r="C281" s="267" t="s">
        <v>3815</v>
      </c>
      <c r="D281" s="323" t="s">
        <v>108</v>
      </c>
      <c r="E281" s="324" t="s">
        <v>108</v>
      </c>
      <c r="F281" s="323" t="s">
        <v>108</v>
      </c>
      <c r="G281" s="458">
        <v>3500000</v>
      </c>
      <c r="H281" s="323" t="s">
        <v>4</v>
      </c>
      <c r="I281" s="323">
        <v>7</v>
      </c>
      <c r="J281" s="323" t="s">
        <v>4</v>
      </c>
      <c r="K281" s="323" t="s">
        <v>4</v>
      </c>
      <c r="L281" s="323" t="s">
        <v>4</v>
      </c>
      <c r="M281" s="323" t="s">
        <v>4</v>
      </c>
      <c r="N281" s="323" t="s">
        <v>4</v>
      </c>
      <c r="O281" s="323" t="s">
        <v>4</v>
      </c>
    </row>
    <row r="282" spans="1:15" ht="12">
      <c r="A282" s="320">
        <v>17</v>
      </c>
      <c r="B282" s="263" t="s">
        <v>685</v>
      </c>
      <c r="C282" s="267" t="s">
        <v>225</v>
      </c>
      <c r="D282" s="323" t="s">
        <v>108</v>
      </c>
      <c r="E282" s="324" t="s">
        <v>108</v>
      </c>
      <c r="F282" s="323" t="s">
        <v>108</v>
      </c>
      <c r="G282" s="458">
        <v>3536000</v>
      </c>
      <c r="H282" s="323" t="s">
        <v>4</v>
      </c>
      <c r="I282" s="323">
        <v>7</v>
      </c>
      <c r="J282" s="323" t="s">
        <v>4</v>
      </c>
      <c r="K282" s="323" t="s">
        <v>4</v>
      </c>
      <c r="L282" s="323" t="s">
        <v>4</v>
      </c>
      <c r="M282" s="323" t="s">
        <v>4</v>
      </c>
      <c r="N282" s="323" t="s">
        <v>4</v>
      </c>
      <c r="O282" s="323" t="s">
        <v>4</v>
      </c>
    </row>
    <row r="283" spans="1:15" ht="12">
      <c r="A283" s="320">
        <v>17</v>
      </c>
      <c r="B283" s="263" t="s">
        <v>685</v>
      </c>
      <c r="C283" s="267" t="s">
        <v>3816</v>
      </c>
      <c r="D283" s="323" t="s">
        <v>108</v>
      </c>
      <c r="E283" s="324" t="s">
        <v>108</v>
      </c>
      <c r="F283" s="323" t="s">
        <v>108</v>
      </c>
      <c r="G283" s="458">
        <v>2737600</v>
      </c>
      <c r="H283" s="323" t="s">
        <v>4</v>
      </c>
      <c r="I283" s="323">
        <v>23</v>
      </c>
      <c r="J283" s="323" t="s">
        <v>4</v>
      </c>
      <c r="K283" s="323" t="s">
        <v>4</v>
      </c>
      <c r="L283" s="323" t="s">
        <v>4</v>
      </c>
      <c r="M283" s="323" t="s">
        <v>4</v>
      </c>
      <c r="N283" s="323" t="s">
        <v>4</v>
      </c>
      <c r="O283" s="323" t="s">
        <v>4</v>
      </c>
    </row>
    <row r="284" spans="1:15" ht="12">
      <c r="A284" s="379">
        <v>18</v>
      </c>
      <c r="B284" s="265" t="s">
        <v>179</v>
      </c>
      <c r="C284" s="66" t="s">
        <v>244</v>
      </c>
      <c r="D284" s="64" t="s">
        <v>3817</v>
      </c>
      <c r="E284" s="65" t="s">
        <v>3818</v>
      </c>
      <c r="F284" s="64">
        <v>1</v>
      </c>
      <c r="G284" s="461">
        <v>617995120</v>
      </c>
      <c r="H284" s="64" t="s">
        <v>4</v>
      </c>
      <c r="I284" s="64">
        <v>10</v>
      </c>
      <c r="J284" s="475" t="s">
        <v>4</v>
      </c>
      <c r="K284" s="475" t="s">
        <v>4</v>
      </c>
      <c r="L284" s="475" t="s">
        <v>4</v>
      </c>
      <c r="M284" s="475" t="s">
        <v>4</v>
      </c>
      <c r="N284" s="475" t="s">
        <v>4</v>
      </c>
      <c r="O284" s="475" t="s">
        <v>4</v>
      </c>
    </row>
    <row r="285" spans="1:15" ht="12">
      <c r="A285" s="379">
        <v>18</v>
      </c>
      <c r="B285" s="265" t="s">
        <v>179</v>
      </c>
      <c r="C285" s="66" t="s">
        <v>245</v>
      </c>
      <c r="D285" s="64" t="s">
        <v>3819</v>
      </c>
      <c r="E285" s="65" t="s">
        <v>3739</v>
      </c>
      <c r="F285" s="64">
        <v>1</v>
      </c>
      <c r="G285" s="461">
        <v>597586467</v>
      </c>
      <c r="H285" s="64" t="s">
        <v>4</v>
      </c>
      <c r="I285" s="64">
        <v>21</v>
      </c>
      <c r="J285" s="475" t="s">
        <v>4</v>
      </c>
      <c r="K285" s="475" t="s">
        <v>4</v>
      </c>
      <c r="L285" s="475" t="s">
        <v>4</v>
      </c>
      <c r="M285" s="475" t="s">
        <v>4</v>
      </c>
      <c r="N285" s="475" t="s">
        <v>4</v>
      </c>
      <c r="O285" s="475" t="s">
        <v>4</v>
      </c>
    </row>
    <row r="286" spans="1:15" ht="12">
      <c r="A286" s="379">
        <v>18</v>
      </c>
      <c r="B286" s="265" t="s">
        <v>179</v>
      </c>
      <c r="C286" s="66" t="s">
        <v>1059</v>
      </c>
      <c r="D286" s="64" t="s">
        <v>3817</v>
      </c>
      <c r="E286" s="65" t="s">
        <v>3820</v>
      </c>
      <c r="F286" s="64">
        <v>1</v>
      </c>
      <c r="G286" s="461">
        <v>371985286</v>
      </c>
      <c r="H286" s="64" t="s">
        <v>4</v>
      </c>
      <c r="I286" s="64">
        <v>9</v>
      </c>
      <c r="J286" s="475" t="s">
        <v>4</v>
      </c>
      <c r="K286" s="475" t="s">
        <v>4</v>
      </c>
      <c r="L286" s="475" t="s">
        <v>4</v>
      </c>
      <c r="M286" s="475" t="s">
        <v>4</v>
      </c>
      <c r="N286" s="475" t="s">
        <v>4</v>
      </c>
      <c r="O286" s="475" t="s">
        <v>4</v>
      </c>
    </row>
    <row r="287" spans="1:15" ht="12">
      <c r="A287" s="379">
        <v>18</v>
      </c>
      <c r="B287" s="265" t="s">
        <v>179</v>
      </c>
      <c r="C287" s="66" t="s">
        <v>3821</v>
      </c>
      <c r="D287" s="64" t="s">
        <v>3822</v>
      </c>
      <c r="E287" s="65" t="s">
        <v>3823</v>
      </c>
      <c r="F287" s="64">
        <v>1</v>
      </c>
      <c r="G287" s="461">
        <v>312813526</v>
      </c>
      <c r="H287" s="64" t="s">
        <v>4</v>
      </c>
      <c r="I287" s="64">
        <v>23</v>
      </c>
      <c r="J287" s="475" t="s">
        <v>4</v>
      </c>
      <c r="K287" s="475" t="s">
        <v>4</v>
      </c>
      <c r="L287" s="475" t="s">
        <v>4</v>
      </c>
      <c r="M287" s="475" t="s">
        <v>4</v>
      </c>
      <c r="N287" s="475" t="s">
        <v>4</v>
      </c>
      <c r="O287" s="475" t="s">
        <v>4</v>
      </c>
    </row>
    <row r="288" spans="1:15" ht="12">
      <c r="A288" s="379">
        <v>18</v>
      </c>
      <c r="B288" s="265" t="s">
        <v>179</v>
      </c>
      <c r="C288" s="66" t="s">
        <v>3630</v>
      </c>
      <c r="D288" s="64" t="s">
        <v>3824</v>
      </c>
      <c r="E288" s="65" t="s">
        <v>3825</v>
      </c>
      <c r="F288" s="64">
        <v>1</v>
      </c>
      <c r="G288" s="461">
        <v>301828401</v>
      </c>
      <c r="H288" s="64" t="s">
        <v>4</v>
      </c>
      <c r="I288" s="64">
        <v>13</v>
      </c>
      <c r="J288" s="475" t="s">
        <v>4</v>
      </c>
      <c r="K288" s="475" t="s">
        <v>4</v>
      </c>
      <c r="L288" s="475" t="s">
        <v>4</v>
      </c>
      <c r="M288" s="475" t="s">
        <v>4</v>
      </c>
      <c r="N288" s="475" t="s">
        <v>4</v>
      </c>
      <c r="O288" s="475" t="s">
        <v>4</v>
      </c>
    </row>
    <row r="289" spans="1:15" ht="12">
      <c r="A289" s="379">
        <v>18</v>
      </c>
      <c r="B289" s="265" t="s">
        <v>179</v>
      </c>
      <c r="C289" s="66" t="s">
        <v>1054</v>
      </c>
      <c r="D289" s="64" t="s">
        <v>3826</v>
      </c>
      <c r="E289" s="65" t="s">
        <v>3827</v>
      </c>
      <c r="F289" s="64">
        <v>1</v>
      </c>
      <c r="G289" s="461">
        <v>146722892</v>
      </c>
      <c r="H289" s="64" t="s">
        <v>4</v>
      </c>
      <c r="I289" s="64">
        <v>23</v>
      </c>
      <c r="J289" s="475" t="s">
        <v>4</v>
      </c>
      <c r="K289" s="475" t="s">
        <v>4</v>
      </c>
      <c r="L289" s="475" t="s">
        <v>4</v>
      </c>
      <c r="M289" s="475" t="s">
        <v>4</v>
      </c>
      <c r="N289" s="475" t="s">
        <v>4</v>
      </c>
      <c r="O289" s="475" t="s">
        <v>4</v>
      </c>
    </row>
    <row r="290" spans="1:15" ht="12">
      <c r="A290" s="379">
        <v>18</v>
      </c>
      <c r="B290" s="265" t="s">
        <v>179</v>
      </c>
      <c r="C290" s="66" t="s">
        <v>3828</v>
      </c>
      <c r="D290" s="64" t="s">
        <v>3829</v>
      </c>
      <c r="E290" s="65" t="s">
        <v>3830</v>
      </c>
      <c r="F290" s="64">
        <v>1</v>
      </c>
      <c r="G290" s="461">
        <v>58122904</v>
      </c>
      <c r="H290" s="64" t="s">
        <v>4</v>
      </c>
      <c r="I290" s="64">
        <v>5</v>
      </c>
      <c r="J290" s="475" t="s">
        <v>4</v>
      </c>
      <c r="K290" s="475" t="s">
        <v>4</v>
      </c>
      <c r="L290" s="475" t="s">
        <v>4</v>
      </c>
      <c r="M290" s="475" t="s">
        <v>4</v>
      </c>
      <c r="N290" s="475" t="s">
        <v>4</v>
      </c>
      <c r="O290" s="475" t="s">
        <v>4</v>
      </c>
    </row>
    <row r="291" spans="1:15" ht="12">
      <c r="A291" s="379">
        <v>18</v>
      </c>
      <c r="B291" s="265" t="s">
        <v>179</v>
      </c>
      <c r="C291" s="66" t="s">
        <v>3831</v>
      </c>
      <c r="D291" s="64" t="s">
        <v>4</v>
      </c>
      <c r="E291" s="65" t="s">
        <v>3832</v>
      </c>
      <c r="F291" s="64">
        <v>1</v>
      </c>
      <c r="G291" s="461">
        <v>43500000</v>
      </c>
      <c r="H291" s="64" t="s">
        <v>4</v>
      </c>
      <c r="I291" s="64">
        <v>23</v>
      </c>
      <c r="J291" s="475" t="s">
        <v>4</v>
      </c>
      <c r="K291" s="475" t="s">
        <v>4</v>
      </c>
      <c r="L291" s="475" t="s">
        <v>4</v>
      </c>
      <c r="M291" s="475" t="s">
        <v>4</v>
      </c>
      <c r="N291" s="475" t="s">
        <v>4</v>
      </c>
      <c r="O291" s="475" t="s">
        <v>4</v>
      </c>
    </row>
    <row r="292" spans="1:15" ht="12">
      <c r="A292" s="379">
        <v>18</v>
      </c>
      <c r="B292" s="265" t="s">
        <v>179</v>
      </c>
      <c r="C292" s="66" t="s">
        <v>3699</v>
      </c>
      <c r="D292" s="64" t="s">
        <v>3833</v>
      </c>
      <c r="E292" s="65" t="s">
        <v>3834</v>
      </c>
      <c r="F292" s="64">
        <v>1</v>
      </c>
      <c r="G292" s="461">
        <v>38838219</v>
      </c>
      <c r="H292" s="64" t="s">
        <v>4</v>
      </c>
      <c r="I292" s="64">
        <v>23</v>
      </c>
      <c r="J292" s="475" t="s">
        <v>4</v>
      </c>
      <c r="K292" s="475" t="s">
        <v>4</v>
      </c>
      <c r="L292" s="475" t="s">
        <v>4</v>
      </c>
      <c r="M292" s="475" t="s">
        <v>4</v>
      </c>
      <c r="N292" s="475" t="s">
        <v>4</v>
      </c>
      <c r="O292" s="475" t="s">
        <v>4</v>
      </c>
    </row>
    <row r="293" spans="1:15" ht="12">
      <c r="A293" s="379">
        <v>18</v>
      </c>
      <c r="B293" s="265" t="s">
        <v>179</v>
      </c>
      <c r="C293" s="66" t="s">
        <v>1092</v>
      </c>
      <c r="D293" s="64" t="s">
        <v>3835</v>
      </c>
      <c r="E293" s="65" t="s">
        <v>3836</v>
      </c>
      <c r="F293" s="64">
        <v>1</v>
      </c>
      <c r="G293" s="461">
        <v>29393191</v>
      </c>
      <c r="H293" s="64" t="s">
        <v>4</v>
      </c>
      <c r="I293" s="64">
        <v>23</v>
      </c>
      <c r="J293" s="475" t="s">
        <v>4</v>
      </c>
      <c r="K293" s="475" t="s">
        <v>4</v>
      </c>
      <c r="L293" s="475" t="s">
        <v>4</v>
      </c>
      <c r="M293" s="475" t="s">
        <v>4</v>
      </c>
      <c r="N293" s="475" t="s">
        <v>4</v>
      </c>
      <c r="O293" s="475" t="s">
        <v>4</v>
      </c>
    </row>
    <row r="294" spans="1:15" ht="12">
      <c r="A294" s="379">
        <v>18</v>
      </c>
      <c r="B294" s="265" t="s">
        <v>179</v>
      </c>
      <c r="C294" s="66" t="s">
        <v>3837</v>
      </c>
      <c r="D294" s="64" t="s">
        <v>3838</v>
      </c>
      <c r="E294" s="65" t="s">
        <v>3839</v>
      </c>
      <c r="F294" s="64">
        <v>1</v>
      </c>
      <c r="G294" s="461">
        <v>28600250</v>
      </c>
      <c r="H294" s="64" t="s">
        <v>4</v>
      </c>
      <c r="I294" s="64">
        <v>23</v>
      </c>
      <c r="J294" s="475" t="s">
        <v>4</v>
      </c>
      <c r="K294" s="475" t="s">
        <v>4</v>
      </c>
      <c r="L294" s="475" t="s">
        <v>4</v>
      </c>
      <c r="M294" s="475" t="s">
        <v>4</v>
      </c>
      <c r="N294" s="475" t="s">
        <v>4</v>
      </c>
      <c r="O294" s="475" t="s">
        <v>4</v>
      </c>
    </row>
    <row r="295" spans="1:15" ht="12">
      <c r="A295" s="379">
        <v>18</v>
      </c>
      <c r="B295" s="265" t="s">
        <v>179</v>
      </c>
      <c r="C295" s="66" t="s">
        <v>1060</v>
      </c>
      <c r="D295" s="64" t="s">
        <v>3840</v>
      </c>
      <c r="E295" s="65" t="s">
        <v>3841</v>
      </c>
      <c r="F295" s="64">
        <v>1</v>
      </c>
      <c r="G295" s="461">
        <v>28423871</v>
      </c>
      <c r="H295" s="64" t="s">
        <v>4</v>
      </c>
      <c r="I295" s="64">
        <v>23</v>
      </c>
      <c r="J295" s="475" t="s">
        <v>4</v>
      </c>
      <c r="K295" s="475" t="s">
        <v>4</v>
      </c>
      <c r="L295" s="475" t="s">
        <v>4</v>
      </c>
      <c r="M295" s="475" t="s">
        <v>4</v>
      </c>
      <c r="N295" s="475" t="s">
        <v>4</v>
      </c>
      <c r="O295" s="475" t="s">
        <v>4</v>
      </c>
    </row>
    <row r="296" spans="1:15" ht="12">
      <c r="A296" s="379">
        <v>18</v>
      </c>
      <c r="B296" s="265" t="s">
        <v>179</v>
      </c>
      <c r="C296" s="66" t="s">
        <v>3842</v>
      </c>
      <c r="D296" s="64" t="s">
        <v>3843</v>
      </c>
      <c r="E296" s="65" t="s">
        <v>3844</v>
      </c>
      <c r="F296" s="64">
        <v>1</v>
      </c>
      <c r="G296" s="461">
        <v>28263153</v>
      </c>
      <c r="H296" s="64" t="s">
        <v>4</v>
      </c>
      <c r="I296" s="64">
        <v>23</v>
      </c>
      <c r="J296" s="475" t="s">
        <v>4</v>
      </c>
      <c r="K296" s="475" t="s">
        <v>4</v>
      </c>
      <c r="L296" s="475" t="s">
        <v>4</v>
      </c>
      <c r="M296" s="475" t="s">
        <v>4</v>
      </c>
      <c r="N296" s="475" t="s">
        <v>4</v>
      </c>
      <c r="O296" s="475" t="s">
        <v>4</v>
      </c>
    </row>
    <row r="297" spans="1:15" ht="12">
      <c r="A297" s="379">
        <v>18</v>
      </c>
      <c r="B297" s="265" t="s">
        <v>179</v>
      </c>
      <c r="C297" s="66" t="s">
        <v>3845</v>
      </c>
      <c r="D297" s="64" t="s">
        <v>3846</v>
      </c>
      <c r="E297" s="65" t="s">
        <v>3750</v>
      </c>
      <c r="F297" s="64">
        <v>1</v>
      </c>
      <c r="G297" s="461">
        <v>22485000</v>
      </c>
      <c r="H297" s="64" t="s">
        <v>4</v>
      </c>
      <c r="I297" s="64">
        <v>23</v>
      </c>
      <c r="J297" s="475" t="s">
        <v>4</v>
      </c>
      <c r="K297" s="475" t="s">
        <v>4</v>
      </c>
      <c r="L297" s="475" t="s">
        <v>4</v>
      </c>
      <c r="M297" s="475" t="s">
        <v>4</v>
      </c>
      <c r="N297" s="475" t="s">
        <v>4</v>
      </c>
      <c r="O297" s="475" t="s">
        <v>4</v>
      </c>
    </row>
    <row r="298" spans="1:15" ht="12">
      <c r="A298" s="379">
        <v>18</v>
      </c>
      <c r="B298" s="265" t="s">
        <v>179</v>
      </c>
      <c r="C298" s="66" t="s">
        <v>520</v>
      </c>
      <c r="D298" s="64" t="s">
        <v>3847</v>
      </c>
      <c r="E298" s="65" t="s">
        <v>3848</v>
      </c>
      <c r="F298" s="64">
        <v>1</v>
      </c>
      <c r="G298" s="461">
        <v>18208000</v>
      </c>
      <c r="H298" s="64" t="s">
        <v>4</v>
      </c>
      <c r="I298" s="64">
        <v>23</v>
      </c>
      <c r="J298" s="475" t="s">
        <v>4</v>
      </c>
      <c r="K298" s="475" t="s">
        <v>4</v>
      </c>
      <c r="L298" s="475" t="s">
        <v>4</v>
      </c>
      <c r="M298" s="475" t="s">
        <v>4</v>
      </c>
      <c r="N298" s="475" t="s">
        <v>4</v>
      </c>
      <c r="O298" s="475" t="s">
        <v>4</v>
      </c>
    </row>
    <row r="299" spans="1:15" ht="12">
      <c r="A299" s="379">
        <v>18</v>
      </c>
      <c r="B299" s="265" t="s">
        <v>179</v>
      </c>
      <c r="C299" s="66" t="s">
        <v>3849</v>
      </c>
      <c r="D299" s="64">
        <v>4579176</v>
      </c>
      <c r="E299" s="65" t="s">
        <v>126</v>
      </c>
      <c r="F299" s="64">
        <v>1</v>
      </c>
      <c r="G299" s="461">
        <v>42033475</v>
      </c>
      <c r="H299" s="64" t="s">
        <v>4</v>
      </c>
      <c r="I299" s="64">
        <v>23</v>
      </c>
      <c r="J299" s="475" t="s">
        <v>4</v>
      </c>
      <c r="K299" s="475" t="s">
        <v>4</v>
      </c>
      <c r="L299" s="475" t="s">
        <v>4</v>
      </c>
      <c r="M299" s="475" t="s">
        <v>4</v>
      </c>
      <c r="N299" s="475" t="s">
        <v>4</v>
      </c>
      <c r="O299" s="475" t="s">
        <v>4</v>
      </c>
    </row>
    <row r="300" spans="1:15" ht="12">
      <c r="A300" s="379">
        <v>18</v>
      </c>
      <c r="B300" s="265" t="s">
        <v>179</v>
      </c>
      <c r="C300" s="66" t="s">
        <v>1061</v>
      </c>
      <c r="D300" s="64" t="s">
        <v>4</v>
      </c>
      <c r="E300" s="65" t="s">
        <v>126</v>
      </c>
      <c r="F300" s="64">
        <v>1</v>
      </c>
      <c r="G300" s="461">
        <v>39357420</v>
      </c>
      <c r="H300" s="64" t="s">
        <v>4</v>
      </c>
      <c r="I300" s="64">
        <v>23</v>
      </c>
      <c r="J300" s="475" t="s">
        <v>4</v>
      </c>
      <c r="K300" s="475" t="s">
        <v>4</v>
      </c>
      <c r="L300" s="475" t="s">
        <v>4</v>
      </c>
      <c r="M300" s="475" t="s">
        <v>4</v>
      </c>
      <c r="N300" s="475" t="s">
        <v>4</v>
      </c>
      <c r="O300" s="475" t="s">
        <v>4</v>
      </c>
    </row>
    <row r="301" spans="1:15" ht="12">
      <c r="A301" s="379">
        <v>18</v>
      </c>
      <c r="B301" s="265" t="s">
        <v>179</v>
      </c>
      <c r="C301" s="66" t="s">
        <v>1062</v>
      </c>
      <c r="D301" s="64" t="s">
        <v>3850</v>
      </c>
      <c r="E301" s="65" t="s">
        <v>3851</v>
      </c>
      <c r="F301" s="64">
        <v>1</v>
      </c>
      <c r="G301" s="461">
        <v>28629240</v>
      </c>
      <c r="H301" s="64" t="s">
        <v>4</v>
      </c>
      <c r="I301" s="64">
        <v>23</v>
      </c>
      <c r="J301" s="475" t="s">
        <v>4</v>
      </c>
      <c r="K301" s="475" t="s">
        <v>4</v>
      </c>
      <c r="L301" s="475" t="s">
        <v>4</v>
      </c>
      <c r="M301" s="475" t="s">
        <v>4</v>
      </c>
      <c r="N301" s="475" t="s">
        <v>4</v>
      </c>
      <c r="O301" s="475" t="s">
        <v>4</v>
      </c>
    </row>
    <row r="302" spans="1:15" ht="12">
      <c r="A302" s="379">
        <v>18</v>
      </c>
      <c r="B302" s="265" t="s">
        <v>179</v>
      </c>
      <c r="C302" s="66" t="s">
        <v>3852</v>
      </c>
      <c r="D302" s="64">
        <v>6131221</v>
      </c>
      <c r="E302" s="65" t="s">
        <v>3853</v>
      </c>
      <c r="F302" s="64">
        <v>1</v>
      </c>
      <c r="G302" s="461">
        <v>22880000</v>
      </c>
      <c r="H302" s="64" t="s">
        <v>4</v>
      </c>
      <c r="I302" s="64">
        <v>23</v>
      </c>
      <c r="J302" s="475" t="s">
        <v>4</v>
      </c>
      <c r="K302" s="475" t="s">
        <v>4</v>
      </c>
      <c r="L302" s="475" t="s">
        <v>4</v>
      </c>
      <c r="M302" s="475" t="s">
        <v>4</v>
      </c>
      <c r="N302" s="475" t="s">
        <v>4</v>
      </c>
      <c r="O302" s="475" t="s">
        <v>4</v>
      </c>
    </row>
    <row r="303" spans="1:15" ht="12">
      <c r="A303" s="379">
        <v>18</v>
      </c>
      <c r="B303" s="265" t="s">
        <v>179</v>
      </c>
      <c r="C303" s="66" t="s">
        <v>1063</v>
      </c>
      <c r="D303" s="64" t="s">
        <v>4</v>
      </c>
      <c r="E303" s="65" t="s">
        <v>3854</v>
      </c>
      <c r="F303" s="64">
        <v>1</v>
      </c>
      <c r="G303" s="461">
        <v>21212500</v>
      </c>
      <c r="H303" s="64" t="s">
        <v>4</v>
      </c>
      <c r="I303" s="64">
        <v>23</v>
      </c>
      <c r="J303" s="475" t="s">
        <v>4</v>
      </c>
      <c r="K303" s="475" t="s">
        <v>4</v>
      </c>
      <c r="L303" s="475" t="s">
        <v>4</v>
      </c>
      <c r="M303" s="475" t="s">
        <v>4</v>
      </c>
      <c r="N303" s="475" t="s">
        <v>4</v>
      </c>
      <c r="O303" s="475" t="s">
        <v>4</v>
      </c>
    </row>
    <row r="304" spans="1:15" ht="12">
      <c r="A304" s="379">
        <v>18</v>
      </c>
      <c r="B304" s="265" t="s">
        <v>179</v>
      </c>
      <c r="C304" s="66" t="s">
        <v>3776</v>
      </c>
      <c r="D304" s="64" t="s">
        <v>3777</v>
      </c>
      <c r="E304" s="65" t="s">
        <v>3778</v>
      </c>
      <c r="F304" s="64">
        <v>1</v>
      </c>
      <c r="G304" s="461">
        <v>20052614</v>
      </c>
      <c r="H304" s="64" t="s">
        <v>4</v>
      </c>
      <c r="I304" s="64">
        <v>23</v>
      </c>
      <c r="J304" s="475" t="s">
        <v>4</v>
      </c>
      <c r="K304" s="475" t="s">
        <v>4</v>
      </c>
      <c r="L304" s="475" t="s">
        <v>4</v>
      </c>
      <c r="M304" s="475" t="s">
        <v>4</v>
      </c>
      <c r="N304" s="475" t="s">
        <v>4</v>
      </c>
      <c r="O304" s="475" t="s">
        <v>4</v>
      </c>
    </row>
    <row r="305" spans="1:15" ht="12">
      <c r="A305" s="379">
        <v>18</v>
      </c>
      <c r="B305" s="265" t="s">
        <v>179</v>
      </c>
      <c r="C305" s="66" t="s">
        <v>3855</v>
      </c>
      <c r="D305" s="64" t="s">
        <v>4</v>
      </c>
      <c r="E305" s="65" t="s">
        <v>3856</v>
      </c>
      <c r="F305" s="64">
        <v>1</v>
      </c>
      <c r="G305" s="461">
        <v>12330000</v>
      </c>
      <c r="H305" s="64" t="s">
        <v>4</v>
      </c>
      <c r="I305" s="64">
        <v>23</v>
      </c>
      <c r="J305" s="475" t="s">
        <v>4</v>
      </c>
      <c r="K305" s="475" t="s">
        <v>4</v>
      </c>
      <c r="L305" s="475" t="s">
        <v>4</v>
      </c>
      <c r="M305" s="475" t="s">
        <v>4</v>
      </c>
      <c r="N305" s="475" t="s">
        <v>4</v>
      </c>
      <c r="O305" s="475" t="s">
        <v>4</v>
      </c>
    </row>
    <row r="306" spans="1:15" ht="12">
      <c r="A306" s="379">
        <v>18</v>
      </c>
      <c r="B306" s="265" t="s">
        <v>179</v>
      </c>
      <c r="C306" s="66" t="s">
        <v>3857</v>
      </c>
      <c r="D306" s="64" t="s">
        <v>4</v>
      </c>
      <c r="E306" s="65" t="s">
        <v>3858</v>
      </c>
      <c r="F306" s="64">
        <v>1</v>
      </c>
      <c r="G306" s="461">
        <v>11700000</v>
      </c>
      <c r="H306" s="64" t="s">
        <v>4</v>
      </c>
      <c r="I306" s="64">
        <v>23</v>
      </c>
      <c r="J306" s="475" t="s">
        <v>4</v>
      </c>
      <c r="K306" s="475" t="s">
        <v>4</v>
      </c>
      <c r="L306" s="475" t="s">
        <v>4</v>
      </c>
      <c r="M306" s="475" t="s">
        <v>4</v>
      </c>
      <c r="N306" s="475" t="s">
        <v>4</v>
      </c>
      <c r="O306" s="475" t="s">
        <v>4</v>
      </c>
    </row>
    <row r="307" spans="1:15" ht="12">
      <c r="A307" s="379">
        <v>18</v>
      </c>
      <c r="B307" s="265" t="s">
        <v>179</v>
      </c>
      <c r="C307" s="66" t="s">
        <v>3859</v>
      </c>
      <c r="D307" s="64">
        <v>4482262</v>
      </c>
      <c r="E307" s="65" t="s">
        <v>3860</v>
      </c>
      <c r="F307" s="64">
        <v>1</v>
      </c>
      <c r="G307" s="461">
        <v>9000000</v>
      </c>
      <c r="H307" s="64" t="s">
        <v>4</v>
      </c>
      <c r="I307" s="64">
        <v>2</v>
      </c>
      <c r="J307" s="475" t="s">
        <v>4</v>
      </c>
      <c r="K307" s="475" t="s">
        <v>4</v>
      </c>
      <c r="L307" s="475" t="s">
        <v>4</v>
      </c>
      <c r="M307" s="475" t="s">
        <v>4</v>
      </c>
      <c r="N307" s="475" t="s">
        <v>4</v>
      </c>
      <c r="O307" s="475" t="s">
        <v>4</v>
      </c>
    </row>
    <row r="308" spans="1:15" ht="12">
      <c r="A308" s="379">
        <v>18</v>
      </c>
      <c r="B308" s="265" t="s">
        <v>179</v>
      </c>
      <c r="C308" s="66" t="s">
        <v>3861</v>
      </c>
      <c r="D308" s="64" t="s">
        <v>4</v>
      </c>
      <c r="E308" s="65" t="s">
        <v>126</v>
      </c>
      <c r="F308" s="64">
        <v>1</v>
      </c>
      <c r="G308" s="461">
        <v>4514400</v>
      </c>
      <c r="H308" s="64" t="s">
        <v>4</v>
      </c>
      <c r="I308" s="64">
        <v>2</v>
      </c>
      <c r="J308" s="475" t="s">
        <v>4</v>
      </c>
      <c r="K308" s="475" t="s">
        <v>4</v>
      </c>
      <c r="L308" s="475" t="s">
        <v>4</v>
      </c>
      <c r="M308" s="475" t="s">
        <v>4</v>
      </c>
      <c r="N308" s="475" t="s">
        <v>4</v>
      </c>
      <c r="O308" s="475" t="s">
        <v>4</v>
      </c>
    </row>
    <row r="309" spans="1:15" ht="12">
      <c r="A309" s="379">
        <v>18</v>
      </c>
      <c r="B309" s="265" t="s">
        <v>179</v>
      </c>
      <c r="C309" s="66" t="s">
        <v>1226</v>
      </c>
      <c r="D309" s="64" t="s">
        <v>4</v>
      </c>
      <c r="E309" s="65" t="s">
        <v>4</v>
      </c>
      <c r="F309" s="64">
        <v>84</v>
      </c>
      <c r="G309" s="461">
        <v>233829320</v>
      </c>
      <c r="H309" s="64" t="s">
        <v>4</v>
      </c>
      <c r="I309" s="64" t="s">
        <v>4</v>
      </c>
      <c r="J309" s="475" t="s">
        <v>4</v>
      </c>
      <c r="K309" s="475" t="s">
        <v>4</v>
      </c>
      <c r="L309" s="475" t="s">
        <v>4</v>
      </c>
      <c r="M309" s="475" t="s">
        <v>4</v>
      </c>
      <c r="N309" s="475" t="s">
        <v>4</v>
      </c>
      <c r="O309" s="475" t="s">
        <v>4</v>
      </c>
    </row>
    <row r="310" spans="1:15" ht="12">
      <c r="A310" s="320">
        <v>19</v>
      </c>
      <c r="B310" s="263" t="s">
        <v>180</v>
      </c>
      <c r="C310" s="267"/>
      <c r="D310" s="323"/>
      <c r="E310" s="324"/>
      <c r="F310" s="323"/>
      <c r="G310" s="472"/>
      <c r="H310" s="323"/>
      <c r="I310" s="323"/>
      <c r="J310" s="475" t="s">
        <v>4</v>
      </c>
      <c r="K310" s="475" t="s">
        <v>4</v>
      </c>
      <c r="L310" s="475" t="s">
        <v>4</v>
      </c>
      <c r="M310" s="475" t="s">
        <v>4</v>
      </c>
      <c r="N310" s="475" t="s">
        <v>4</v>
      </c>
      <c r="O310" s="475" t="s">
        <v>4</v>
      </c>
    </row>
    <row r="311" spans="1:15" ht="24">
      <c r="A311" s="379">
        <v>20</v>
      </c>
      <c r="B311" s="266" t="s">
        <v>173</v>
      </c>
      <c r="C311" s="66"/>
      <c r="D311" s="64"/>
      <c r="E311" s="65"/>
      <c r="F311" s="64"/>
      <c r="G311" s="64"/>
      <c r="H311" s="64"/>
      <c r="I311" s="64"/>
      <c r="J311" s="64"/>
      <c r="K311" s="66"/>
      <c r="L311" s="66"/>
      <c r="M311" s="66"/>
      <c r="N311" s="66"/>
      <c r="O311" s="66"/>
    </row>
    <row r="312" spans="1:15" ht="12">
      <c r="A312" s="320">
        <v>21</v>
      </c>
      <c r="B312" s="263" t="s">
        <v>171</v>
      </c>
      <c r="C312" s="322" t="s">
        <v>639</v>
      </c>
      <c r="D312" s="322" t="s">
        <v>639</v>
      </c>
      <c r="E312" s="466" t="s">
        <v>639</v>
      </c>
      <c r="F312" s="435" t="s">
        <v>639</v>
      </c>
      <c r="G312" s="435" t="s">
        <v>639</v>
      </c>
      <c r="H312" s="435" t="s">
        <v>639</v>
      </c>
      <c r="I312" s="435" t="s">
        <v>639</v>
      </c>
      <c r="J312" s="435" t="s">
        <v>639</v>
      </c>
      <c r="K312" s="322" t="s">
        <v>639</v>
      </c>
      <c r="L312" s="322" t="s">
        <v>639</v>
      </c>
      <c r="M312" s="322" t="s">
        <v>639</v>
      </c>
      <c r="N312" s="322" t="s">
        <v>639</v>
      </c>
      <c r="O312" s="322" t="s">
        <v>639</v>
      </c>
    </row>
    <row r="313" spans="1:15" ht="12">
      <c r="A313" s="379">
        <v>22</v>
      </c>
      <c r="B313" s="265" t="s">
        <v>691</v>
      </c>
      <c r="C313" s="66"/>
      <c r="D313" s="64"/>
      <c r="E313" s="65"/>
      <c r="F313" s="64"/>
      <c r="G313" s="476"/>
      <c r="H313" s="64"/>
      <c r="I313" s="64"/>
      <c r="J313" s="475"/>
      <c r="K313" s="64"/>
      <c r="L313" s="64"/>
      <c r="M313" s="64"/>
      <c r="N313" s="64"/>
      <c r="O313" s="64"/>
    </row>
  </sheetData>
  <conditionalFormatting sqref="B97:B313">
    <cfRule type="containsText" dxfId="15" priority="1" operator="containsText" text="Not">
      <formula>NOT(ISERROR(SEARCH("Not",B97)))</formula>
    </cfRule>
  </conditionalFormatting>
  <conditionalFormatting sqref="B63:D63 F63:O63 B64:O71 D73:G73 D74:F77 D78:D84 B92:O92">
    <cfRule type="containsText" dxfId="14" priority="14" operator="containsText" text="Not">
      <formula>NOT(ISERROR(SEARCH("Not",B63)))</formula>
    </cfRule>
  </conditionalFormatting>
  <conditionalFormatting sqref="B7:O22 B23:B33 F23:F33 H23:O33 B72:B91 H72:O91">
    <cfRule type="containsText" dxfId="13" priority="12" operator="containsText" text="Not">
      <formula>NOT(ISERROR(SEARCH("Not",B7)))</formula>
    </cfRule>
  </conditionalFormatting>
  <conditionalFormatting sqref="B34:O62">
    <cfRule type="containsText" dxfId="12" priority="11" operator="containsText" text="Not">
      <formula>NOT(ISERROR(SEARCH("Not",B34)))</formula>
    </cfRule>
  </conditionalFormatting>
  <conditionalFormatting sqref="D86:D91 C91">
    <cfRule type="containsText" dxfId="11" priority="13" operator="containsText" text="Not">
      <formula>NOT(ISERROR(SEARCH("Not",C86)))</formula>
    </cfRule>
  </conditionalFormatting>
  <conditionalFormatting sqref="D72:F72">
    <cfRule type="containsText" dxfId="10" priority="10" operator="containsText" text="Not">
      <formula>NOT(ISERROR(SEARCH("Not",D72)))</formula>
    </cfRule>
  </conditionalFormatting>
  <conditionalFormatting sqref="E78:F91">
    <cfRule type="containsText" dxfId="9" priority="9" operator="containsText" text="Not">
      <formula>NOT(ISERROR(SEARCH("Not",E78)))</formula>
    </cfRule>
  </conditionalFormatting>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DA212-4087-4C89-81FD-DB44A42A3465}">
  <sheetPr>
    <tabColor rgb="FF00B050"/>
  </sheetPr>
  <dimension ref="A2:O139"/>
  <sheetViews>
    <sheetView workbookViewId="0">
      <selection activeCell="B2" sqref="B2"/>
    </sheetView>
  </sheetViews>
  <sheetFormatPr baseColWidth="10" defaultColWidth="10" defaultRowHeight="11.4"/>
  <cols>
    <col min="1" max="1" width="2.44140625" style="351" bestFit="1" customWidth="1"/>
    <col min="2" max="2" width="27.33203125" style="353" customWidth="1"/>
    <col min="3" max="3" width="39.77734375" style="353" bestFit="1" customWidth="1"/>
    <col min="4" max="4" width="17.21875" style="353" bestFit="1" customWidth="1"/>
    <col min="5" max="5" width="67" style="353" bestFit="1" customWidth="1"/>
    <col min="6" max="6" width="14.21875" style="454" bestFit="1" customWidth="1"/>
    <col min="7" max="7" width="15.109375" style="454" bestFit="1" customWidth="1"/>
    <col min="8" max="8" width="16.109375" style="353" bestFit="1" customWidth="1"/>
    <col min="9" max="9" width="12.21875" style="353" bestFit="1" customWidth="1"/>
    <col min="10" max="10" width="12.6640625" style="353" bestFit="1" customWidth="1"/>
    <col min="11" max="11" width="12.44140625" style="351" bestFit="1" customWidth="1"/>
    <col min="12" max="12" width="12.6640625" style="351" bestFit="1" customWidth="1"/>
    <col min="13" max="13" width="12.44140625" style="351" bestFit="1" customWidth="1"/>
    <col min="14" max="14" width="8.77734375" style="351" bestFit="1" customWidth="1"/>
    <col min="15" max="15" width="14.21875" style="351" bestFit="1" customWidth="1"/>
    <col min="16" max="16384" width="10" style="351"/>
  </cols>
  <sheetData>
    <row r="2" spans="1:15" ht="18.600000000000001">
      <c r="B2" s="1" t="s">
        <v>1115</v>
      </c>
    </row>
    <row r="4" spans="1:15" ht="13.8">
      <c r="B4" s="5" t="s">
        <v>209</v>
      </c>
    </row>
    <row r="6" spans="1:15" ht="84.6" thickBot="1">
      <c r="A6" s="288" t="s">
        <v>15</v>
      </c>
      <c r="B6" s="288" t="s">
        <v>3</v>
      </c>
      <c r="C6" s="288" t="s">
        <v>210</v>
      </c>
      <c r="D6" s="288" t="s">
        <v>222</v>
      </c>
      <c r="E6" s="288" t="s">
        <v>223</v>
      </c>
      <c r="F6" s="288" t="s">
        <v>213</v>
      </c>
      <c r="G6" s="452" t="s">
        <v>214</v>
      </c>
      <c r="H6" s="288" t="s">
        <v>215</v>
      </c>
      <c r="I6" s="288" t="s">
        <v>216</v>
      </c>
      <c r="J6" s="288" t="s">
        <v>217</v>
      </c>
      <c r="K6" s="288" t="s">
        <v>218</v>
      </c>
      <c r="L6" s="288" t="s">
        <v>217</v>
      </c>
      <c r="M6" s="288" t="s">
        <v>218</v>
      </c>
      <c r="N6" s="288" t="s">
        <v>217</v>
      </c>
      <c r="O6" s="288" t="s">
        <v>219</v>
      </c>
    </row>
    <row r="7" spans="1:15">
      <c r="A7" s="437">
        <v>1</v>
      </c>
      <c r="B7" s="438" t="s">
        <v>176</v>
      </c>
      <c r="C7" s="296"/>
      <c r="D7" s="296"/>
      <c r="E7" s="296"/>
      <c r="F7" s="296"/>
      <c r="G7" s="297"/>
      <c r="H7" s="296"/>
      <c r="I7" s="296"/>
      <c r="J7" s="296"/>
      <c r="K7" s="296"/>
      <c r="L7" s="296"/>
      <c r="M7" s="296"/>
      <c r="N7" s="296"/>
      <c r="O7" s="296"/>
    </row>
    <row r="8" spans="1:15">
      <c r="A8" s="290">
        <v>1</v>
      </c>
      <c r="B8" s="354" t="s">
        <v>176</v>
      </c>
      <c r="C8" s="296"/>
      <c r="D8" s="296"/>
      <c r="E8" s="296"/>
      <c r="F8" s="296"/>
      <c r="G8" s="297"/>
      <c r="H8" s="296"/>
      <c r="I8" s="296"/>
      <c r="J8" s="296"/>
      <c r="K8" s="296"/>
      <c r="L8" s="296"/>
      <c r="M8" s="296"/>
      <c r="N8" s="296"/>
      <c r="O8" s="296"/>
    </row>
    <row r="9" spans="1:15">
      <c r="A9" s="290">
        <v>1</v>
      </c>
      <c r="B9" s="354" t="s">
        <v>176</v>
      </c>
      <c r="C9" s="296"/>
      <c r="D9" s="296"/>
      <c r="E9" s="296"/>
      <c r="F9" s="296"/>
      <c r="G9" s="297"/>
      <c r="H9" s="296"/>
      <c r="I9" s="296"/>
      <c r="J9" s="296"/>
      <c r="K9" s="296"/>
      <c r="L9" s="296"/>
      <c r="M9" s="296"/>
      <c r="N9" s="296"/>
      <c r="O9" s="296"/>
    </row>
    <row r="10" spans="1:15">
      <c r="A10" s="290">
        <v>1</v>
      </c>
      <c r="B10" s="354" t="s">
        <v>176</v>
      </c>
      <c r="C10" s="296"/>
      <c r="D10" s="296"/>
      <c r="E10" s="296"/>
      <c r="F10" s="296"/>
      <c r="G10" s="297"/>
      <c r="H10" s="296"/>
      <c r="I10" s="296"/>
      <c r="J10" s="296"/>
      <c r="K10" s="296"/>
      <c r="L10" s="296"/>
      <c r="M10" s="296"/>
      <c r="N10" s="296"/>
      <c r="O10" s="296"/>
    </row>
    <row r="11" spans="1:15">
      <c r="A11" s="290">
        <v>1</v>
      </c>
      <c r="B11" s="354" t="s">
        <v>176</v>
      </c>
      <c r="C11" s="296"/>
      <c r="D11" s="296"/>
      <c r="E11" s="296"/>
      <c r="F11" s="296"/>
      <c r="G11" s="297"/>
      <c r="H11" s="296"/>
      <c r="I11" s="296"/>
      <c r="J11" s="296"/>
      <c r="K11" s="296"/>
      <c r="L11" s="296"/>
      <c r="M11" s="296"/>
      <c r="N11" s="296"/>
      <c r="O11" s="296"/>
    </row>
    <row r="12" spans="1:15">
      <c r="A12" s="290">
        <v>1</v>
      </c>
      <c r="B12" s="354" t="s">
        <v>176</v>
      </c>
      <c r="C12" s="296"/>
      <c r="D12" s="296"/>
      <c r="E12" s="296"/>
      <c r="F12" s="296"/>
      <c r="G12" s="297"/>
      <c r="H12" s="296"/>
      <c r="I12" s="296"/>
      <c r="J12" s="296"/>
      <c r="K12" s="296"/>
      <c r="L12" s="296"/>
      <c r="M12" s="296"/>
      <c r="N12" s="296"/>
      <c r="O12" s="296"/>
    </row>
    <row r="13" spans="1:15">
      <c r="A13" s="290">
        <v>1</v>
      </c>
      <c r="B13" s="354" t="s">
        <v>176</v>
      </c>
      <c r="C13" s="296"/>
      <c r="D13" s="296"/>
      <c r="E13" s="296"/>
      <c r="F13" s="296"/>
      <c r="G13" s="297"/>
      <c r="H13" s="296"/>
      <c r="I13" s="296"/>
      <c r="J13" s="296"/>
      <c r="K13" s="296"/>
      <c r="L13" s="296"/>
      <c r="M13" s="296"/>
      <c r="N13" s="296"/>
      <c r="O13" s="296"/>
    </row>
    <row r="14" spans="1:15">
      <c r="A14" s="290">
        <v>1</v>
      </c>
      <c r="B14" s="354" t="s">
        <v>176</v>
      </c>
      <c r="C14" s="296"/>
      <c r="D14" s="296"/>
      <c r="E14" s="296"/>
      <c r="F14" s="296"/>
      <c r="G14" s="297"/>
      <c r="H14" s="296"/>
      <c r="I14" s="296"/>
      <c r="J14" s="296"/>
      <c r="K14" s="296"/>
      <c r="L14" s="296"/>
      <c r="M14" s="296"/>
      <c r="N14" s="296"/>
      <c r="O14" s="296"/>
    </row>
    <row r="15" spans="1:15">
      <c r="A15" s="292">
        <v>2</v>
      </c>
      <c r="B15" s="294" t="s">
        <v>6</v>
      </c>
      <c r="C15" s="353" t="s">
        <v>86</v>
      </c>
      <c r="D15" s="353" t="s">
        <v>86</v>
      </c>
      <c r="E15" s="353" t="s">
        <v>86</v>
      </c>
      <c r="F15" s="353" t="s">
        <v>86</v>
      </c>
      <c r="G15" s="353" t="s">
        <v>86</v>
      </c>
      <c r="H15" s="353" t="s">
        <v>86</v>
      </c>
      <c r="I15" s="353" t="s">
        <v>86</v>
      </c>
      <c r="J15" s="353" t="s">
        <v>86</v>
      </c>
      <c r="K15" s="353" t="s">
        <v>86</v>
      </c>
      <c r="L15" s="353" t="s">
        <v>86</v>
      </c>
      <c r="M15" s="353" t="s">
        <v>86</v>
      </c>
      <c r="N15" s="353" t="s">
        <v>86</v>
      </c>
      <c r="O15" s="353" t="s">
        <v>86</v>
      </c>
    </row>
    <row r="16" spans="1:15">
      <c r="A16" s="290">
        <v>3</v>
      </c>
      <c r="B16" s="291" t="s">
        <v>170</v>
      </c>
      <c r="C16" s="298" t="s">
        <v>86</v>
      </c>
      <c r="D16" s="298" t="s">
        <v>86</v>
      </c>
      <c r="E16" s="298" t="s">
        <v>86</v>
      </c>
      <c r="F16" s="298" t="s">
        <v>86</v>
      </c>
      <c r="G16" s="298" t="s">
        <v>86</v>
      </c>
      <c r="H16" s="298" t="s">
        <v>86</v>
      </c>
      <c r="I16" s="298" t="s">
        <v>86</v>
      </c>
      <c r="J16" s="298" t="s">
        <v>86</v>
      </c>
      <c r="K16" s="298" t="s">
        <v>86</v>
      </c>
      <c r="L16" s="298" t="s">
        <v>86</v>
      </c>
      <c r="M16" s="298" t="s">
        <v>86</v>
      </c>
      <c r="N16" s="298" t="s">
        <v>86</v>
      </c>
      <c r="O16" s="298" t="s">
        <v>86</v>
      </c>
    </row>
    <row r="17" spans="1:15">
      <c r="A17" s="292">
        <v>4</v>
      </c>
      <c r="B17" s="294" t="s">
        <v>8</v>
      </c>
      <c r="C17" s="294" t="s">
        <v>86</v>
      </c>
      <c r="D17" s="294" t="s">
        <v>86</v>
      </c>
      <c r="E17" s="294" t="s">
        <v>86</v>
      </c>
      <c r="F17" s="294" t="s">
        <v>86</v>
      </c>
      <c r="G17" s="294" t="s">
        <v>86</v>
      </c>
      <c r="H17" s="294" t="s">
        <v>86</v>
      </c>
      <c r="I17" s="294" t="s">
        <v>86</v>
      </c>
      <c r="J17" s="294" t="s">
        <v>86</v>
      </c>
      <c r="K17" s="294" t="s">
        <v>86</v>
      </c>
      <c r="L17" s="294" t="s">
        <v>86</v>
      </c>
      <c r="M17" s="294" t="s">
        <v>86</v>
      </c>
      <c r="N17" s="294" t="s">
        <v>86</v>
      </c>
      <c r="O17" s="294" t="s">
        <v>86</v>
      </c>
    </row>
    <row r="18" spans="1:15">
      <c r="A18" s="290">
        <v>5</v>
      </c>
      <c r="B18" s="354" t="s">
        <v>169</v>
      </c>
      <c r="C18" s="296" t="s">
        <v>1100</v>
      </c>
      <c r="D18" s="356">
        <v>59542051180</v>
      </c>
      <c r="E18" s="296" t="s">
        <v>224</v>
      </c>
      <c r="F18" s="296">
        <v>1</v>
      </c>
      <c r="G18" s="455">
        <v>2235540381</v>
      </c>
      <c r="H18" s="296" t="s">
        <v>108</v>
      </c>
      <c r="I18" s="296">
        <v>23</v>
      </c>
      <c r="J18" s="448" t="s">
        <v>108</v>
      </c>
      <c r="K18" s="448" t="s">
        <v>108</v>
      </c>
      <c r="L18" s="448" t="s">
        <v>108</v>
      </c>
      <c r="M18" s="448" t="s">
        <v>108</v>
      </c>
      <c r="N18" s="448" t="s">
        <v>108</v>
      </c>
      <c r="O18" s="448" t="s">
        <v>108</v>
      </c>
    </row>
    <row r="19" spans="1:15">
      <c r="A19" s="290">
        <v>5</v>
      </c>
      <c r="B19" s="354" t="s">
        <v>169</v>
      </c>
      <c r="C19" s="296" t="s">
        <v>1101</v>
      </c>
      <c r="D19" s="356">
        <v>248339678</v>
      </c>
      <c r="E19" s="296" t="s">
        <v>3600</v>
      </c>
      <c r="F19" s="296">
        <v>1</v>
      </c>
      <c r="G19" s="455">
        <v>12270008</v>
      </c>
      <c r="H19" s="296" t="s">
        <v>108</v>
      </c>
      <c r="I19" s="296">
        <v>22</v>
      </c>
      <c r="J19" s="448" t="s">
        <v>108</v>
      </c>
      <c r="K19" s="448" t="s">
        <v>108</v>
      </c>
      <c r="L19" s="448" t="s">
        <v>108</v>
      </c>
      <c r="M19" s="448" t="s">
        <v>108</v>
      </c>
      <c r="N19" s="448" t="s">
        <v>108</v>
      </c>
      <c r="O19" s="448" t="s">
        <v>108</v>
      </c>
    </row>
    <row r="20" spans="1:15">
      <c r="A20" s="290">
        <v>5</v>
      </c>
      <c r="B20" s="354" t="s">
        <v>169</v>
      </c>
      <c r="C20" s="296" t="s">
        <v>1102</v>
      </c>
      <c r="D20" s="356">
        <v>90300075</v>
      </c>
      <c r="E20" s="296" t="s">
        <v>3601</v>
      </c>
      <c r="F20" s="296">
        <v>1</v>
      </c>
      <c r="G20" s="455">
        <v>4589608</v>
      </c>
      <c r="H20" s="296" t="s">
        <v>108</v>
      </c>
      <c r="I20" s="296">
        <v>18</v>
      </c>
      <c r="J20" s="448" t="s">
        <v>108</v>
      </c>
      <c r="K20" s="448" t="s">
        <v>108</v>
      </c>
      <c r="L20" s="448" t="s">
        <v>108</v>
      </c>
      <c r="M20" s="448" t="s">
        <v>108</v>
      </c>
      <c r="N20" s="448" t="s">
        <v>108</v>
      </c>
      <c r="O20" s="448" t="s">
        <v>108</v>
      </c>
    </row>
    <row r="21" spans="1:15">
      <c r="A21" s="290">
        <v>5</v>
      </c>
      <c r="B21" s="354" t="s">
        <v>169</v>
      </c>
      <c r="C21" s="296" t="s">
        <v>3602</v>
      </c>
      <c r="D21" s="356">
        <v>2041565</v>
      </c>
      <c r="E21" s="296" t="s">
        <v>3603</v>
      </c>
      <c r="F21" s="296">
        <v>2</v>
      </c>
      <c r="G21" s="455">
        <v>47376969</v>
      </c>
      <c r="H21" s="296" t="s">
        <v>108</v>
      </c>
      <c r="I21" s="296">
        <v>23</v>
      </c>
      <c r="J21" s="448">
        <v>18855900</v>
      </c>
      <c r="K21" s="449">
        <v>23</v>
      </c>
      <c r="L21" s="455">
        <v>26230471</v>
      </c>
      <c r="M21" s="449">
        <v>23</v>
      </c>
      <c r="N21" s="449" t="s">
        <v>108</v>
      </c>
      <c r="O21" s="455">
        <v>2290598</v>
      </c>
    </row>
    <row r="22" spans="1:15">
      <c r="A22" s="292">
        <v>6</v>
      </c>
      <c r="B22" s="294" t="s">
        <v>10</v>
      </c>
      <c r="C22" s="293" t="s">
        <v>3604</v>
      </c>
      <c r="D22" s="294" t="s">
        <v>108</v>
      </c>
      <c r="E22" s="300" t="s">
        <v>3605</v>
      </c>
      <c r="F22" s="294" t="s">
        <v>108</v>
      </c>
      <c r="G22" s="456">
        <v>3473901399</v>
      </c>
      <c r="H22" s="294" t="s">
        <v>108</v>
      </c>
      <c r="I22" s="294" t="s">
        <v>108</v>
      </c>
      <c r="J22" s="294" t="s">
        <v>108</v>
      </c>
      <c r="K22" s="294" t="s">
        <v>108</v>
      </c>
      <c r="L22" s="294" t="s">
        <v>108</v>
      </c>
      <c r="M22" s="294" t="s">
        <v>108</v>
      </c>
      <c r="N22" s="294" t="s">
        <v>108</v>
      </c>
      <c r="O22" s="294" t="s">
        <v>108</v>
      </c>
    </row>
    <row r="23" spans="1:15">
      <c r="A23" s="292">
        <v>6</v>
      </c>
      <c r="B23" s="294" t="s">
        <v>10</v>
      </c>
      <c r="C23" s="293" t="s">
        <v>3606</v>
      </c>
      <c r="D23" s="294" t="s">
        <v>108</v>
      </c>
      <c r="E23" s="300" t="s">
        <v>3607</v>
      </c>
      <c r="F23" s="294" t="s">
        <v>108</v>
      </c>
      <c r="G23" s="456">
        <v>2918373392</v>
      </c>
      <c r="H23" s="294" t="s">
        <v>108</v>
      </c>
      <c r="I23" s="294" t="s">
        <v>108</v>
      </c>
      <c r="J23" s="294" t="s">
        <v>108</v>
      </c>
      <c r="K23" s="294" t="s">
        <v>108</v>
      </c>
      <c r="L23" s="294" t="s">
        <v>108</v>
      </c>
      <c r="M23" s="294" t="s">
        <v>108</v>
      </c>
      <c r="N23" s="294" t="s">
        <v>108</v>
      </c>
      <c r="O23" s="294" t="s">
        <v>108</v>
      </c>
    </row>
    <row r="24" spans="1:15">
      <c r="A24" s="292">
        <v>6</v>
      </c>
      <c r="B24" s="294" t="s">
        <v>10</v>
      </c>
      <c r="C24" s="293" t="s">
        <v>3608</v>
      </c>
      <c r="D24" s="351" t="s">
        <v>3607</v>
      </c>
      <c r="E24" s="300" t="s">
        <v>3607</v>
      </c>
      <c r="F24" s="294" t="s">
        <v>108</v>
      </c>
      <c r="G24" s="456">
        <v>2169459013</v>
      </c>
      <c r="H24" s="294" t="s">
        <v>108</v>
      </c>
      <c r="I24" s="294" t="s">
        <v>108</v>
      </c>
      <c r="J24" s="294" t="s">
        <v>108</v>
      </c>
      <c r="K24" s="294" t="s">
        <v>108</v>
      </c>
      <c r="L24" s="294" t="s">
        <v>108</v>
      </c>
      <c r="M24" s="294" t="s">
        <v>108</v>
      </c>
      <c r="N24" s="294" t="s">
        <v>108</v>
      </c>
      <c r="O24" s="294" t="s">
        <v>108</v>
      </c>
    </row>
    <row r="25" spans="1:15">
      <c r="A25" s="292">
        <v>6</v>
      </c>
      <c r="B25" s="294" t="s">
        <v>10</v>
      </c>
      <c r="C25" s="293" t="s">
        <v>1103</v>
      </c>
      <c r="D25" s="294" t="s">
        <v>108</v>
      </c>
      <c r="E25" s="300" t="s">
        <v>3607</v>
      </c>
      <c r="F25" s="294" t="s">
        <v>108</v>
      </c>
      <c r="G25" s="456">
        <v>1554338745</v>
      </c>
      <c r="H25" s="294" t="s">
        <v>108</v>
      </c>
      <c r="I25" s="294" t="s">
        <v>108</v>
      </c>
      <c r="J25" s="294" t="s">
        <v>108</v>
      </c>
      <c r="K25" s="294" t="s">
        <v>108</v>
      </c>
      <c r="L25" s="294" t="s">
        <v>108</v>
      </c>
      <c r="M25" s="294" t="s">
        <v>108</v>
      </c>
      <c r="N25" s="294" t="s">
        <v>108</v>
      </c>
      <c r="O25" s="294" t="s">
        <v>108</v>
      </c>
    </row>
    <row r="26" spans="1:15">
      <c r="A26" s="292">
        <v>6</v>
      </c>
      <c r="B26" s="294" t="s">
        <v>10</v>
      </c>
      <c r="C26" s="293" t="s">
        <v>522</v>
      </c>
      <c r="D26" s="294" t="s">
        <v>108</v>
      </c>
      <c r="E26" s="300" t="s">
        <v>3594</v>
      </c>
      <c r="F26" s="294" t="s">
        <v>108</v>
      </c>
      <c r="G26" s="456">
        <v>853405762</v>
      </c>
      <c r="H26" s="294" t="s">
        <v>108</v>
      </c>
      <c r="I26" s="294" t="s">
        <v>108</v>
      </c>
      <c r="J26" s="294" t="s">
        <v>108</v>
      </c>
      <c r="K26" s="294" t="s">
        <v>108</v>
      </c>
      <c r="L26" s="294" t="s">
        <v>108</v>
      </c>
      <c r="M26" s="294" t="s">
        <v>108</v>
      </c>
      <c r="N26" s="294" t="s">
        <v>108</v>
      </c>
      <c r="O26" s="294" t="s">
        <v>108</v>
      </c>
    </row>
    <row r="27" spans="1:15">
      <c r="A27" s="292">
        <v>6</v>
      </c>
      <c r="B27" s="294" t="s">
        <v>10</v>
      </c>
      <c r="C27" s="293" t="s">
        <v>3609</v>
      </c>
      <c r="D27" s="294" t="s">
        <v>108</v>
      </c>
      <c r="E27" s="300" t="s">
        <v>3610</v>
      </c>
      <c r="F27" s="294" t="s">
        <v>108</v>
      </c>
      <c r="G27" s="456">
        <v>672240007</v>
      </c>
      <c r="H27" s="294" t="s">
        <v>108</v>
      </c>
      <c r="I27" s="294" t="s">
        <v>108</v>
      </c>
      <c r="J27" s="294" t="s">
        <v>108</v>
      </c>
      <c r="K27" s="294" t="s">
        <v>108</v>
      </c>
      <c r="L27" s="294" t="s">
        <v>108</v>
      </c>
      <c r="M27" s="294" t="s">
        <v>108</v>
      </c>
      <c r="N27" s="294" t="s">
        <v>108</v>
      </c>
      <c r="O27" s="294" t="s">
        <v>108</v>
      </c>
    </row>
    <row r="28" spans="1:15">
      <c r="A28" s="292">
        <v>6</v>
      </c>
      <c r="B28" s="294" t="s">
        <v>10</v>
      </c>
      <c r="C28" s="293" t="s">
        <v>3611</v>
      </c>
      <c r="D28" s="294" t="s">
        <v>108</v>
      </c>
      <c r="E28" s="300" t="s">
        <v>3612</v>
      </c>
      <c r="F28" s="294" t="s">
        <v>108</v>
      </c>
      <c r="G28" s="456">
        <v>508167504</v>
      </c>
      <c r="H28" s="294" t="s">
        <v>108</v>
      </c>
      <c r="I28" s="294" t="s">
        <v>108</v>
      </c>
      <c r="J28" s="294" t="s">
        <v>108</v>
      </c>
      <c r="K28" s="294" t="s">
        <v>108</v>
      </c>
      <c r="L28" s="294" t="s">
        <v>108</v>
      </c>
      <c r="M28" s="294" t="s">
        <v>108</v>
      </c>
      <c r="N28" s="294" t="s">
        <v>108</v>
      </c>
      <c r="O28" s="294" t="s">
        <v>108</v>
      </c>
    </row>
    <row r="29" spans="1:15">
      <c r="A29" s="292">
        <v>6</v>
      </c>
      <c r="B29" s="294" t="s">
        <v>10</v>
      </c>
      <c r="C29" s="293" t="s">
        <v>3613</v>
      </c>
      <c r="D29" s="294" t="s">
        <v>108</v>
      </c>
      <c r="E29" s="300" t="s">
        <v>3605</v>
      </c>
      <c r="F29" s="294" t="s">
        <v>108</v>
      </c>
      <c r="G29" s="456">
        <v>476127638</v>
      </c>
      <c r="H29" s="294" t="s">
        <v>108</v>
      </c>
      <c r="I29" s="294" t="s">
        <v>108</v>
      </c>
      <c r="J29" s="294" t="s">
        <v>108</v>
      </c>
      <c r="K29" s="294" t="s">
        <v>108</v>
      </c>
      <c r="L29" s="294" t="s">
        <v>108</v>
      </c>
      <c r="M29" s="294" t="s">
        <v>108</v>
      </c>
      <c r="N29" s="294" t="s">
        <v>108</v>
      </c>
      <c r="O29" s="294" t="s">
        <v>108</v>
      </c>
    </row>
    <row r="30" spans="1:15">
      <c r="A30" s="292">
        <v>6</v>
      </c>
      <c r="B30" s="294" t="s">
        <v>10</v>
      </c>
      <c r="C30" s="293" t="s">
        <v>3614</v>
      </c>
      <c r="D30" s="294" t="s">
        <v>108</v>
      </c>
      <c r="E30" s="300" t="s">
        <v>3607</v>
      </c>
      <c r="F30" s="294" t="s">
        <v>108</v>
      </c>
      <c r="G30" s="456">
        <v>228700692</v>
      </c>
      <c r="H30" s="294" t="s">
        <v>108</v>
      </c>
      <c r="I30" s="294" t="s">
        <v>108</v>
      </c>
      <c r="J30" s="294" t="s">
        <v>108</v>
      </c>
      <c r="K30" s="294" t="s">
        <v>108</v>
      </c>
      <c r="L30" s="294" t="s">
        <v>108</v>
      </c>
      <c r="M30" s="294" t="s">
        <v>108</v>
      </c>
      <c r="N30" s="294" t="s">
        <v>108</v>
      </c>
      <c r="O30" s="294" t="s">
        <v>108</v>
      </c>
    </row>
    <row r="31" spans="1:15">
      <c r="A31" s="292">
        <v>6</v>
      </c>
      <c r="B31" s="294" t="s">
        <v>10</v>
      </c>
      <c r="C31" s="293" t="s">
        <v>3615</v>
      </c>
      <c r="D31" s="353" t="s">
        <v>108</v>
      </c>
      <c r="E31" s="300" t="s">
        <v>3607</v>
      </c>
      <c r="F31" s="294" t="s">
        <v>108</v>
      </c>
      <c r="G31" s="456">
        <v>227429365</v>
      </c>
      <c r="H31" s="294" t="s">
        <v>108</v>
      </c>
      <c r="I31" s="294" t="s">
        <v>108</v>
      </c>
      <c r="J31" s="294" t="s">
        <v>108</v>
      </c>
      <c r="K31" s="294" t="s">
        <v>108</v>
      </c>
      <c r="L31" s="294" t="s">
        <v>108</v>
      </c>
      <c r="M31" s="294" t="s">
        <v>108</v>
      </c>
      <c r="N31" s="294" t="s">
        <v>108</v>
      </c>
      <c r="O31" s="294" t="s">
        <v>108</v>
      </c>
    </row>
    <row r="32" spans="1:15">
      <c r="A32" s="292">
        <v>6</v>
      </c>
      <c r="B32" s="294" t="s">
        <v>10</v>
      </c>
      <c r="C32" s="293" t="s">
        <v>91</v>
      </c>
      <c r="D32" s="294" t="s">
        <v>108</v>
      </c>
      <c r="E32" s="294" t="s">
        <v>108</v>
      </c>
      <c r="F32" s="294" t="s">
        <v>108</v>
      </c>
      <c r="G32" s="456">
        <v>1540442083</v>
      </c>
      <c r="H32" s="294" t="s">
        <v>108</v>
      </c>
      <c r="I32" s="294" t="s">
        <v>108</v>
      </c>
      <c r="J32" s="294" t="s">
        <v>108</v>
      </c>
      <c r="K32" s="294" t="s">
        <v>108</v>
      </c>
      <c r="L32" s="294" t="s">
        <v>108</v>
      </c>
      <c r="M32" s="294" t="s">
        <v>108</v>
      </c>
      <c r="N32" s="294" t="s">
        <v>108</v>
      </c>
      <c r="O32" s="294" t="s">
        <v>108</v>
      </c>
    </row>
    <row r="33" spans="1:15">
      <c r="A33" s="290">
        <v>7</v>
      </c>
      <c r="B33" s="291" t="s">
        <v>11</v>
      </c>
      <c r="C33" s="296" t="s">
        <v>108</v>
      </c>
      <c r="D33" s="296" t="s">
        <v>108</v>
      </c>
      <c r="E33" s="296" t="s">
        <v>3616</v>
      </c>
      <c r="F33" s="296">
        <v>1</v>
      </c>
      <c r="G33" s="453">
        <v>407267083284.06</v>
      </c>
      <c r="H33" s="296" t="s">
        <v>108</v>
      </c>
      <c r="I33" s="296" t="s">
        <v>108</v>
      </c>
      <c r="J33" s="296" t="s">
        <v>108</v>
      </c>
      <c r="K33" s="296" t="s">
        <v>108</v>
      </c>
      <c r="L33" s="296" t="s">
        <v>108</v>
      </c>
      <c r="M33" s="296" t="s">
        <v>108</v>
      </c>
      <c r="N33" s="296" t="s">
        <v>108</v>
      </c>
      <c r="O33" s="296" t="s">
        <v>108</v>
      </c>
    </row>
    <row r="35" spans="1:15" ht="16.2">
      <c r="B35" s="451" t="s">
        <v>208</v>
      </c>
      <c r="G35" s="457"/>
    </row>
    <row r="37" spans="1:15" ht="72.599999999999994" thickBot="1">
      <c r="A37" s="69" t="s">
        <v>15</v>
      </c>
      <c r="B37" s="69" t="s">
        <v>3</v>
      </c>
      <c r="C37" s="69" t="s">
        <v>210</v>
      </c>
      <c r="D37" s="268" t="s">
        <v>222</v>
      </c>
      <c r="E37" s="268" t="s">
        <v>223</v>
      </c>
      <c r="F37" s="268" t="s">
        <v>213</v>
      </c>
      <c r="G37" s="268" t="s">
        <v>214</v>
      </c>
      <c r="H37" s="268" t="s">
        <v>215</v>
      </c>
      <c r="I37" s="268" t="s">
        <v>216</v>
      </c>
      <c r="J37" s="268" t="s">
        <v>217</v>
      </c>
      <c r="K37" s="268" t="s">
        <v>218</v>
      </c>
      <c r="L37" s="268" t="s">
        <v>217</v>
      </c>
      <c r="M37" s="268" t="s">
        <v>218</v>
      </c>
      <c r="N37" s="268" t="s">
        <v>217</v>
      </c>
      <c r="O37" s="268" t="s">
        <v>219</v>
      </c>
    </row>
    <row r="38" spans="1:15" ht="12">
      <c r="A38" s="262">
        <v>1</v>
      </c>
      <c r="B38" s="263" t="s">
        <v>181</v>
      </c>
      <c r="C38" s="263" t="s">
        <v>3862</v>
      </c>
      <c r="D38" s="477" t="s">
        <v>3863</v>
      </c>
      <c r="E38" s="315" t="s">
        <v>3864</v>
      </c>
      <c r="F38" s="315">
        <v>1</v>
      </c>
      <c r="G38" s="473">
        <v>2527500</v>
      </c>
      <c r="H38" s="315" t="s">
        <v>108</v>
      </c>
      <c r="I38" s="315" t="s">
        <v>108</v>
      </c>
      <c r="J38" s="315" t="s">
        <v>108</v>
      </c>
      <c r="K38" s="315" t="s">
        <v>108</v>
      </c>
      <c r="L38" s="315" t="s">
        <v>108</v>
      </c>
      <c r="M38" s="315" t="s">
        <v>108</v>
      </c>
      <c r="N38" s="315" t="s">
        <v>108</v>
      </c>
      <c r="O38" s="315" t="s">
        <v>108</v>
      </c>
    </row>
    <row r="39" spans="1:15" ht="12">
      <c r="A39" s="264">
        <v>2</v>
      </c>
      <c r="B39" s="265" t="s">
        <v>164</v>
      </c>
      <c r="C39" s="265" t="s">
        <v>1068</v>
      </c>
      <c r="D39" s="64">
        <v>0</v>
      </c>
      <c r="E39" s="66" t="s">
        <v>3865</v>
      </c>
      <c r="F39" s="64">
        <v>1</v>
      </c>
      <c r="G39" s="475">
        <v>13733879153</v>
      </c>
      <c r="H39" s="64" t="s">
        <v>4</v>
      </c>
      <c r="I39" s="64" t="s">
        <v>4</v>
      </c>
      <c r="J39" s="64" t="s">
        <v>4</v>
      </c>
      <c r="K39" s="64" t="s">
        <v>4</v>
      </c>
      <c r="L39" s="64" t="s">
        <v>4</v>
      </c>
      <c r="M39" s="64" t="s">
        <v>4</v>
      </c>
      <c r="N39" s="64" t="s">
        <v>4</v>
      </c>
      <c r="O39" s="64" t="s">
        <v>4</v>
      </c>
    </row>
    <row r="40" spans="1:15" ht="12">
      <c r="A40" s="264">
        <v>2</v>
      </c>
      <c r="B40" s="265" t="s">
        <v>164</v>
      </c>
      <c r="C40" s="265" t="s">
        <v>1065</v>
      </c>
      <c r="D40" s="64">
        <v>0</v>
      </c>
      <c r="E40" s="66" t="s">
        <v>3866</v>
      </c>
      <c r="F40" s="64">
        <v>1</v>
      </c>
      <c r="G40" s="475">
        <v>12266945265</v>
      </c>
      <c r="H40" s="64" t="s">
        <v>4</v>
      </c>
      <c r="I40" s="64" t="s">
        <v>4</v>
      </c>
      <c r="J40" s="64" t="s">
        <v>4</v>
      </c>
      <c r="K40" s="64" t="s">
        <v>4</v>
      </c>
      <c r="L40" s="64" t="s">
        <v>4</v>
      </c>
      <c r="M40" s="64" t="s">
        <v>4</v>
      </c>
      <c r="N40" s="64" t="s">
        <v>4</v>
      </c>
      <c r="O40" s="64" t="s">
        <v>4</v>
      </c>
    </row>
    <row r="41" spans="1:15" ht="12">
      <c r="A41" s="264">
        <v>2</v>
      </c>
      <c r="B41" s="265" t="s">
        <v>164</v>
      </c>
      <c r="C41" s="265" t="s">
        <v>1064</v>
      </c>
      <c r="D41" s="64">
        <v>0</v>
      </c>
      <c r="E41" s="66" t="s">
        <v>3867</v>
      </c>
      <c r="F41" s="64">
        <v>1</v>
      </c>
      <c r="G41" s="475">
        <v>6690494612</v>
      </c>
      <c r="H41" s="64" t="s">
        <v>4</v>
      </c>
      <c r="I41" s="64" t="s">
        <v>4</v>
      </c>
      <c r="J41" s="64" t="s">
        <v>4</v>
      </c>
      <c r="K41" s="64" t="s">
        <v>4</v>
      </c>
      <c r="L41" s="64" t="s">
        <v>4</v>
      </c>
      <c r="M41" s="64" t="s">
        <v>4</v>
      </c>
      <c r="N41" s="64" t="s">
        <v>4</v>
      </c>
      <c r="O41" s="64" t="s">
        <v>4</v>
      </c>
    </row>
    <row r="42" spans="1:15" ht="12">
      <c r="A42" s="264">
        <v>2</v>
      </c>
      <c r="B42" s="265" t="s">
        <v>164</v>
      </c>
      <c r="C42" s="265" t="s">
        <v>248</v>
      </c>
      <c r="D42" s="64" t="s">
        <v>4</v>
      </c>
      <c r="E42" s="66" t="s">
        <v>3868</v>
      </c>
      <c r="F42" s="64">
        <v>1</v>
      </c>
      <c r="G42" s="475">
        <v>6068362001</v>
      </c>
      <c r="H42" s="64" t="s">
        <v>4</v>
      </c>
      <c r="I42" s="64" t="s">
        <v>4</v>
      </c>
      <c r="J42" s="64" t="s">
        <v>4</v>
      </c>
      <c r="K42" s="64" t="s">
        <v>4</v>
      </c>
      <c r="L42" s="64" t="s">
        <v>4</v>
      </c>
      <c r="M42" s="64" t="s">
        <v>4</v>
      </c>
      <c r="N42" s="64" t="s">
        <v>4</v>
      </c>
      <c r="O42" s="64" t="s">
        <v>4</v>
      </c>
    </row>
    <row r="43" spans="1:15" ht="12">
      <c r="A43" s="264">
        <v>2</v>
      </c>
      <c r="B43" s="265" t="s">
        <v>164</v>
      </c>
      <c r="C43" s="265" t="s">
        <v>3869</v>
      </c>
      <c r="D43" s="64" t="s">
        <v>4</v>
      </c>
      <c r="E43" s="66" t="s">
        <v>3870</v>
      </c>
      <c r="F43" s="64">
        <v>1</v>
      </c>
      <c r="G43" s="475">
        <v>5786811211</v>
      </c>
      <c r="H43" s="64" t="s">
        <v>4</v>
      </c>
      <c r="I43" s="64" t="s">
        <v>4</v>
      </c>
      <c r="J43" s="64" t="s">
        <v>4</v>
      </c>
      <c r="K43" s="64" t="s">
        <v>4</v>
      </c>
      <c r="L43" s="64" t="s">
        <v>4</v>
      </c>
      <c r="M43" s="64" t="s">
        <v>4</v>
      </c>
      <c r="N43" s="64" t="s">
        <v>4</v>
      </c>
      <c r="O43" s="64" t="s">
        <v>4</v>
      </c>
    </row>
    <row r="44" spans="1:15" ht="12">
      <c r="A44" s="264">
        <v>2</v>
      </c>
      <c r="B44" s="265" t="s">
        <v>164</v>
      </c>
      <c r="C44" s="265" t="s">
        <v>1066</v>
      </c>
      <c r="D44" s="64" t="s">
        <v>4</v>
      </c>
      <c r="E44" s="66" t="s">
        <v>3871</v>
      </c>
      <c r="F44" s="64">
        <v>1</v>
      </c>
      <c r="G44" s="475">
        <v>5299566287</v>
      </c>
      <c r="H44" s="64" t="s">
        <v>4</v>
      </c>
      <c r="I44" s="64" t="s">
        <v>4</v>
      </c>
      <c r="J44" s="64" t="s">
        <v>4</v>
      </c>
      <c r="K44" s="64" t="s">
        <v>4</v>
      </c>
      <c r="L44" s="64" t="s">
        <v>4</v>
      </c>
      <c r="M44" s="64" t="s">
        <v>4</v>
      </c>
      <c r="N44" s="64" t="s">
        <v>4</v>
      </c>
      <c r="O44" s="64" t="s">
        <v>4</v>
      </c>
    </row>
    <row r="45" spans="1:15" ht="12">
      <c r="A45" s="264">
        <v>2</v>
      </c>
      <c r="B45" s="265" t="s">
        <v>164</v>
      </c>
      <c r="C45" s="265" t="s">
        <v>3872</v>
      </c>
      <c r="D45" s="64" t="s">
        <v>4</v>
      </c>
      <c r="E45" s="66" t="s">
        <v>3873</v>
      </c>
      <c r="F45" s="64">
        <v>1</v>
      </c>
      <c r="G45" s="475">
        <v>4193840023</v>
      </c>
      <c r="H45" s="64" t="s">
        <v>4</v>
      </c>
      <c r="I45" s="64" t="s">
        <v>4</v>
      </c>
      <c r="J45" s="64" t="s">
        <v>4</v>
      </c>
      <c r="K45" s="64" t="s">
        <v>4</v>
      </c>
      <c r="L45" s="64" t="s">
        <v>4</v>
      </c>
      <c r="M45" s="64" t="s">
        <v>4</v>
      </c>
      <c r="N45" s="64" t="s">
        <v>4</v>
      </c>
      <c r="O45" s="64" t="s">
        <v>4</v>
      </c>
    </row>
    <row r="46" spans="1:15" ht="12">
      <c r="A46" s="264">
        <v>2</v>
      </c>
      <c r="B46" s="265" t="s">
        <v>164</v>
      </c>
      <c r="C46" s="265" t="s">
        <v>3874</v>
      </c>
      <c r="D46" s="64" t="s">
        <v>3875</v>
      </c>
      <c r="E46" s="66" t="s">
        <v>3876</v>
      </c>
      <c r="F46" s="64">
        <v>1</v>
      </c>
      <c r="G46" s="475">
        <v>2201644808</v>
      </c>
      <c r="H46" s="64" t="s">
        <v>4</v>
      </c>
      <c r="I46" s="64" t="s">
        <v>4</v>
      </c>
      <c r="J46" s="64" t="s">
        <v>4</v>
      </c>
      <c r="K46" s="64" t="s">
        <v>4</v>
      </c>
      <c r="L46" s="64" t="s">
        <v>4</v>
      </c>
      <c r="M46" s="64" t="s">
        <v>4</v>
      </c>
      <c r="N46" s="64" t="s">
        <v>4</v>
      </c>
      <c r="O46" s="64" t="s">
        <v>4</v>
      </c>
    </row>
    <row r="47" spans="1:15" ht="12">
      <c r="A47" s="264">
        <v>2</v>
      </c>
      <c r="B47" s="265" t="s">
        <v>164</v>
      </c>
      <c r="C47" s="265" t="s">
        <v>1067</v>
      </c>
      <c r="D47" s="64" t="s">
        <v>4</v>
      </c>
      <c r="E47" s="66" t="s">
        <v>3877</v>
      </c>
      <c r="F47" s="64">
        <v>1</v>
      </c>
      <c r="G47" s="475">
        <v>1756863106</v>
      </c>
      <c r="H47" s="64" t="s">
        <v>4</v>
      </c>
      <c r="I47" s="64" t="s">
        <v>4</v>
      </c>
      <c r="J47" s="64" t="s">
        <v>4</v>
      </c>
      <c r="K47" s="64" t="s">
        <v>4</v>
      </c>
      <c r="L47" s="64" t="s">
        <v>4</v>
      </c>
      <c r="M47" s="64" t="s">
        <v>4</v>
      </c>
      <c r="N47" s="64" t="s">
        <v>4</v>
      </c>
      <c r="O47" s="64" t="s">
        <v>4</v>
      </c>
    </row>
    <row r="48" spans="1:15" ht="12">
      <c r="A48" s="264">
        <v>2</v>
      </c>
      <c r="B48" s="265" t="s">
        <v>164</v>
      </c>
      <c r="C48" s="265" t="s">
        <v>3878</v>
      </c>
      <c r="D48" s="64" t="s">
        <v>4</v>
      </c>
      <c r="E48" s="66" t="s">
        <v>3879</v>
      </c>
      <c r="F48" s="64">
        <v>1</v>
      </c>
      <c r="G48" s="475">
        <v>1119884234</v>
      </c>
      <c r="H48" s="64" t="s">
        <v>4</v>
      </c>
      <c r="I48" s="64" t="s">
        <v>4</v>
      </c>
      <c r="J48" s="64" t="s">
        <v>4</v>
      </c>
      <c r="K48" s="64" t="s">
        <v>4</v>
      </c>
      <c r="L48" s="64" t="s">
        <v>4</v>
      </c>
      <c r="M48" s="64" t="s">
        <v>4</v>
      </c>
      <c r="N48" s="64" t="s">
        <v>4</v>
      </c>
      <c r="O48" s="64" t="s">
        <v>4</v>
      </c>
    </row>
    <row r="49" spans="1:15" ht="12">
      <c r="A49" s="264">
        <v>2</v>
      </c>
      <c r="B49" s="265" t="s">
        <v>164</v>
      </c>
      <c r="C49" s="265" t="s">
        <v>3880</v>
      </c>
      <c r="D49" s="64" t="s">
        <v>4</v>
      </c>
      <c r="E49" s="66" t="s">
        <v>4</v>
      </c>
      <c r="F49" s="64">
        <v>195</v>
      </c>
      <c r="G49" s="475">
        <v>17924425553</v>
      </c>
      <c r="H49" s="64" t="s">
        <v>4</v>
      </c>
      <c r="I49" s="64" t="s">
        <v>4</v>
      </c>
      <c r="J49" s="64" t="s">
        <v>4</v>
      </c>
      <c r="K49" s="64" t="s">
        <v>4</v>
      </c>
      <c r="L49" s="64" t="s">
        <v>4</v>
      </c>
      <c r="M49" s="64" t="s">
        <v>4</v>
      </c>
      <c r="N49" s="64" t="s">
        <v>4</v>
      </c>
      <c r="O49" s="64" t="s">
        <v>4</v>
      </c>
    </row>
    <row r="50" spans="1:15" ht="12">
      <c r="A50" s="262">
        <v>3</v>
      </c>
      <c r="B50" s="263" t="s">
        <v>163</v>
      </c>
      <c r="C50" s="263" t="s">
        <v>1069</v>
      </c>
      <c r="D50" s="323" t="s">
        <v>3881</v>
      </c>
      <c r="E50" s="323" t="s">
        <v>3882</v>
      </c>
      <c r="F50" s="474">
        <v>1</v>
      </c>
      <c r="G50" s="478">
        <v>40697553448</v>
      </c>
      <c r="H50" s="478" t="s">
        <v>4</v>
      </c>
      <c r="I50" s="478" t="s">
        <v>4</v>
      </c>
      <c r="J50" s="478" t="s">
        <v>4</v>
      </c>
      <c r="K50" s="478" t="s">
        <v>4</v>
      </c>
      <c r="L50" s="478" t="s">
        <v>4</v>
      </c>
      <c r="M50" s="478" t="s">
        <v>4</v>
      </c>
      <c r="N50" s="478" t="s">
        <v>4</v>
      </c>
      <c r="O50" s="478" t="s">
        <v>4</v>
      </c>
    </row>
    <row r="51" spans="1:15" ht="12">
      <c r="A51" s="262">
        <v>3</v>
      </c>
      <c r="B51" s="263" t="s">
        <v>163</v>
      </c>
      <c r="C51" s="263" t="s">
        <v>3883</v>
      </c>
      <c r="D51" s="323">
        <v>4354750</v>
      </c>
      <c r="E51" s="323" t="s">
        <v>3884</v>
      </c>
      <c r="F51" s="474">
        <v>1</v>
      </c>
      <c r="G51" s="478">
        <v>11676734866</v>
      </c>
      <c r="H51" s="478" t="s">
        <v>4</v>
      </c>
      <c r="I51" s="478" t="s">
        <v>4</v>
      </c>
      <c r="J51" s="478" t="s">
        <v>4</v>
      </c>
      <c r="K51" s="478" t="s">
        <v>4</v>
      </c>
      <c r="L51" s="478" t="s">
        <v>4</v>
      </c>
      <c r="M51" s="478" t="s">
        <v>4</v>
      </c>
      <c r="N51" s="478" t="s">
        <v>4</v>
      </c>
      <c r="O51" s="478" t="s">
        <v>4</v>
      </c>
    </row>
    <row r="52" spans="1:15" ht="12">
      <c r="A52" s="262">
        <v>3</v>
      </c>
      <c r="B52" s="263" t="s">
        <v>163</v>
      </c>
      <c r="C52" s="263" t="s">
        <v>3885</v>
      </c>
      <c r="D52" s="323">
        <v>122119</v>
      </c>
      <c r="E52" s="323" t="s">
        <v>3886</v>
      </c>
      <c r="F52" s="474">
        <v>1</v>
      </c>
      <c r="G52" s="478">
        <v>9437978297</v>
      </c>
      <c r="H52" s="478" t="s">
        <v>4</v>
      </c>
      <c r="I52" s="478" t="s">
        <v>4</v>
      </c>
      <c r="J52" s="478" t="s">
        <v>4</v>
      </c>
      <c r="K52" s="478" t="s">
        <v>4</v>
      </c>
      <c r="L52" s="478" t="s">
        <v>4</v>
      </c>
      <c r="M52" s="478" t="s">
        <v>4</v>
      </c>
      <c r="N52" s="478" t="s">
        <v>4</v>
      </c>
      <c r="O52" s="478" t="s">
        <v>4</v>
      </c>
    </row>
    <row r="53" spans="1:15" ht="12">
      <c r="A53" s="262">
        <v>3</v>
      </c>
      <c r="B53" s="263" t="s">
        <v>163</v>
      </c>
      <c r="C53" s="263" t="s">
        <v>3887</v>
      </c>
      <c r="D53" s="479">
        <v>0</v>
      </c>
      <c r="E53" s="323" t="s">
        <v>3888</v>
      </c>
      <c r="F53" s="474">
        <v>1</v>
      </c>
      <c r="G53" s="478">
        <v>8196809843</v>
      </c>
      <c r="H53" s="478" t="s">
        <v>4</v>
      </c>
      <c r="I53" s="478" t="s">
        <v>4</v>
      </c>
      <c r="J53" s="478" t="s">
        <v>4</v>
      </c>
      <c r="K53" s="478" t="s">
        <v>4</v>
      </c>
      <c r="L53" s="478" t="s">
        <v>4</v>
      </c>
      <c r="M53" s="478" t="s">
        <v>4</v>
      </c>
      <c r="N53" s="478" t="s">
        <v>4</v>
      </c>
      <c r="O53" s="478" t="s">
        <v>4</v>
      </c>
    </row>
    <row r="54" spans="1:15" ht="12">
      <c r="A54" s="262">
        <v>3</v>
      </c>
      <c r="B54" s="263" t="s">
        <v>163</v>
      </c>
      <c r="C54" s="263" t="s">
        <v>3889</v>
      </c>
      <c r="D54" s="479">
        <v>0</v>
      </c>
      <c r="E54" s="323" t="s">
        <v>3884</v>
      </c>
      <c r="F54" s="474">
        <v>1</v>
      </c>
      <c r="G54" s="478">
        <v>4510599756</v>
      </c>
      <c r="H54" s="478" t="s">
        <v>4</v>
      </c>
      <c r="I54" s="478" t="s">
        <v>4</v>
      </c>
      <c r="J54" s="478" t="s">
        <v>4</v>
      </c>
      <c r="K54" s="478" t="s">
        <v>4</v>
      </c>
      <c r="L54" s="478" t="s">
        <v>4</v>
      </c>
      <c r="M54" s="478" t="s">
        <v>4</v>
      </c>
      <c r="N54" s="478" t="s">
        <v>4</v>
      </c>
      <c r="O54" s="478" t="s">
        <v>4</v>
      </c>
    </row>
    <row r="55" spans="1:15" ht="12">
      <c r="A55" s="262">
        <v>3</v>
      </c>
      <c r="B55" s="263" t="s">
        <v>163</v>
      </c>
      <c r="C55" s="263" t="s">
        <v>1071</v>
      </c>
      <c r="D55" s="323" t="s">
        <v>4</v>
      </c>
      <c r="E55" s="323" t="s">
        <v>4</v>
      </c>
      <c r="F55" s="474">
        <v>1</v>
      </c>
      <c r="G55" s="478">
        <v>43096363127</v>
      </c>
      <c r="H55" s="478" t="s">
        <v>4</v>
      </c>
      <c r="I55" s="478" t="s">
        <v>4</v>
      </c>
      <c r="J55" s="478" t="s">
        <v>4</v>
      </c>
      <c r="K55" s="478" t="s">
        <v>4</v>
      </c>
      <c r="L55" s="478" t="s">
        <v>4</v>
      </c>
      <c r="M55" s="478" t="s">
        <v>4</v>
      </c>
      <c r="N55" s="478" t="s">
        <v>4</v>
      </c>
      <c r="O55" s="478" t="s">
        <v>4</v>
      </c>
    </row>
    <row r="56" spans="1:15" ht="12">
      <c r="A56" s="264">
        <v>4</v>
      </c>
      <c r="B56" s="265" t="s">
        <v>165</v>
      </c>
      <c r="C56" s="265" t="s">
        <v>1072</v>
      </c>
      <c r="D56" s="64">
        <v>0</v>
      </c>
      <c r="E56" s="64">
        <v>0</v>
      </c>
      <c r="F56" s="64">
        <v>0</v>
      </c>
      <c r="G56" s="475">
        <v>36875501211</v>
      </c>
      <c r="H56" s="64" t="s">
        <v>108</v>
      </c>
      <c r="I56" s="64" t="s">
        <v>108</v>
      </c>
      <c r="J56" s="64" t="s">
        <v>108</v>
      </c>
      <c r="K56" s="64" t="s">
        <v>108</v>
      </c>
      <c r="L56" s="64" t="s">
        <v>108</v>
      </c>
      <c r="M56" s="64" t="s">
        <v>108</v>
      </c>
      <c r="N56" s="64" t="s">
        <v>108</v>
      </c>
      <c r="O56" s="64" t="s">
        <v>108</v>
      </c>
    </row>
    <row r="57" spans="1:15" ht="12">
      <c r="A57" s="264">
        <v>4</v>
      </c>
      <c r="B57" s="265" t="s">
        <v>165</v>
      </c>
      <c r="C57" s="265" t="s">
        <v>1073</v>
      </c>
      <c r="D57" s="64">
        <v>0</v>
      </c>
      <c r="E57" s="64">
        <v>0</v>
      </c>
      <c r="F57" s="64">
        <v>0</v>
      </c>
      <c r="G57" s="475">
        <v>14746416695</v>
      </c>
      <c r="H57" s="64" t="s">
        <v>108</v>
      </c>
      <c r="I57" s="64" t="s">
        <v>108</v>
      </c>
      <c r="J57" s="64" t="s">
        <v>108</v>
      </c>
      <c r="K57" s="64" t="s">
        <v>108</v>
      </c>
      <c r="L57" s="64" t="s">
        <v>108</v>
      </c>
      <c r="M57" s="64" t="s">
        <v>108</v>
      </c>
      <c r="N57" s="64" t="s">
        <v>108</v>
      </c>
      <c r="O57" s="64" t="s">
        <v>108</v>
      </c>
    </row>
    <row r="58" spans="1:15" ht="12">
      <c r="A58" s="264">
        <v>4</v>
      </c>
      <c r="B58" s="265" t="s">
        <v>165</v>
      </c>
      <c r="C58" s="265" t="s">
        <v>1074</v>
      </c>
      <c r="D58" s="64">
        <v>0</v>
      </c>
      <c r="E58" s="64">
        <v>0</v>
      </c>
      <c r="F58" s="64">
        <v>0</v>
      </c>
      <c r="G58" s="475">
        <v>13327516342</v>
      </c>
      <c r="H58" s="64" t="s">
        <v>108</v>
      </c>
      <c r="I58" s="64" t="s">
        <v>108</v>
      </c>
      <c r="J58" s="64" t="s">
        <v>108</v>
      </c>
      <c r="K58" s="64" t="s">
        <v>108</v>
      </c>
      <c r="L58" s="64" t="s">
        <v>108</v>
      </c>
      <c r="M58" s="64" t="s">
        <v>108</v>
      </c>
      <c r="N58" s="64" t="s">
        <v>108</v>
      </c>
      <c r="O58" s="64" t="s">
        <v>108</v>
      </c>
    </row>
    <row r="59" spans="1:15" ht="12">
      <c r="A59" s="264">
        <v>4</v>
      </c>
      <c r="B59" s="265" t="s">
        <v>165</v>
      </c>
      <c r="C59" s="265" t="s">
        <v>91</v>
      </c>
      <c r="D59" s="64" t="s">
        <v>4</v>
      </c>
      <c r="E59" s="64" t="s">
        <v>4</v>
      </c>
      <c r="F59" s="64" t="s">
        <v>4</v>
      </c>
      <c r="G59" s="475">
        <v>85286889468</v>
      </c>
      <c r="H59" s="64" t="s">
        <v>108</v>
      </c>
      <c r="I59" s="64" t="s">
        <v>108</v>
      </c>
      <c r="J59" s="64" t="s">
        <v>108</v>
      </c>
      <c r="K59" s="64" t="s">
        <v>108</v>
      </c>
      <c r="L59" s="64" t="s">
        <v>108</v>
      </c>
      <c r="M59" s="64" t="s">
        <v>108</v>
      </c>
      <c r="N59" s="64" t="s">
        <v>108</v>
      </c>
      <c r="O59" s="64" t="s">
        <v>108</v>
      </c>
    </row>
    <row r="60" spans="1:15" ht="12">
      <c r="A60" s="262">
        <v>5</v>
      </c>
      <c r="B60" s="263" t="s">
        <v>168</v>
      </c>
      <c r="C60" s="263" t="s">
        <v>226</v>
      </c>
      <c r="D60" s="323" t="s">
        <v>3890</v>
      </c>
      <c r="E60" s="323" t="s">
        <v>1091</v>
      </c>
      <c r="F60" s="323">
        <v>1</v>
      </c>
      <c r="G60" s="473">
        <v>14616980352.74</v>
      </c>
      <c r="H60" s="323" t="s">
        <v>108</v>
      </c>
      <c r="I60" s="323" t="s">
        <v>108</v>
      </c>
      <c r="J60" s="323" t="s">
        <v>108</v>
      </c>
      <c r="K60" s="323" t="s">
        <v>108</v>
      </c>
      <c r="L60" s="323" t="s">
        <v>108</v>
      </c>
      <c r="M60" s="323" t="s">
        <v>108</v>
      </c>
      <c r="N60" s="323" t="s">
        <v>108</v>
      </c>
      <c r="O60" s="323" t="s">
        <v>108</v>
      </c>
    </row>
    <row r="61" spans="1:15" ht="12">
      <c r="A61" s="262">
        <v>5</v>
      </c>
      <c r="B61" s="263" t="s">
        <v>168</v>
      </c>
      <c r="C61" s="263" t="s">
        <v>234</v>
      </c>
      <c r="D61" s="323" t="s">
        <v>3891</v>
      </c>
      <c r="E61" s="323" t="s">
        <v>3886</v>
      </c>
      <c r="F61" s="323">
        <v>1</v>
      </c>
      <c r="G61" s="473">
        <v>2339297581.98</v>
      </c>
      <c r="H61" s="323" t="s">
        <v>108</v>
      </c>
      <c r="I61" s="323" t="s">
        <v>108</v>
      </c>
      <c r="J61" s="323" t="s">
        <v>108</v>
      </c>
      <c r="K61" s="323" t="s">
        <v>108</v>
      </c>
      <c r="L61" s="323" t="s">
        <v>108</v>
      </c>
      <c r="M61" s="323" t="s">
        <v>108</v>
      </c>
      <c r="N61" s="323" t="s">
        <v>108</v>
      </c>
      <c r="O61" s="323" t="s">
        <v>108</v>
      </c>
    </row>
    <row r="62" spans="1:15" ht="12">
      <c r="A62" s="262">
        <v>5</v>
      </c>
      <c r="B62" s="263" t="s">
        <v>168</v>
      </c>
      <c r="C62" s="263" t="s">
        <v>1075</v>
      </c>
      <c r="D62" s="323" t="s">
        <v>3892</v>
      </c>
      <c r="E62" s="323" t="s">
        <v>108</v>
      </c>
      <c r="F62" s="323">
        <v>1</v>
      </c>
      <c r="G62" s="473">
        <v>1413169138</v>
      </c>
      <c r="H62" s="323" t="s">
        <v>108</v>
      </c>
      <c r="I62" s="323" t="s">
        <v>108</v>
      </c>
      <c r="J62" s="323" t="s">
        <v>108</v>
      </c>
      <c r="K62" s="323" t="s">
        <v>108</v>
      </c>
      <c r="L62" s="323" t="s">
        <v>108</v>
      </c>
      <c r="M62" s="323" t="s">
        <v>108</v>
      </c>
      <c r="N62" s="323" t="s">
        <v>108</v>
      </c>
      <c r="O62" s="323" t="s">
        <v>108</v>
      </c>
    </row>
    <row r="63" spans="1:15" ht="12">
      <c r="A63" s="262">
        <v>5</v>
      </c>
      <c r="B63" s="263" t="s">
        <v>168</v>
      </c>
      <c r="C63" s="263" t="s">
        <v>3893</v>
      </c>
      <c r="D63" s="323" t="s">
        <v>108</v>
      </c>
      <c r="E63" s="323" t="s">
        <v>108</v>
      </c>
      <c r="F63" s="323">
        <v>1</v>
      </c>
      <c r="G63" s="473">
        <v>1226866454.29</v>
      </c>
      <c r="H63" s="323" t="s">
        <v>108</v>
      </c>
      <c r="I63" s="323" t="s">
        <v>108</v>
      </c>
      <c r="J63" s="323" t="s">
        <v>108</v>
      </c>
      <c r="K63" s="323" t="s">
        <v>108</v>
      </c>
      <c r="L63" s="323" t="s">
        <v>108</v>
      </c>
      <c r="M63" s="323" t="s">
        <v>108</v>
      </c>
      <c r="N63" s="323" t="s">
        <v>108</v>
      </c>
      <c r="O63" s="323" t="s">
        <v>108</v>
      </c>
    </row>
    <row r="64" spans="1:15" ht="12">
      <c r="A64" s="262">
        <v>5</v>
      </c>
      <c r="B64" s="263" t="s">
        <v>168</v>
      </c>
      <c r="C64" s="263" t="s">
        <v>235</v>
      </c>
      <c r="D64" s="323" t="s">
        <v>108</v>
      </c>
      <c r="E64" s="323" t="s">
        <v>1091</v>
      </c>
      <c r="F64" s="323">
        <v>1</v>
      </c>
      <c r="G64" s="473">
        <v>1135988228.3099999</v>
      </c>
      <c r="H64" s="323" t="s">
        <v>108</v>
      </c>
      <c r="I64" s="323" t="s">
        <v>108</v>
      </c>
      <c r="J64" s="323" t="s">
        <v>108</v>
      </c>
      <c r="K64" s="323" t="s">
        <v>108</v>
      </c>
      <c r="L64" s="323" t="s">
        <v>108</v>
      </c>
      <c r="M64" s="323" t="s">
        <v>108</v>
      </c>
      <c r="N64" s="323" t="s">
        <v>108</v>
      </c>
      <c r="O64" s="323" t="s">
        <v>108</v>
      </c>
    </row>
    <row r="65" spans="1:15" ht="12">
      <c r="A65" s="262">
        <v>5</v>
      </c>
      <c r="B65" s="263" t="s">
        <v>168</v>
      </c>
      <c r="C65" s="263" t="s">
        <v>236</v>
      </c>
      <c r="D65" s="323" t="s">
        <v>108</v>
      </c>
      <c r="E65" s="323" t="s">
        <v>3888</v>
      </c>
      <c r="F65" s="323">
        <v>1</v>
      </c>
      <c r="G65" s="473">
        <v>1039020220.0599999</v>
      </c>
      <c r="H65" s="323" t="s">
        <v>108</v>
      </c>
      <c r="I65" s="323" t="s">
        <v>108</v>
      </c>
      <c r="J65" s="323" t="s">
        <v>108</v>
      </c>
      <c r="K65" s="323" t="s">
        <v>108</v>
      </c>
      <c r="L65" s="323" t="s">
        <v>108</v>
      </c>
      <c r="M65" s="323" t="s">
        <v>108</v>
      </c>
      <c r="N65" s="323" t="s">
        <v>108</v>
      </c>
      <c r="O65" s="323" t="s">
        <v>108</v>
      </c>
    </row>
    <row r="66" spans="1:15" ht="12">
      <c r="A66" s="262">
        <v>5</v>
      </c>
      <c r="B66" s="263" t="s">
        <v>168</v>
      </c>
      <c r="C66" s="263" t="s">
        <v>233</v>
      </c>
      <c r="D66" s="323" t="s">
        <v>108</v>
      </c>
      <c r="E66" s="323" t="s">
        <v>1091</v>
      </c>
      <c r="F66" s="323">
        <v>1</v>
      </c>
      <c r="G66" s="473">
        <v>883275888</v>
      </c>
      <c r="H66" s="323" t="s">
        <v>108</v>
      </c>
      <c r="I66" s="323" t="s">
        <v>108</v>
      </c>
      <c r="J66" s="323" t="s">
        <v>108</v>
      </c>
      <c r="K66" s="323" t="s">
        <v>108</v>
      </c>
      <c r="L66" s="323" t="s">
        <v>108</v>
      </c>
      <c r="M66" s="323" t="s">
        <v>108</v>
      </c>
      <c r="N66" s="323" t="s">
        <v>108</v>
      </c>
      <c r="O66" s="323" t="s">
        <v>108</v>
      </c>
    </row>
    <row r="67" spans="1:15" ht="12">
      <c r="A67" s="262">
        <v>5</v>
      </c>
      <c r="B67" s="263" t="s">
        <v>168</v>
      </c>
      <c r="C67" s="263" t="s">
        <v>537</v>
      </c>
      <c r="D67" s="323" t="s">
        <v>108</v>
      </c>
      <c r="E67" s="323" t="s">
        <v>108</v>
      </c>
      <c r="F67" s="323">
        <v>1</v>
      </c>
      <c r="G67" s="473">
        <v>831459755</v>
      </c>
      <c r="H67" s="323" t="s">
        <v>108</v>
      </c>
      <c r="I67" s="323" t="s">
        <v>108</v>
      </c>
      <c r="J67" s="323" t="s">
        <v>108</v>
      </c>
      <c r="K67" s="323" t="s">
        <v>108</v>
      </c>
      <c r="L67" s="323" t="s">
        <v>108</v>
      </c>
      <c r="M67" s="323" t="s">
        <v>108</v>
      </c>
      <c r="N67" s="323" t="s">
        <v>108</v>
      </c>
      <c r="O67" s="323" t="s">
        <v>108</v>
      </c>
    </row>
    <row r="68" spans="1:15" ht="12">
      <c r="A68" s="262">
        <v>5</v>
      </c>
      <c r="B68" s="263" t="s">
        <v>168</v>
      </c>
      <c r="C68" s="263" t="s">
        <v>536</v>
      </c>
      <c r="D68" s="323" t="s">
        <v>108</v>
      </c>
      <c r="E68" s="323" t="s">
        <v>3894</v>
      </c>
      <c r="F68" s="323">
        <v>1</v>
      </c>
      <c r="G68" s="473">
        <v>770835157.44000006</v>
      </c>
      <c r="H68" s="323" t="s">
        <v>108</v>
      </c>
      <c r="I68" s="323" t="s">
        <v>108</v>
      </c>
      <c r="J68" s="323" t="s">
        <v>108</v>
      </c>
      <c r="K68" s="323" t="s">
        <v>108</v>
      </c>
      <c r="L68" s="323" t="s">
        <v>108</v>
      </c>
      <c r="M68" s="323" t="s">
        <v>108</v>
      </c>
      <c r="N68" s="323" t="s">
        <v>108</v>
      </c>
      <c r="O68" s="323" t="s">
        <v>108</v>
      </c>
    </row>
    <row r="69" spans="1:15" ht="12">
      <c r="A69" s="262">
        <v>5</v>
      </c>
      <c r="B69" s="263" t="s">
        <v>168</v>
      </c>
      <c r="C69" s="263" t="s">
        <v>3895</v>
      </c>
      <c r="D69" s="323" t="s">
        <v>108</v>
      </c>
      <c r="E69" s="323" t="s">
        <v>108</v>
      </c>
      <c r="F69" s="323">
        <v>1</v>
      </c>
      <c r="G69" s="473">
        <v>646275900</v>
      </c>
      <c r="H69" s="323" t="s">
        <v>108</v>
      </c>
      <c r="I69" s="323" t="s">
        <v>108</v>
      </c>
      <c r="J69" s="323" t="s">
        <v>108</v>
      </c>
      <c r="K69" s="323" t="s">
        <v>108</v>
      </c>
      <c r="L69" s="323" t="s">
        <v>108</v>
      </c>
      <c r="M69" s="323" t="s">
        <v>108</v>
      </c>
      <c r="N69" s="323" t="s">
        <v>108</v>
      </c>
      <c r="O69" s="323" t="s">
        <v>108</v>
      </c>
    </row>
    <row r="70" spans="1:15" ht="12">
      <c r="A70" s="262">
        <v>5</v>
      </c>
      <c r="B70" s="263" t="s">
        <v>168</v>
      </c>
      <c r="C70" s="263" t="s">
        <v>1226</v>
      </c>
      <c r="D70" s="323" t="s">
        <v>108</v>
      </c>
      <c r="E70" s="323" t="s">
        <v>108</v>
      </c>
      <c r="F70" s="323" t="s">
        <v>108</v>
      </c>
      <c r="G70" s="473">
        <v>8113276060.8800001</v>
      </c>
      <c r="H70" s="323" t="s">
        <v>108</v>
      </c>
      <c r="I70" s="323" t="s">
        <v>108</v>
      </c>
      <c r="J70" s="323" t="s">
        <v>108</v>
      </c>
      <c r="K70" s="323" t="s">
        <v>108</v>
      </c>
      <c r="L70" s="323" t="s">
        <v>108</v>
      </c>
      <c r="M70" s="323" t="s">
        <v>108</v>
      </c>
      <c r="N70" s="323" t="s">
        <v>108</v>
      </c>
      <c r="O70" s="323" t="s">
        <v>108</v>
      </c>
    </row>
    <row r="71" spans="1:15" ht="12">
      <c r="A71" s="264">
        <v>6</v>
      </c>
      <c r="B71" s="265" t="s">
        <v>177</v>
      </c>
      <c r="C71" s="265" t="s">
        <v>3896</v>
      </c>
      <c r="D71" s="64">
        <v>302080788</v>
      </c>
      <c r="E71" s="64" t="s">
        <v>3897</v>
      </c>
      <c r="F71" s="64">
        <v>4</v>
      </c>
      <c r="G71" s="475">
        <v>343883784</v>
      </c>
      <c r="H71" s="64"/>
      <c r="I71" s="64"/>
      <c r="J71" s="64"/>
      <c r="K71" s="64"/>
      <c r="L71" s="64"/>
      <c r="M71" s="64"/>
      <c r="N71" s="64"/>
      <c r="O71" s="64"/>
    </row>
    <row r="72" spans="1:15" ht="12">
      <c r="A72" s="264">
        <v>6</v>
      </c>
      <c r="B72" s="265" t="s">
        <v>177</v>
      </c>
      <c r="C72" s="265" t="s">
        <v>3898</v>
      </c>
      <c r="D72" s="64">
        <v>9727</v>
      </c>
      <c r="E72" s="64" t="s">
        <v>3899</v>
      </c>
      <c r="F72" s="64">
        <v>6</v>
      </c>
      <c r="G72" s="480">
        <v>247808255</v>
      </c>
      <c r="H72" s="64"/>
      <c r="I72" s="64"/>
      <c r="J72" s="64"/>
      <c r="K72" s="64"/>
      <c r="L72" s="64"/>
      <c r="M72" s="64"/>
      <c r="N72" s="64"/>
      <c r="O72" s="64"/>
    </row>
    <row r="73" spans="1:15" ht="12">
      <c r="A73" s="264">
        <v>6</v>
      </c>
      <c r="B73" s="265" t="s">
        <v>177</v>
      </c>
      <c r="C73" s="265" t="s">
        <v>3900</v>
      </c>
      <c r="D73" s="64">
        <v>96960</v>
      </c>
      <c r="E73" s="64" t="s">
        <v>3901</v>
      </c>
      <c r="F73" s="64">
        <v>1</v>
      </c>
      <c r="G73" s="480">
        <v>247492576</v>
      </c>
      <c r="H73" s="64"/>
      <c r="I73" s="64"/>
      <c r="J73" s="64"/>
      <c r="K73" s="64"/>
      <c r="L73" s="64"/>
      <c r="M73" s="64"/>
      <c r="N73" s="64"/>
      <c r="O73" s="64"/>
    </row>
    <row r="74" spans="1:15" ht="12">
      <c r="A74" s="264">
        <v>6</v>
      </c>
      <c r="B74" s="265" t="s">
        <v>177</v>
      </c>
      <c r="C74" s="265" t="s">
        <v>3902</v>
      </c>
      <c r="D74" s="64" t="s">
        <v>4</v>
      </c>
      <c r="E74" s="64" t="s">
        <v>4</v>
      </c>
      <c r="F74" s="64">
        <v>2</v>
      </c>
      <c r="G74" s="480">
        <v>218839731</v>
      </c>
      <c r="H74" s="64"/>
      <c r="I74" s="64"/>
      <c r="J74" s="64"/>
      <c r="K74" s="64"/>
      <c r="L74" s="64"/>
      <c r="M74" s="64"/>
      <c r="N74" s="64"/>
      <c r="O74" s="64"/>
    </row>
    <row r="75" spans="1:15" ht="12">
      <c r="A75" s="264">
        <v>6</v>
      </c>
      <c r="B75" s="265" t="s">
        <v>177</v>
      </c>
      <c r="C75" s="265" t="s">
        <v>3903</v>
      </c>
      <c r="D75" s="64" t="s">
        <v>4</v>
      </c>
      <c r="E75" s="64" t="s">
        <v>4</v>
      </c>
      <c r="F75" s="64" t="s">
        <v>4</v>
      </c>
      <c r="G75" s="480">
        <v>189407584</v>
      </c>
      <c r="H75" s="64"/>
      <c r="I75" s="64"/>
      <c r="J75" s="64"/>
      <c r="K75" s="64"/>
      <c r="L75" s="64"/>
      <c r="M75" s="64"/>
      <c r="N75" s="64"/>
      <c r="O75" s="64"/>
    </row>
    <row r="76" spans="1:15" ht="12">
      <c r="A76" s="264">
        <v>6</v>
      </c>
      <c r="B76" s="265" t="s">
        <v>177</v>
      </c>
      <c r="C76" s="265" t="s">
        <v>3904</v>
      </c>
      <c r="D76" s="64" t="s">
        <v>4</v>
      </c>
      <c r="E76" s="64" t="s">
        <v>4</v>
      </c>
      <c r="F76" s="64" t="s">
        <v>4</v>
      </c>
      <c r="G76" s="480">
        <v>44749997</v>
      </c>
      <c r="H76" s="64"/>
      <c r="I76" s="64"/>
      <c r="J76" s="64"/>
      <c r="K76" s="64"/>
      <c r="L76" s="64"/>
      <c r="M76" s="64"/>
      <c r="N76" s="64"/>
      <c r="O76" s="64"/>
    </row>
    <row r="77" spans="1:15" ht="12">
      <c r="A77" s="264">
        <v>6</v>
      </c>
      <c r="B77" s="265" t="s">
        <v>177</v>
      </c>
      <c r="C77" s="265" t="s">
        <v>3905</v>
      </c>
      <c r="D77" s="64" t="s">
        <v>4</v>
      </c>
      <c r="E77" s="64" t="s">
        <v>4</v>
      </c>
      <c r="F77" s="64" t="s">
        <v>4</v>
      </c>
      <c r="G77" s="481">
        <v>37373693</v>
      </c>
      <c r="H77" s="64"/>
      <c r="I77" s="64"/>
      <c r="J77" s="64"/>
      <c r="K77" s="64"/>
      <c r="L77" s="64"/>
      <c r="M77" s="64"/>
      <c r="N77" s="64"/>
      <c r="O77" s="64"/>
    </row>
    <row r="78" spans="1:15" ht="12">
      <c r="A78" s="264">
        <v>6</v>
      </c>
      <c r="B78" s="265" t="s">
        <v>177</v>
      </c>
      <c r="C78" s="265" t="s">
        <v>3906</v>
      </c>
      <c r="D78" s="64" t="s">
        <v>4</v>
      </c>
      <c r="E78" s="64" t="s">
        <v>4</v>
      </c>
      <c r="F78" s="64" t="s">
        <v>4</v>
      </c>
      <c r="G78" s="481">
        <v>36792628</v>
      </c>
      <c r="H78" s="64"/>
      <c r="I78" s="64"/>
      <c r="J78" s="64"/>
      <c r="K78" s="64"/>
      <c r="L78" s="64"/>
      <c r="M78" s="64"/>
      <c r="N78" s="64"/>
      <c r="O78" s="64"/>
    </row>
    <row r="79" spans="1:15" ht="12">
      <c r="A79" s="264">
        <v>6</v>
      </c>
      <c r="B79" s="265" t="s">
        <v>177</v>
      </c>
      <c r="C79" s="265" t="s">
        <v>3907</v>
      </c>
      <c r="D79" s="64" t="s">
        <v>4</v>
      </c>
      <c r="E79" s="64" t="s">
        <v>4</v>
      </c>
      <c r="F79" s="64" t="s">
        <v>4</v>
      </c>
      <c r="G79" s="481">
        <v>24410338</v>
      </c>
      <c r="H79" s="64"/>
      <c r="I79" s="64"/>
      <c r="J79" s="64"/>
      <c r="K79" s="64"/>
      <c r="L79" s="64"/>
      <c r="M79" s="64"/>
      <c r="N79" s="64"/>
      <c r="O79" s="64"/>
    </row>
    <row r="80" spans="1:15" ht="12">
      <c r="A80" s="264">
        <v>6</v>
      </c>
      <c r="B80" s="265" t="s">
        <v>177</v>
      </c>
      <c r="C80" s="265" t="s">
        <v>3908</v>
      </c>
      <c r="D80" s="64" t="s">
        <v>4</v>
      </c>
      <c r="E80" s="64" t="s">
        <v>4</v>
      </c>
      <c r="F80" s="64" t="s">
        <v>4</v>
      </c>
      <c r="G80" s="481">
        <v>20006688</v>
      </c>
      <c r="H80" s="64"/>
      <c r="I80" s="64"/>
      <c r="J80" s="64"/>
      <c r="K80" s="64"/>
      <c r="L80" s="64"/>
      <c r="M80" s="64"/>
      <c r="N80" s="64"/>
      <c r="O80" s="64"/>
    </row>
    <row r="81" spans="1:15" ht="12">
      <c r="A81" s="264">
        <v>6</v>
      </c>
      <c r="B81" s="265" t="s">
        <v>177</v>
      </c>
      <c r="C81" s="265" t="s">
        <v>1263</v>
      </c>
      <c r="D81" s="64" t="s">
        <v>4</v>
      </c>
      <c r="E81" s="64" t="s">
        <v>4</v>
      </c>
      <c r="F81" s="64" t="s">
        <v>4</v>
      </c>
      <c r="G81" s="481">
        <v>116538333</v>
      </c>
      <c r="H81" s="64"/>
      <c r="I81" s="64"/>
      <c r="J81" s="64"/>
      <c r="K81" s="64"/>
      <c r="L81" s="64"/>
      <c r="M81" s="64"/>
      <c r="N81" s="64"/>
      <c r="O81" s="64"/>
    </row>
    <row r="82" spans="1:15" ht="12">
      <c r="A82" s="262">
        <v>7</v>
      </c>
      <c r="B82" s="263" t="s">
        <v>172</v>
      </c>
      <c r="C82" s="324" t="s">
        <v>1076</v>
      </c>
      <c r="D82" s="477" t="s">
        <v>108</v>
      </c>
      <c r="E82" s="323" t="s">
        <v>1077</v>
      </c>
      <c r="F82" s="323" t="s">
        <v>108</v>
      </c>
      <c r="G82" s="473">
        <v>164862963776</v>
      </c>
      <c r="H82" s="323" t="s">
        <v>108</v>
      </c>
      <c r="I82" s="323" t="s">
        <v>108</v>
      </c>
      <c r="J82" s="323" t="s">
        <v>108</v>
      </c>
      <c r="K82" s="323" t="s">
        <v>108</v>
      </c>
      <c r="L82" s="323" t="s">
        <v>108</v>
      </c>
      <c r="M82" s="323" t="s">
        <v>108</v>
      </c>
      <c r="N82" s="323" t="s">
        <v>108</v>
      </c>
      <c r="O82" s="323" t="s">
        <v>108</v>
      </c>
    </row>
    <row r="83" spans="1:15" ht="12">
      <c r="A83" s="262">
        <v>7</v>
      </c>
      <c r="B83" s="263" t="s">
        <v>172</v>
      </c>
      <c r="C83" s="263" t="s">
        <v>1079</v>
      </c>
      <c r="D83" s="477" t="s">
        <v>108</v>
      </c>
      <c r="E83" s="435" t="s">
        <v>1080</v>
      </c>
      <c r="F83" s="323" t="s">
        <v>108</v>
      </c>
      <c r="G83" s="473">
        <v>38776478576</v>
      </c>
      <c r="H83" s="323" t="s">
        <v>108</v>
      </c>
      <c r="I83" s="323" t="s">
        <v>108</v>
      </c>
      <c r="J83" s="323" t="s">
        <v>108</v>
      </c>
      <c r="K83" s="323" t="s">
        <v>108</v>
      </c>
      <c r="L83" s="323" t="s">
        <v>108</v>
      </c>
      <c r="M83" s="323" t="s">
        <v>108</v>
      </c>
      <c r="N83" s="323" t="s">
        <v>108</v>
      </c>
      <c r="O83" s="323" t="s">
        <v>108</v>
      </c>
    </row>
    <row r="84" spans="1:15" ht="12">
      <c r="A84" s="262">
        <v>7</v>
      </c>
      <c r="B84" s="263" t="s">
        <v>172</v>
      </c>
      <c r="C84" s="263" t="s">
        <v>3909</v>
      </c>
      <c r="D84" s="477" t="s">
        <v>108</v>
      </c>
      <c r="E84" s="435" t="s">
        <v>3910</v>
      </c>
      <c r="F84" s="323" t="s">
        <v>108</v>
      </c>
      <c r="G84" s="473">
        <v>27225644255</v>
      </c>
      <c r="H84" s="323" t="s">
        <v>108</v>
      </c>
      <c r="I84" s="323" t="s">
        <v>108</v>
      </c>
      <c r="J84" s="323" t="s">
        <v>108</v>
      </c>
      <c r="K84" s="323" t="s">
        <v>108</v>
      </c>
      <c r="L84" s="323" t="s">
        <v>108</v>
      </c>
      <c r="M84" s="323" t="s">
        <v>108</v>
      </c>
      <c r="N84" s="323" t="s">
        <v>108</v>
      </c>
      <c r="O84" s="323" t="s">
        <v>108</v>
      </c>
    </row>
    <row r="85" spans="1:15" ht="24">
      <c r="A85" s="262">
        <v>7</v>
      </c>
      <c r="B85" s="263" t="s">
        <v>172</v>
      </c>
      <c r="C85" s="263" t="s">
        <v>35</v>
      </c>
      <c r="D85" s="477" t="s">
        <v>108</v>
      </c>
      <c r="E85" s="435" t="s">
        <v>1078</v>
      </c>
      <c r="F85" s="323" t="s">
        <v>108</v>
      </c>
      <c r="G85" s="473">
        <v>24845727448</v>
      </c>
      <c r="H85" s="323" t="s">
        <v>108</v>
      </c>
      <c r="I85" s="323" t="s">
        <v>108</v>
      </c>
      <c r="J85" s="323" t="s">
        <v>108</v>
      </c>
      <c r="K85" s="323" t="s">
        <v>108</v>
      </c>
      <c r="L85" s="323" t="s">
        <v>108</v>
      </c>
      <c r="M85" s="323" t="s">
        <v>108</v>
      </c>
      <c r="N85" s="323" t="s">
        <v>108</v>
      </c>
      <c r="O85" s="323" t="s">
        <v>108</v>
      </c>
    </row>
    <row r="86" spans="1:15" ht="12">
      <c r="A86" s="262">
        <v>7</v>
      </c>
      <c r="B86" s="263" t="s">
        <v>172</v>
      </c>
      <c r="C86" s="263" t="s">
        <v>3911</v>
      </c>
      <c r="D86" s="477" t="s">
        <v>108</v>
      </c>
      <c r="E86" s="435" t="s">
        <v>3912</v>
      </c>
      <c r="F86" s="323" t="s">
        <v>108</v>
      </c>
      <c r="G86" s="473">
        <v>21045408615</v>
      </c>
      <c r="H86" s="323" t="s">
        <v>108</v>
      </c>
      <c r="I86" s="323" t="s">
        <v>108</v>
      </c>
      <c r="J86" s="323" t="s">
        <v>108</v>
      </c>
      <c r="K86" s="323" t="s">
        <v>108</v>
      </c>
      <c r="L86" s="323" t="s">
        <v>108</v>
      </c>
      <c r="M86" s="323" t="s">
        <v>108</v>
      </c>
      <c r="N86" s="323" t="s">
        <v>108</v>
      </c>
      <c r="O86" s="323" t="s">
        <v>108</v>
      </c>
    </row>
    <row r="87" spans="1:15" ht="12">
      <c r="A87" s="262">
        <v>7</v>
      </c>
      <c r="B87" s="263" t="s">
        <v>172</v>
      </c>
      <c r="C87" s="263" t="s">
        <v>3913</v>
      </c>
      <c r="D87" s="477" t="s">
        <v>108</v>
      </c>
      <c r="E87" s="435" t="s">
        <v>3914</v>
      </c>
      <c r="F87" s="323" t="s">
        <v>108</v>
      </c>
      <c r="G87" s="473">
        <v>17401980309</v>
      </c>
      <c r="H87" s="323" t="s">
        <v>108</v>
      </c>
      <c r="I87" s="323" t="s">
        <v>108</v>
      </c>
      <c r="J87" s="323" t="s">
        <v>108</v>
      </c>
      <c r="K87" s="323" t="s">
        <v>108</v>
      </c>
      <c r="L87" s="323" t="s">
        <v>108</v>
      </c>
      <c r="M87" s="323" t="s">
        <v>108</v>
      </c>
      <c r="N87" s="323" t="s">
        <v>108</v>
      </c>
      <c r="O87" s="323" t="s">
        <v>108</v>
      </c>
    </row>
    <row r="88" spans="1:15" ht="12">
      <c r="A88" s="262">
        <v>7</v>
      </c>
      <c r="B88" s="263" t="s">
        <v>172</v>
      </c>
      <c r="C88" s="263" t="s">
        <v>3915</v>
      </c>
      <c r="D88" s="477" t="s">
        <v>108</v>
      </c>
      <c r="E88" s="435" t="s">
        <v>3916</v>
      </c>
      <c r="F88" s="323" t="s">
        <v>108</v>
      </c>
      <c r="G88" s="473">
        <v>16340699020</v>
      </c>
      <c r="H88" s="323" t="s">
        <v>108</v>
      </c>
      <c r="I88" s="323" t="s">
        <v>108</v>
      </c>
      <c r="J88" s="323" t="s">
        <v>108</v>
      </c>
      <c r="K88" s="323" t="s">
        <v>108</v>
      </c>
      <c r="L88" s="323" t="s">
        <v>108</v>
      </c>
      <c r="M88" s="323" t="s">
        <v>108</v>
      </c>
      <c r="N88" s="323" t="s">
        <v>108</v>
      </c>
      <c r="O88" s="323" t="s">
        <v>108</v>
      </c>
    </row>
    <row r="89" spans="1:15" ht="12">
      <c r="A89" s="262">
        <v>7</v>
      </c>
      <c r="B89" s="263" t="s">
        <v>172</v>
      </c>
      <c r="C89" s="263" t="s">
        <v>91</v>
      </c>
      <c r="D89" s="477" t="s">
        <v>108</v>
      </c>
      <c r="E89" s="477" t="s">
        <v>108</v>
      </c>
      <c r="F89" s="477" t="s">
        <v>108</v>
      </c>
      <c r="G89" s="473">
        <v>73535956551</v>
      </c>
      <c r="H89" s="323" t="s">
        <v>108</v>
      </c>
      <c r="I89" s="323" t="s">
        <v>108</v>
      </c>
      <c r="J89" s="323" t="s">
        <v>108</v>
      </c>
      <c r="K89" s="323" t="s">
        <v>108</v>
      </c>
      <c r="L89" s="323" t="s">
        <v>108</v>
      </c>
      <c r="M89" s="323" t="s">
        <v>108</v>
      </c>
      <c r="N89" s="323" t="s">
        <v>108</v>
      </c>
      <c r="O89" s="323" t="s">
        <v>108</v>
      </c>
    </row>
    <row r="90" spans="1:15" ht="12">
      <c r="A90" s="264">
        <v>8</v>
      </c>
      <c r="B90" s="265" t="s">
        <v>166</v>
      </c>
      <c r="C90" s="265" t="s">
        <v>3917</v>
      </c>
      <c r="D90" s="64">
        <v>1</v>
      </c>
      <c r="E90" s="64" t="s">
        <v>539</v>
      </c>
      <c r="F90" s="64">
        <v>1</v>
      </c>
      <c r="G90" s="475">
        <v>18458693952</v>
      </c>
      <c r="H90" s="64" t="s">
        <v>108</v>
      </c>
      <c r="I90" s="64" t="s">
        <v>108</v>
      </c>
      <c r="J90" s="64" t="s">
        <v>108</v>
      </c>
      <c r="K90" s="64" t="s">
        <v>108</v>
      </c>
      <c r="L90" s="64" t="s">
        <v>108</v>
      </c>
      <c r="M90" s="64" t="s">
        <v>108</v>
      </c>
      <c r="N90" s="64" t="s">
        <v>108</v>
      </c>
      <c r="O90" s="64" t="s">
        <v>108</v>
      </c>
    </row>
    <row r="91" spans="1:15" ht="12">
      <c r="A91" s="264">
        <v>8</v>
      </c>
      <c r="B91" s="265" t="s">
        <v>166</v>
      </c>
      <c r="C91" s="265" t="s">
        <v>534</v>
      </c>
      <c r="D91" s="64">
        <v>1</v>
      </c>
      <c r="E91" s="64" t="s">
        <v>1091</v>
      </c>
      <c r="F91" s="64">
        <v>1</v>
      </c>
      <c r="G91" s="475">
        <v>5467051112</v>
      </c>
      <c r="H91" s="64" t="s">
        <v>108</v>
      </c>
      <c r="I91" s="64" t="s">
        <v>108</v>
      </c>
      <c r="J91" s="64" t="s">
        <v>108</v>
      </c>
      <c r="K91" s="64" t="s">
        <v>108</v>
      </c>
      <c r="L91" s="64" t="s">
        <v>108</v>
      </c>
      <c r="M91" s="64" t="s">
        <v>108</v>
      </c>
      <c r="N91" s="64" t="s">
        <v>108</v>
      </c>
      <c r="O91" s="64" t="s">
        <v>108</v>
      </c>
    </row>
    <row r="92" spans="1:15" ht="12">
      <c r="A92" s="264">
        <v>8</v>
      </c>
      <c r="B92" s="265" t="s">
        <v>166</v>
      </c>
      <c r="C92" s="265" t="s">
        <v>3918</v>
      </c>
      <c r="D92" s="64">
        <v>1</v>
      </c>
      <c r="E92" s="64" t="s">
        <v>538</v>
      </c>
      <c r="F92" s="64">
        <v>1</v>
      </c>
      <c r="G92" s="475">
        <v>2220148847</v>
      </c>
      <c r="H92" s="64" t="s">
        <v>108</v>
      </c>
      <c r="I92" s="64" t="s">
        <v>108</v>
      </c>
      <c r="J92" s="64" t="s">
        <v>108</v>
      </c>
      <c r="K92" s="64" t="s">
        <v>108</v>
      </c>
      <c r="L92" s="64" t="s">
        <v>108</v>
      </c>
      <c r="M92" s="64" t="s">
        <v>108</v>
      </c>
      <c r="N92" s="64" t="s">
        <v>108</v>
      </c>
      <c r="O92" s="64" t="s">
        <v>108</v>
      </c>
    </row>
    <row r="93" spans="1:15" ht="12">
      <c r="A93" s="264">
        <v>8</v>
      </c>
      <c r="B93" s="265" t="s">
        <v>166</v>
      </c>
      <c r="C93" s="265" t="s">
        <v>3919</v>
      </c>
      <c r="D93" s="64">
        <v>1</v>
      </c>
      <c r="E93" s="64" t="s">
        <v>1091</v>
      </c>
      <c r="F93" s="64">
        <v>1</v>
      </c>
      <c r="G93" s="475">
        <v>1461725314</v>
      </c>
      <c r="H93" s="64" t="s">
        <v>108</v>
      </c>
      <c r="I93" s="64" t="s">
        <v>108</v>
      </c>
      <c r="J93" s="64" t="s">
        <v>108</v>
      </c>
      <c r="K93" s="64" t="s">
        <v>108</v>
      </c>
      <c r="L93" s="64" t="s">
        <v>108</v>
      </c>
      <c r="M93" s="64" t="s">
        <v>108</v>
      </c>
      <c r="N93" s="64" t="s">
        <v>108</v>
      </c>
      <c r="O93" s="64" t="s">
        <v>108</v>
      </c>
    </row>
    <row r="94" spans="1:15" ht="12">
      <c r="A94" s="264">
        <v>8</v>
      </c>
      <c r="B94" s="265" t="s">
        <v>166</v>
      </c>
      <c r="C94" s="265" t="s">
        <v>226</v>
      </c>
      <c r="D94" s="64">
        <v>1</v>
      </c>
      <c r="E94" s="64" t="s">
        <v>1091</v>
      </c>
      <c r="F94" s="64">
        <v>1</v>
      </c>
      <c r="G94" s="475">
        <v>1367687812</v>
      </c>
      <c r="H94" s="64" t="s">
        <v>108</v>
      </c>
      <c r="I94" s="64" t="s">
        <v>108</v>
      </c>
      <c r="J94" s="64" t="s">
        <v>108</v>
      </c>
      <c r="K94" s="64" t="s">
        <v>108</v>
      </c>
      <c r="L94" s="64" t="s">
        <v>108</v>
      </c>
      <c r="M94" s="64" t="s">
        <v>108</v>
      </c>
      <c r="N94" s="64" t="s">
        <v>108</v>
      </c>
      <c r="O94" s="64" t="s">
        <v>108</v>
      </c>
    </row>
    <row r="95" spans="1:15" ht="12">
      <c r="A95" s="264">
        <v>8</v>
      </c>
      <c r="B95" s="265" t="s">
        <v>166</v>
      </c>
      <c r="C95" s="265" t="s">
        <v>3920</v>
      </c>
      <c r="D95" s="64">
        <v>1</v>
      </c>
      <c r="E95" s="64" t="s">
        <v>1091</v>
      </c>
      <c r="F95" s="64">
        <v>1</v>
      </c>
      <c r="G95" s="475">
        <v>525915228</v>
      </c>
      <c r="H95" s="64" t="s">
        <v>108</v>
      </c>
      <c r="I95" s="64" t="s">
        <v>108</v>
      </c>
      <c r="J95" s="64" t="s">
        <v>108</v>
      </c>
      <c r="K95" s="64" t="s">
        <v>108</v>
      </c>
      <c r="L95" s="64" t="s">
        <v>108</v>
      </c>
      <c r="M95" s="64" t="s">
        <v>108</v>
      </c>
      <c r="N95" s="64" t="s">
        <v>108</v>
      </c>
      <c r="O95" s="64" t="s">
        <v>108</v>
      </c>
    </row>
    <row r="96" spans="1:15" ht="12">
      <c r="A96" s="264">
        <v>8</v>
      </c>
      <c r="B96" s="265" t="s">
        <v>166</v>
      </c>
      <c r="C96" s="265" t="s">
        <v>3921</v>
      </c>
      <c r="D96" s="64">
        <v>1</v>
      </c>
      <c r="E96" s="64" t="s">
        <v>1091</v>
      </c>
      <c r="F96" s="64">
        <v>1</v>
      </c>
      <c r="G96" s="475">
        <v>457457694</v>
      </c>
      <c r="H96" s="64" t="s">
        <v>108</v>
      </c>
      <c r="I96" s="64" t="s">
        <v>108</v>
      </c>
      <c r="J96" s="64" t="s">
        <v>108</v>
      </c>
      <c r="K96" s="64" t="s">
        <v>108</v>
      </c>
      <c r="L96" s="64" t="s">
        <v>108</v>
      </c>
      <c r="M96" s="64" t="s">
        <v>108</v>
      </c>
      <c r="N96" s="64" t="s">
        <v>108</v>
      </c>
      <c r="O96" s="64" t="s">
        <v>108</v>
      </c>
    </row>
    <row r="97" spans="1:15" ht="12">
      <c r="A97" s="264">
        <v>8</v>
      </c>
      <c r="B97" s="265" t="s">
        <v>166</v>
      </c>
      <c r="C97" s="265" t="s">
        <v>3922</v>
      </c>
      <c r="D97" s="64">
        <v>1</v>
      </c>
      <c r="E97" s="64" t="s">
        <v>1091</v>
      </c>
      <c r="F97" s="64">
        <v>1</v>
      </c>
      <c r="G97" s="475">
        <v>381122798</v>
      </c>
      <c r="H97" s="64" t="s">
        <v>108</v>
      </c>
      <c r="I97" s="64" t="s">
        <v>108</v>
      </c>
      <c r="J97" s="64" t="s">
        <v>108</v>
      </c>
      <c r="K97" s="64" t="s">
        <v>108</v>
      </c>
      <c r="L97" s="64" t="s">
        <v>108</v>
      </c>
      <c r="M97" s="64" t="s">
        <v>108</v>
      </c>
      <c r="N97" s="64" t="s">
        <v>108</v>
      </c>
      <c r="O97" s="64" t="s">
        <v>108</v>
      </c>
    </row>
    <row r="98" spans="1:15" ht="12">
      <c r="A98" s="264">
        <v>8</v>
      </c>
      <c r="B98" s="265" t="s">
        <v>166</v>
      </c>
      <c r="C98" s="265" t="s">
        <v>1092</v>
      </c>
      <c r="D98" s="64">
        <v>1</v>
      </c>
      <c r="E98" s="64" t="s">
        <v>1091</v>
      </c>
      <c r="F98" s="64">
        <v>1</v>
      </c>
      <c r="G98" s="475">
        <v>371204849</v>
      </c>
      <c r="H98" s="64" t="s">
        <v>108</v>
      </c>
      <c r="I98" s="64" t="s">
        <v>108</v>
      </c>
      <c r="J98" s="64" t="s">
        <v>108</v>
      </c>
      <c r="K98" s="64" t="s">
        <v>108</v>
      </c>
      <c r="L98" s="64" t="s">
        <v>108</v>
      </c>
      <c r="M98" s="64" t="s">
        <v>108</v>
      </c>
      <c r="N98" s="64" t="s">
        <v>108</v>
      </c>
      <c r="O98" s="64" t="s">
        <v>108</v>
      </c>
    </row>
    <row r="99" spans="1:15" ht="14.4">
      <c r="A99" s="264">
        <v>8</v>
      </c>
      <c r="B99" s="265" t="s">
        <v>166</v>
      </c>
      <c r="C99" t="s">
        <v>3923</v>
      </c>
      <c r="D99" s="64">
        <v>1</v>
      </c>
      <c r="E99" s="64" t="s">
        <v>1108</v>
      </c>
      <c r="F99" s="64">
        <v>1</v>
      </c>
      <c r="G99" s="475">
        <v>366868800</v>
      </c>
      <c r="H99" s="64" t="s">
        <v>108</v>
      </c>
      <c r="I99" s="64" t="s">
        <v>108</v>
      </c>
      <c r="J99" s="64" t="s">
        <v>108</v>
      </c>
      <c r="K99" s="64" t="s">
        <v>108</v>
      </c>
      <c r="L99" s="64" t="s">
        <v>108</v>
      </c>
      <c r="M99" s="64" t="s">
        <v>108</v>
      </c>
      <c r="N99" s="64" t="s">
        <v>108</v>
      </c>
      <c r="O99" s="64" t="s">
        <v>108</v>
      </c>
    </row>
    <row r="100" spans="1:15" ht="14.4">
      <c r="A100" s="264">
        <v>8</v>
      </c>
      <c r="B100" s="265" t="s">
        <v>166</v>
      </c>
      <c r="C100" s="265" t="s">
        <v>91</v>
      </c>
      <c r="D100" s="64">
        <v>1</v>
      </c>
      <c r="E100" s="64" t="s">
        <v>108</v>
      </c>
      <c r="F100" s="482">
        <v>102</v>
      </c>
      <c r="G100" s="475">
        <v>6153042691</v>
      </c>
      <c r="H100" s="64" t="s">
        <v>108</v>
      </c>
      <c r="I100" s="64" t="s">
        <v>108</v>
      </c>
      <c r="J100" s="64" t="s">
        <v>108</v>
      </c>
      <c r="K100" s="64" t="s">
        <v>108</v>
      </c>
      <c r="L100" s="64" t="s">
        <v>108</v>
      </c>
      <c r="M100" s="64" t="s">
        <v>108</v>
      </c>
      <c r="N100" s="64" t="s">
        <v>108</v>
      </c>
      <c r="O100" s="64" t="s">
        <v>108</v>
      </c>
    </row>
    <row r="101" spans="1:15" ht="12">
      <c r="A101" s="262">
        <v>9</v>
      </c>
      <c r="B101" s="263" t="s">
        <v>167</v>
      </c>
      <c r="C101" s="263" t="s">
        <v>3924</v>
      </c>
      <c r="D101" s="323" t="s">
        <v>3925</v>
      </c>
      <c r="E101" s="323" t="s">
        <v>3926</v>
      </c>
      <c r="F101" s="474">
        <v>1</v>
      </c>
      <c r="G101" s="473">
        <v>47606583471</v>
      </c>
      <c r="H101" s="473" t="s">
        <v>4</v>
      </c>
      <c r="I101" s="473" t="s">
        <v>4</v>
      </c>
      <c r="J101" s="473" t="s">
        <v>4</v>
      </c>
      <c r="K101" s="473" t="s">
        <v>4</v>
      </c>
      <c r="L101" s="473" t="s">
        <v>4</v>
      </c>
      <c r="M101" s="473" t="s">
        <v>4</v>
      </c>
      <c r="N101" s="473" t="s">
        <v>4</v>
      </c>
      <c r="O101" s="473" t="s">
        <v>4</v>
      </c>
    </row>
    <row r="102" spans="1:15" ht="12">
      <c r="A102" s="262">
        <v>9</v>
      </c>
      <c r="B102" s="263" t="s">
        <v>167</v>
      </c>
      <c r="C102" s="263" t="s">
        <v>3927</v>
      </c>
      <c r="D102" s="323">
        <v>27476</v>
      </c>
      <c r="E102" s="323" t="s">
        <v>3928</v>
      </c>
      <c r="F102" s="474">
        <v>1</v>
      </c>
      <c r="G102" s="473">
        <v>17495510978</v>
      </c>
      <c r="H102" s="473" t="s">
        <v>4</v>
      </c>
      <c r="I102" s="473" t="s">
        <v>4</v>
      </c>
      <c r="J102" s="473" t="s">
        <v>4</v>
      </c>
      <c r="K102" s="473" t="s">
        <v>4</v>
      </c>
      <c r="L102" s="473" t="s">
        <v>4</v>
      </c>
      <c r="M102" s="473" t="s">
        <v>4</v>
      </c>
      <c r="N102" s="473" t="s">
        <v>4</v>
      </c>
      <c r="O102" s="473" t="s">
        <v>4</v>
      </c>
    </row>
    <row r="103" spans="1:15" ht="12">
      <c r="A103" s="262">
        <v>9</v>
      </c>
      <c r="B103" s="263" t="s">
        <v>167</v>
      </c>
      <c r="C103" s="263" t="s">
        <v>3929</v>
      </c>
      <c r="D103" s="323">
        <v>6186862</v>
      </c>
      <c r="E103" s="323" t="s">
        <v>3930</v>
      </c>
      <c r="F103" s="474">
        <v>1</v>
      </c>
      <c r="G103" s="473">
        <v>8796879420</v>
      </c>
      <c r="H103" s="473" t="s">
        <v>4</v>
      </c>
      <c r="I103" s="473" t="s">
        <v>4</v>
      </c>
      <c r="J103" s="473" t="s">
        <v>4</v>
      </c>
      <c r="K103" s="473" t="s">
        <v>4</v>
      </c>
      <c r="L103" s="473" t="s">
        <v>4</v>
      </c>
      <c r="M103" s="473" t="s">
        <v>4</v>
      </c>
      <c r="N103" s="473" t="s">
        <v>4</v>
      </c>
      <c r="O103" s="473" t="s">
        <v>4</v>
      </c>
    </row>
    <row r="104" spans="1:15" ht="12">
      <c r="A104" s="264">
        <v>10</v>
      </c>
      <c r="B104" s="265" t="s">
        <v>175</v>
      </c>
      <c r="C104" s="265" t="s">
        <v>3931</v>
      </c>
      <c r="D104" s="64">
        <v>1</v>
      </c>
      <c r="E104" s="483" t="s">
        <v>3932</v>
      </c>
      <c r="F104" s="64">
        <v>5</v>
      </c>
      <c r="G104" s="464">
        <v>1100812851</v>
      </c>
      <c r="H104" s="64" t="s">
        <v>4</v>
      </c>
      <c r="I104" s="64" t="s">
        <v>4</v>
      </c>
      <c r="J104" s="64" t="s">
        <v>4</v>
      </c>
      <c r="K104" s="64" t="s">
        <v>4</v>
      </c>
      <c r="L104" s="64" t="s">
        <v>4</v>
      </c>
      <c r="M104" s="64" t="s">
        <v>4</v>
      </c>
      <c r="N104" s="64" t="s">
        <v>4</v>
      </c>
      <c r="O104" s="64" t="s">
        <v>4</v>
      </c>
    </row>
    <row r="105" spans="1:15" ht="12">
      <c r="A105" s="264">
        <v>10</v>
      </c>
      <c r="B105" s="265" t="s">
        <v>175</v>
      </c>
      <c r="C105" s="265" t="s">
        <v>3933</v>
      </c>
      <c r="D105" s="64">
        <v>2</v>
      </c>
      <c r="E105" s="483" t="s">
        <v>3934</v>
      </c>
      <c r="F105" s="64">
        <v>5</v>
      </c>
      <c r="G105" s="464">
        <v>616599579</v>
      </c>
      <c r="H105" s="64" t="s">
        <v>4</v>
      </c>
      <c r="I105" s="64" t="s">
        <v>4</v>
      </c>
      <c r="J105" s="64" t="s">
        <v>4</v>
      </c>
      <c r="K105" s="64" t="s">
        <v>4</v>
      </c>
      <c r="L105" s="64" t="s">
        <v>4</v>
      </c>
      <c r="M105" s="64" t="s">
        <v>4</v>
      </c>
      <c r="N105" s="64" t="s">
        <v>4</v>
      </c>
      <c r="O105" s="64" t="s">
        <v>4</v>
      </c>
    </row>
    <row r="106" spans="1:15" ht="12">
      <c r="A106" s="264">
        <v>10</v>
      </c>
      <c r="B106" s="265" t="s">
        <v>175</v>
      </c>
      <c r="C106" s="265" t="s">
        <v>540</v>
      </c>
      <c r="D106" s="64">
        <v>3</v>
      </c>
      <c r="E106" s="483" t="s">
        <v>1091</v>
      </c>
      <c r="F106" s="64">
        <v>5</v>
      </c>
      <c r="G106" s="464">
        <v>193128888</v>
      </c>
      <c r="H106" s="64" t="s">
        <v>4</v>
      </c>
      <c r="I106" s="64" t="s">
        <v>4</v>
      </c>
      <c r="J106" s="64" t="s">
        <v>4</v>
      </c>
      <c r="K106" s="64" t="s">
        <v>4</v>
      </c>
      <c r="L106" s="64" t="s">
        <v>4</v>
      </c>
      <c r="M106" s="64" t="s">
        <v>4</v>
      </c>
      <c r="N106" s="64" t="s">
        <v>4</v>
      </c>
      <c r="O106" s="64" t="s">
        <v>4</v>
      </c>
    </row>
    <row r="107" spans="1:15" ht="12">
      <c r="A107" s="264">
        <v>10</v>
      </c>
      <c r="B107" s="265" t="s">
        <v>175</v>
      </c>
      <c r="C107" s="265" t="s">
        <v>249</v>
      </c>
      <c r="D107" s="64">
        <v>4</v>
      </c>
      <c r="E107" s="483" t="s">
        <v>3935</v>
      </c>
      <c r="F107" s="64">
        <v>5</v>
      </c>
      <c r="G107" s="464">
        <v>89522790</v>
      </c>
      <c r="H107" s="64" t="s">
        <v>4</v>
      </c>
      <c r="I107" s="64" t="s">
        <v>4</v>
      </c>
      <c r="J107" s="64" t="s">
        <v>4</v>
      </c>
      <c r="K107" s="64" t="s">
        <v>4</v>
      </c>
      <c r="L107" s="64" t="s">
        <v>4</v>
      </c>
      <c r="M107" s="64" t="s">
        <v>4</v>
      </c>
      <c r="N107" s="64" t="s">
        <v>4</v>
      </c>
      <c r="O107" s="64" t="s">
        <v>4</v>
      </c>
    </row>
    <row r="108" spans="1:15" ht="12">
      <c r="A108" s="262">
        <v>11</v>
      </c>
      <c r="B108" s="263" t="s">
        <v>678</v>
      </c>
      <c r="C108" s="263"/>
      <c r="D108" s="323"/>
      <c r="E108" s="323"/>
      <c r="F108" s="323"/>
      <c r="G108" s="473"/>
      <c r="H108" s="323"/>
      <c r="I108" s="323"/>
      <c r="J108" s="323"/>
      <c r="K108" s="323"/>
      <c r="L108" s="323"/>
      <c r="M108" s="323"/>
      <c r="N108" s="323"/>
      <c r="O108" s="323"/>
    </row>
    <row r="109" spans="1:15" ht="12">
      <c r="A109" s="264">
        <v>12</v>
      </c>
      <c r="B109" s="265" t="s">
        <v>679</v>
      </c>
      <c r="C109" s="66" t="s">
        <v>573</v>
      </c>
      <c r="D109" s="317">
        <v>0</v>
      </c>
      <c r="E109" s="317" t="s">
        <v>542</v>
      </c>
      <c r="F109" s="317">
        <v>2</v>
      </c>
      <c r="G109" s="475">
        <v>2331222447</v>
      </c>
      <c r="H109" s="64" t="s">
        <v>108</v>
      </c>
      <c r="I109" s="64" t="s">
        <v>108</v>
      </c>
      <c r="J109" s="64" t="s">
        <v>108</v>
      </c>
      <c r="K109" s="64" t="s">
        <v>108</v>
      </c>
      <c r="L109" s="64" t="s">
        <v>108</v>
      </c>
      <c r="M109" s="64" t="s">
        <v>108</v>
      </c>
      <c r="N109" s="64" t="s">
        <v>108</v>
      </c>
      <c r="O109" s="64" t="s">
        <v>108</v>
      </c>
    </row>
    <row r="110" spans="1:15" ht="12">
      <c r="A110" s="264">
        <v>12</v>
      </c>
      <c r="B110" s="265" t="s">
        <v>679</v>
      </c>
      <c r="C110" s="66" t="s">
        <v>1081</v>
      </c>
      <c r="D110" s="317">
        <v>0</v>
      </c>
      <c r="E110" s="317" t="s">
        <v>542</v>
      </c>
      <c r="F110" s="317">
        <v>1</v>
      </c>
      <c r="G110" s="475">
        <v>219840871</v>
      </c>
      <c r="H110" s="64" t="s">
        <v>108</v>
      </c>
      <c r="I110" s="64" t="s">
        <v>108</v>
      </c>
      <c r="J110" s="64" t="s">
        <v>108</v>
      </c>
      <c r="K110" s="64" t="s">
        <v>108</v>
      </c>
      <c r="L110" s="64" t="s">
        <v>108</v>
      </c>
      <c r="M110" s="64" t="s">
        <v>108</v>
      </c>
      <c r="N110" s="64" t="s">
        <v>108</v>
      </c>
      <c r="O110" s="64" t="s">
        <v>108</v>
      </c>
    </row>
    <row r="111" spans="1:15" ht="12">
      <c r="A111" s="264">
        <v>12</v>
      </c>
      <c r="B111" s="265" t="s">
        <v>679</v>
      </c>
      <c r="C111" s="66" t="s">
        <v>541</v>
      </c>
      <c r="D111" s="317">
        <v>0</v>
      </c>
      <c r="E111" s="317" t="s">
        <v>542</v>
      </c>
      <c r="F111" s="317">
        <v>1</v>
      </c>
      <c r="G111" s="475">
        <v>192642537</v>
      </c>
      <c r="H111" s="64" t="s">
        <v>108</v>
      </c>
      <c r="I111" s="64" t="s">
        <v>108</v>
      </c>
      <c r="J111" s="64" t="s">
        <v>108</v>
      </c>
      <c r="K111" s="64" t="s">
        <v>108</v>
      </c>
      <c r="L111" s="64" t="s">
        <v>108</v>
      </c>
      <c r="M111" s="64" t="s">
        <v>108</v>
      </c>
      <c r="N111" s="64" t="s">
        <v>108</v>
      </c>
      <c r="O111" s="64" t="s">
        <v>108</v>
      </c>
    </row>
    <row r="112" spans="1:15" ht="12">
      <c r="A112" s="262">
        <v>13</v>
      </c>
      <c r="B112" s="263" t="s">
        <v>125</v>
      </c>
      <c r="C112" s="267" t="s">
        <v>3936</v>
      </c>
      <c r="D112" s="323">
        <v>0</v>
      </c>
      <c r="E112" s="323" t="s">
        <v>3937</v>
      </c>
      <c r="F112" s="323">
        <v>1</v>
      </c>
      <c r="G112" s="474">
        <v>376412408</v>
      </c>
      <c r="H112" s="323" t="s">
        <v>108</v>
      </c>
      <c r="I112" s="323">
        <v>23</v>
      </c>
      <c r="J112" s="323" t="s">
        <v>108</v>
      </c>
      <c r="K112" s="323" t="s">
        <v>108</v>
      </c>
      <c r="L112" s="323" t="s">
        <v>108</v>
      </c>
      <c r="M112" s="323" t="s">
        <v>108</v>
      </c>
      <c r="N112" s="323" t="s">
        <v>108</v>
      </c>
      <c r="O112" s="323" t="s">
        <v>108</v>
      </c>
    </row>
    <row r="113" spans="1:15" ht="12">
      <c r="A113" s="262">
        <v>13</v>
      </c>
      <c r="B113" s="263" t="s">
        <v>125</v>
      </c>
      <c r="C113" s="267" t="s">
        <v>3938</v>
      </c>
      <c r="D113" s="323">
        <v>0</v>
      </c>
      <c r="E113" s="323" t="s">
        <v>3939</v>
      </c>
      <c r="F113" s="323">
        <v>1</v>
      </c>
      <c r="G113" s="474">
        <v>42203885</v>
      </c>
      <c r="H113" s="323" t="s">
        <v>108</v>
      </c>
      <c r="I113" s="323">
        <v>23</v>
      </c>
      <c r="J113" s="323" t="s">
        <v>108</v>
      </c>
      <c r="K113" s="323" t="s">
        <v>108</v>
      </c>
      <c r="L113" s="323" t="s">
        <v>108</v>
      </c>
      <c r="M113" s="323" t="s">
        <v>108</v>
      </c>
      <c r="N113" s="323" t="s">
        <v>108</v>
      </c>
      <c r="O113" s="323" t="s">
        <v>108</v>
      </c>
    </row>
    <row r="114" spans="1:15" ht="12">
      <c r="A114" s="262">
        <v>13</v>
      </c>
      <c r="B114" s="263" t="s">
        <v>125</v>
      </c>
      <c r="C114" s="267" t="s">
        <v>3940</v>
      </c>
      <c r="D114" s="323">
        <v>0</v>
      </c>
      <c r="E114" s="323" t="s">
        <v>3941</v>
      </c>
      <c r="F114" s="323">
        <v>1</v>
      </c>
      <c r="G114" s="474">
        <v>31307581</v>
      </c>
      <c r="H114" s="323" t="s">
        <v>108</v>
      </c>
      <c r="I114" s="323">
        <v>23</v>
      </c>
      <c r="J114" s="323" t="s">
        <v>108</v>
      </c>
      <c r="K114" s="323" t="s">
        <v>108</v>
      </c>
      <c r="L114" s="323" t="s">
        <v>108</v>
      </c>
      <c r="M114" s="323" t="s">
        <v>108</v>
      </c>
      <c r="N114" s="323" t="s">
        <v>108</v>
      </c>
      <c r="O114" s="323" t="s">
        <v>108</v>
      </c>
    </row>
    <row r="115" spans="1:15" ht="12">
      <c r="A115" s="262">
        <v>13</v>
      </c>
      <c r="B115" s="263" t="s">
        <v>125</v>
      </c>
      <c r="C115" s="267" t="s">
        <v>3942</v>
      </c>
      <c r="D115" s="323" t="s">
        <v>108</v>
      </c>
      <c r="E115" s="323" t="s">
        <v>3943</v>
      </c>
      <c r="F115" s="323">
        <v>1</v>
      </c>
      <c r="G115" s="474">
        <v>25423122</v>
      </c>
      <c r="H115" s="323" t="s">
        <v>108</v>
      </c>
      <c r="I115" s="323">
        <v>23</v>
      </c>
      <c r="J115" s="323" t="s">
        <v>108</v>
      </c>
      <c r="K115" s="323" t="s">
        <v>108</v>
      </c>
      <c r="L115" s="323" t="s">
        <v>108</v>
      </c>
      <c r="M115" s="323" t="s">
        <v>108</v>
      </c>
      <c r="N115" s="323" t="s">
        <v>108</v>
      </c>
      <c r="O115" s="323" t="s">
        <v>108</v>
      </c>
    </row>
    <row r="116" spans="1:15" ht="12">
      <c r="A116" s="262">
        <v>13</v>
      </c>
      <c r="B116" s="263" t="s">
        <v>125</v>
      </c>
      <c r="C116" s="267" t="s">
        <v>1089</v>
      </c>
      <c r="D116" s="323" t="s">
        <v>108</v>
      </c>
      <c r="E116" s="323" t="s">
        <v>1090</v>
      </c>
      <c r="F116" s="323">
        <v>1</v>
      </c>
      <c r="G116" s="474">
        <v>14686967</v>
      </c>
      <c r="H116" s="323" t="s">
        <v>108</v>
      </c>
      <c r="I116" s="323">
        <v>23</v>
      </c>
      <c r="J116" s="323" t="s">
        <v>108</v>
      </c>
      <c r="K116" s="323" t="s">
        <v>108</v>
      </c>
      <c r="L116" s="323" t="s">
        <v>108</v>
      </c>
      <c r="M116" s="323" t="s">
        <v>108</v>
      </c>
      <c r="N116" s="323" t="s">
        <v>108</v>
      </c>
      <c r="O116" s="323" t="s">
        <v>108</v>
      </c>
    </row>
    <row r="117" spans="1:15" ht="12">
      <c r="A117" s="262">
        <v>13</v>
      </c>
      <c r="B117" s="263" t="s">
        <v>125</v>
      </c>
      <c r="C117" s="267" t="s">
        <v>3944</v>
      </c>
      <c r="D117" s="323" t="s">
        <v>108</v>
      </c>
      <c r="E117" s="323" t="s">
        <v>3894</v>
      </c>
      <c r="F117" s="323">
        <v>1</v>
      </c>
      <c r="G117" s="474">
        <v>3960000</v>
      </c>
      <c r="H117" s="323" t="s">
        <v>108</v>
      </c>
      <c r="I117" s="323">
        <v>23</v>
      </c>
      <c r="J117" s="323" t="s">
        <v>108</v>
      </c>
      <c r="K117" s="323" t="s">
        <v>108</v>
      </c>
      <c r="L117" s="323" t="s">
        <v>108</v>
      </c>
      <c r="M117" s="323" t="s">
        <v>108</v>
      </c>
      <c r="N117" s="323" t="s">
        <v>108</v>
      </c>
      <c r="O117" s="323" t="s">
        <v>108</v>
      </c>
    </row>
    <row r="118" spans="1:15" ht="12">
      <c r="A118" s="262">
        <v>13</v>
      </c>
      <c r="B118" s="263" t="s">
        <v>125</v>
      </c>
      <c r="C118" s="267" t="s">
        <v>3945</v>
      </c>
      <c r="D118" s="323" t="s">
        <v>108</v>
      </c>
      <c r="E118" s="323" t="s">
        <v>3894</v>
      </c>
      <c r="F118" s="323">
        <v>1</v>
      </c>
      <c r="G118" s="474">
        <v>984600</v>
      </c>
      <c r="H118" s="323" t="s">
        <v>108</v>
      </c>
      <c r="I118" s="323">
        <v>23</v>
      </c>
      <c r="J118" s="323" t="s">
        <v>108</v>
      </c>
      <c r="K118" s="323" t="s">
        <v>108</v>
      </c>
      <c r="L118" s="323" t="s">
        <v>108</v>
      </c>
      <c r="M118" s="323" t="s">
        <v>108</v>
      </c>
      <c r="N118" s="323" t="s">
        <v>108</v>
      </c>
      <c r="O118" s="323" t="s">
        <v>108</v>
      </c>
    </row>
    <row r="119" spans="1:15" ht="12">
      <c r="A119" s="264">
        <v>14</v>
      </c>
      <c r="B119" s="265" t="s">
        <v>285</v>
      </c>
      <c r="C119" s="66" t="s">
        <v>639</v>
      </c>
      <c r="D119" s="64" t="s">
        <v>639</v>
      </c>
      <c r="E119" s="64" t="s">
        <v>639</v>
      </c>
      <c r="F119" s="64" t="s">
        <v>639</v>
      </c>
      <c r="G119" s="64" t="s">
        <v>639</v>
      </c>
      <c r="H119" s="64" t="s">
        <v>639</v>
      </c>
      <c r="I119" s="64" t="s">
        <v>639</v>
      </c>
      <c r="J119" s="64" t="s">
        <v>639</v>
      </c>
      <c r="K119" s="64" t="s">
        <v>639</v>
      </c>
      <c r="L119" s="64" t="s">
        <v>639</v>
      </c>
      <c r="M119" s="64" t="s">
        <v>639</v>
      </c>
      <c r="N119" s="64" t="s">
        <v>639</v>
      </c>
      <c r="O119" s="64" t="s">
        <v>639</v>
      </c>
    </row>
    <row r="120" spans="1:15" ht="24">
      <c r="A120" s="262">
        <v>15</v>
      </c>
      <c r="B120" s="263" t="s">
        <v>178</v>
      </c>
      <c r="C120" s="267" t="s">
        <v>3946</v>
      </c>
      <c r="D120" s="323">
        <v>0</v>
      </c>
      <c r="E120" s="435" t="s">
        <v>3947</v>
      </c>
      <c r="F120" s="323">
        <v>1</v>
      </c>
      <c r="G120" s="473">
        <v>98632422</v>
      </c>
      <c r="H120" s="323" t="s">
        <v>4</v>
      </c>
      <c r="I120" s="323" t="s">
        <v>4</v>
      </c>
      <c r="J120" s="323" t="s">
        <v>4</v>
      </c>
      <c r="K120" s="323" t="s">
        <v>4</v>
      </c>
      <c r="L120" s="323" t="s">
        <v>4</v>
      </c>
      <c r="M120" s="323" t="s">
        <v>4</v>
      </c>
      <c r="N120" s="323" t="s">
        <v>4</v>
      </c>
      <c r="O120" s="323" t="s">
        <v>4</v>
      </c>
    </row>
    <row r="121" spans="1:15" ht="12">
      <c r="A121" s="262">
        <v>15</v>
      </c>
      <c r="B121" s="263" t="s">
        <v>178</v>
      </c>
      <c r="C121" s="267" t="s">
        <v>1082</v>
      </c>
      <c r="D121" s="318">
        <v>0</v>
      </c>
      <c r="E121" s="318" t="s">
        <v>3948</v>
      </c>
      <c r="F121" s="318">
        <v>1</v>
      </c>
      <c r="G121" s="473">
        <v>90890740</v>
      </c>
      <c r="H121" s="323" t="s">
        <v>4</v>
      </c>
      <c r="I121" s="323" t="s">
        <v>4</v>
      </c>
      <c r="J121" s="323" t="s">
        <v>4</v>
      </c>
      <c r="K121" s="323" t="s">
        <v>4</v>
      </c>
      <c r="L121" s="323" t="s">
        <v>4</v>
      </c>
      <c r="M121" s="323" t="s">
        <v>4</v>
      </c>
      <c r="N121" s="323" t="s">
        <v>4</v>
      </c>
      <c r="O121" s="323" t="s">
        <v>4</v>
      </c>
    </row>
    <row r="122" spans="1:15" ht="12">
      <c r="A122" s="264">
        <v>16</v>
      </c>
      <c r="B122" s="265" t="s">
        <v>174</v>
      </c>
      <c r="C122" s="66" t="s">
        <v>1083</v>
      </c>
      <c r="D122" s="317">
        <v>0</v>
      </c>
      <c r="E122" s="317" t="s">
        <v>3949</v>
      </c>
      <c r="F122" s="317">
        <v>1</v>
      </c>
      <c r="G122" s="475">
        <v>52949597</v>
      </c>
      <c r="H122" s="316" t="s">
        <v>4</v>
      </c>
      <c r="I122" s="316">
        <v>23</v>
      </c>
      <c r="J122" s="316" t="s">
        <v>4</v>
      </c>
      <c r="K122" s="316" t="s">
        <v>4</v>
      </c>
      <c r="L122" s="316" t="s">
        <v>4</v>
      </c>
      <c r="M122" s="316" t="s">
        <v>4</v>
      </c>
      <c r="N122" s="316" t="s">
        <v>4</v>
      </c>
      <c r="O122" s="316" t="s">
        <v>4</v>
      </c>
    </row>
    <row r="123" spans="1:15" ht="12">
      <c r="A123" s="264">
        <v>16</v>
      </c>
      <c r="B123" s="265" t="s">
        <v>174</v>
      </c>
      <c r="C123" s="66" t="s">
        <v>243</v>
      </c>
      <c r="D123" s="317">
        <v>66101</v>
      </c>
      <c r="E123" s="317" t="s">
        <v>3882</v>
      </c>
      <c r="F123" s="317">
        <v>1</v>
      </c>
      <c r="G123" s="475">
        <v>17810000</v>
      </c>
      <c r="H123" s="316" t="s">
        <v>4</v>
      </c>
      <c r="I123" s="316">
        <v>23</v>
      </c>
      <c r="J123" s="316" t="s">
        <v>4</v>
      </c>
      <c r="K123" s="316" t="s">
        <v>4</v>
      </c>
      <c r="L123" s="316" t="s">
        <v>4</v>
      </c>
      <c r="M123" s="316" t="s">
        <v>4</v>
      </c>
      <c r="N123" s="316" t="s">
        <v>4</v>
      </c>
      <c r="O123" s="316" t="s">
        <v>4</v>
      </c>
    </row>
    <row r="124" spans="1:15" ht="12">
      <c r="A124" s="262">
        <v>17</v>
      </c>
      <c r="B124" s="263" t="s">
        <v>685</v>
      </c>
      <c r="C124" s="322" t="s">
        <v>1084</v>
      </c>
      <c r="D124" s="323">
        <v>418539423</v>
      </c>
      <c r="E124" s="474" t="s">
        <v>250</v>
      </c>
      <c r="F124" s="323">
        <v>1</v>
      </c>
      <c r="G124" s="473">
        <v>1476282207</v>
      </c>
      <c r="H124" s="323" t="s">
        <v>1085</v>
      </c>
      <c r="I124" s="323" t="s">
        <v>4</v>
      </c>
      <c r="J124" s="323" t="s">
        <v>4</v>
      </c>
      <c r="K124" s="323" t="s">
        <v>4</v>
      </c>
      <c r="L124" s="323" t="s">
        <v>4</v>
      </c>
      <c r="M124" s="323" t="s">
        <v>4</v>
      </c>
      <c r="N124" s="323" t="s">
        <v>4</v>
      </c>
      <c r="O124" s="323" t="s">
        <v>4</v>
      </c>
    </row>
    <row r="125" spans="1:15" ht="12">
      <c r="A125" s="262">
        <v>17</v>
      </c>
      <c r="B125" s="263" t="s">
        <v>685</v>
      </c>
      <c r="C125" s="322" t="s">
        <v>237</v>
      </c>
      <c r="D125" s="323">
        <v>204156523</v>
      </c>
      <c r="E125" s="474" t="s">
        <v>224</v>
      </c>
      <c r="F125" s="323">
        <v>1</v>
      </c>
      <c r="G125" s="473">
        <v>382419840</v>
      </c>
      <c r="H125" s="323" t="s">
        <v>1086</v>
      </c>
      <c r="I125" s="323" t="s">
        <v>4</v>
      </c>
      <c r="J125" s="323" t="s">
        <v>4</v>
      </c>
      <c r="K125" s="323" t="s">
        <v>4</v>
      </c>
      <c r="L125" s="323" t="s">
        <v>4</v>
      </c>
      <c r="M125" s="323" t="s">
        <v>4</v>
      </c>
      <c r="N125" s="323" t="s">
        <v>4</v>
      </c>
      <c r="O125" s="323" t="s">
        <v>4</v>
      </c>
    </row>
    <row r="126" spans="1:15" ht="12">
      <c r="A126" s="262">
        <v>17</v>
      </c>
      <c r="B126" s="263" t="s">
        <v>685</v>
      </c>
      <c r="C126" s="322" t="s">
        <v>220</v>
      </c>
      <c r="D126" s="323">
        <v>204156523</v>
      </c>
      <c r="E126" s="474" t="s">
        <v>224</v>
      </c>
      <c r="F126" s="323">
        <v>1</v>
      </c>
      <c r="G126" s="473">
        <v>54402600</v>
      </c>
      <c r="H126" s="323" t="s">
        <v>3950</v>
      </c>
      <c r="I126" s="323" t="s">
        <v>4</v>
      </c>
      <c r="J126" s="323" t="s">
        <v>4</v>
      </c>
      <c r="K126" s="323" t="s">
        <v>4</v>
      </c>
      <c r="L126" s="323" t="s">
        <v>4</v>
      </c>
      <c r="M126" s="323" t="s">
        <v>4</v>
      </c>
      <c r="N126" s="323" t="s">
        <v>4</v>
      </c>
      <c r="O126" s="323" t="s">
        <v>4</v>
      </c>
    </row>
    <row r="127" spans="1:15" ht="12">
      <c r="A127" s="262">
        <v>17</v>
      </c>
      <c r="B127" s="263" t="s">
        <v>685</v>
      </c>
      <c r="C127" s="322" t="s">
        <v>1087</v>
      </c>
      <c r="D127" s="323" t="s">
        <v>108</v>
      </c>
      <c r="E127" s="474" t="s">
        <v>224</v>
      </c>
      <c r="F127" s="323">
        <v>1</v>
      </c>
      <c r="G127" s="473">
        <v>11214919</v>
      </c>
      <c r="H127" s="323" t="s">
        <v>108</v>
      </c>
      <c r="I127" s="323" t="s">
        <v>4</v>
      </c>
      <c r="J127" s="323" t="s">
        <v>4</v>
      </c>
      <c r="K127" s="323" t="s">
        <v>4</v>
      </c>
      <c r="L127" s="323" t="s">
        <v>4</v>
      </c>
      <c r="M127" s="323" t="s">
        <v>4</v>
      </c>
      <c r="N127" s="323" t="s">
        <v>4</v>
      </c>
      <c r="O127" s="323" t="s">
        <v>4</v>
      </c>
    </row>
    <row r="128" spans="1:15" ht="12">
      <c r="A128" s="264">
        <v>18</v>
      </c>
      <c r="B128" s="265" t="s">
        <v>179</v>
      </c>
      <c r="C128" s="321" t="s">
        <v>3951</v>
      </c>
      <c r="D128" s="64">
        <v>0</v>
      </c>
      <c r="E128" s="484">
        <v>216144698</v>
      </c>
      <c r="F128" s="64" t="s">
        <v>4</v>
      </c>
      <c r="G128" s="64" t="s">
        <v>4</v>
      </c>
      <c r="H128" s="64" t="s">
        <v>4</v>
      </c>
      <c r="I128" s="64" t="s">
        <v>4</v>
      </c>
      <c r="J128" s="64" t="s">
        <v>4</v>
      </c>
      <c r="K128" s="64" t="s">
        <v>4</v>
      </c>
      <c r="L128" s="64" t="s">
        <v>4</v>
      </c>
      <c r="M128" s="64" t="s">
        <v>4</v>
      </c>
      <c r="N128" s="64" t="s">
        <v>4</v>
      </c>
      <c r="O128" s="64" t="s">
        <v>4</v>
      </c>
    </row>
    <row r="129" spans="1:15" ht="12">
      <c r="A129" s="264">
        <v>18</v>
      </c>
      <c r="B129" s="265" t="s">
        <v>179</v>
      </c>
      <c r="C129" s="321" t="s">
        <v>3952</v>
      </c>
      <c r="D129" s="64">
        <v>0</v>
      </c>
      <c r="E129" s="484">
        <v>149557377</v>
      </c>
      <c r="F129" s="64" t="s">
        <v>4</v>
      </c>
      <c r="G129" s="64" t="s">
        <v>4</v>
      </c>
      <c r="H129" s="64" t="s">
        <v>4</v>
      </c>
      <c r="I129" s="64" t="s">
        <v>4</v>
      </c>
      <c r="J129" s="64" t="s">
        <v>4</v>
      </c>
      <c r="K129" s="64" t="s">
        <v>4</v>
      </c>
      <c r="L129" s="64" t="s">
        <v>4</v>
      </c>
      <c r="M129" s="64" t="s">
        <v>4</v>
      </c>
      <c r="N129" s="64" t="s">
        <v>4</v>
      </c>
      <c r="O129" s="64" t="s">
        <v>4</v>
      </c>
    </row>
    <row r="130" spans="1:15" ht="12">
      <c r="A130" s="264">
        <v>18</v>
      </c>
      <c r="B130" s="265" t="s">
        <v>179</v>
      </c>
      <c r="C130" s="321" t="s">
        <v>3953</v>
      </c>
      <c r="D130" s="64">
        <v>0</v>
      </c>
      <c r="E130" s="484">
        <v>88659413</v>
      </c>
      <c r="F130" s="64" t="s">
        <v>4</v>
      </c>
      <c r="G130" s="64" t="s">
        <v>4</v>
      </c>
      <c r="H130" s="64" t="s">
        <v>4</v>
      </c>
      <c r="I130" s="64" t="s">
        <v>4</v>
      </c>
      <c r="J130" s="64" t="s">
        <v>4</v>
      </c>
      <c r="K130" s="64" t="s">
        <v>4</v>
      </c>
      <c r="L130" s="64" t="s">
        <v>4</v>
      </c>
      <c r="M130" s="64" t="s">
        <v>4</v>
      </c>
      <c r="N130" s="64" t="s">
        <v>4</v>
      </c>
      <c r="O130" s="64" t="s">
        <v>4</v>
      </c>
    </row>
    <row r="131" spans="1:15" ht="12">
      <c r="A131" s="264">
        <v>18</v>
      </c>
      <c r="B131" s="265" t="s">
        <v>179</v>
      </c>
      <c r="C131" s="321" t="s">
        <v>3954</v>
      </c>
      <c r="D131" s="64" t="s">
        <v>4</v>
      </c>
      <c r="E131" s="484">
        <v>31689120</v>
      </c>
      <c r="F131" s="64" t="s">
        <v>4</v>
      </c>
      <c r="G131" s="64" t="s">
        <v>4</v>
      </c>
      <c r="H131" s="64" t="s">
        <v>4</v>
      </c>
      <c r="I131" s="64" t="s">
        <v>4</v>
      </c>
      <c r="J131" s="64" t="s">
        <v>4</v>
      </c>
      <c r="K131" s="64" t="s">
        <v>4</v>
      </c>
      <c r="L131" s="64" t="s">
        <v>4</v>
      </c>
      <c r="M131" s="64" t="s">
        <v>4</v>
      </c>
      <c r="N131" s="64" t="s">
        <v>4</v>
      </c>
      <c r="O131" s="64" t="s">
        <v>4</v>
      </c>
    </row>
    <row r="132" spans="1:15" ht="12">
      <c r="A132" s="264">
        <v>18</v>
      </c>
      <c r="B132" s="265" t="s">
        <v>179</v>
      </c>
      <c r="C132" s="321" t="s">
        <v>3955</v>
      </c>
      <c r="D132" s="64" t="s">
        <v>4</v>
      </c>
      <c r="E132" s="484">
        <v>20394000</v>
      </c>
      <c r="F132" s="64" t="s">
        <v>4</v>
      </c>
      <c r="G132" s="64" t="s">
        <v>4</v>
      </c>
      <c r="H132" s="64" t="s">
        <v>4</v>
      </c>
      <c r="I132" s="64" t="s">
        <v>4</v>
      </c>
      <c r="J132" s="64" t="s">
        <v>4</v>
      </c>
      <c r="K132" s="64" t="s">
        <v>4</v>
      </c>
      <c r="L132" s="64" t="s">
        <v>4</v>
      </c>
      <c r="M132" s="64" t="s">
        <v>4</v>
      </c>
      <c r="N132" s="64" t="s">
        <v>4</v>
      </c>
      <c r="O132" s="64" t="s">
        <v>4</v>
      </c>
    </row>
    <row r="133" spans="1:15" ht="12">
      <c r="A133" s="264">
        <v>18</v>
      </c>
      <c r="B133" s="265" t="s">
        <v>179</v>
      </c>
      <c r="C133" s="321" t="s">
        <v>3956</v>
      </c>
      <c r="D133" s="64" t="s">
        <v>4</v>
      </c>
      <c r="E133" s="484">
        <v>11807223</v>
      </c>
      <c r="F133" s="64" t="s">
        <v>4</v>
      </c>
      <c r="G133" s="64" t="s">
        <v>4</v>
      </c>
      <c r="H133" s="64" t="s">
        <v>4</v>
      </c>
      <c r="I133" s="64" t="s">
        <v>4</v>
      </c>
      <c r="J133" s="64" t="s">
        <v>4</v>
      </c>
      <c r="K133" s="64" t="s">
        <v>4</v>
      </c>
      <c r="L133" s="64" t="s">
        <v>4</v>
      </c>
      <c r="M133" s="64" t="s">
        <v>4</v>
      </c>
      <c r="N133" s="64" t="s">
        <v>4</v>
      </c>
      <c r="O133" s="64" t="s">
        <v>4</v>
      </c>
    </row>
    <row r="134" spans="1:15" ht="12">
      <c r="A134" s="264">
        <v>18</v>
      </c>
      <c r="B134" s="265" t="s">
        <v>179</v>
      </c>
      <c r="C134" s="321" t="s">
        <v>1088</v>
      </c>
      <c r="D134" s="64" t="s">
        <v>4</v>
      </c>
      <c r="E134" s="484">
        <v>5687257</v>
      </c>
      <c r="F134" s="64" t="s">
        <v>4</v>
      </c>
      <c r="G134" s="64" t="s">
        <v>4</v>
      </c>
      <c r="H134" s="64" t="s">
        <v>4</v>
      </c>
      <c r="I134" s="64" t="s">
        <v>4</v>
      </c>
      <c r="J134" s="64" t="s">
        <v>4</v>
      </c>
      <c r="K134" s="64" t="s">
        <v>4</v>
      </c>
      <c r="L134" s="64" t="s">
        <v>4</v>
      </c>
      <c r="M134" s="64" t="s">
        <v>4</v>
      </c>
      <c r="N134" s="64" t="s">
        <v>4</v>
      </c>
      <c r="O134" s="64" t="s">
        <v>4</v>
      </c>
    </row>
    <row r="135" spans="1:15" ht="12">
      <c r="A135" s="264">
        <v>18</v>
      </c>
      <c r="B135" s="265" t="s">
        <v>179</v>
      </c>
      <c r="C135" s="321" t="s">
        <v>3957</v>
      </c>
      <c r="D135" s="64" t="s">
        <v>4</v>
      </c>
      <c r="E135" s="484">
        <v>1334872</v>
      </c>
      <c r="F135" s="64" t="s">
        <v>4</v>
      </c>
      <c r="G135" s="64" t="s">
        <v>4</v>
      </c>
      <c r="H135" s="64" t="s">
        <v>4</v>
      </c>
      <c r="I135" s="64" t="s">
        <v>4</v>
      </c>
      <c r="J135" s="64" t="s">
        <v>4</v>
      </c>
      <c r="K135" s="64" t="s">
        <v>4</v>
      </c>
      <c r="L135" s="64" t="s">
        <v>4</v>
      </c>
      <c r="M135" s="64" t="s">
        <v>4</v>
      </c>
      <c r="N135" s="64" t="s">
        <v>4</v>
      </c>
      <c r="O135" s="64" t="s">
        <v>4</v>
      </c>
    </row>
    <row r="136" spans="1:15" ht="12">
      <c r="A136" s="262">
        <v>19</v>
      </c>
      <c r="B136" s="263" t="s">
        <v>180</v>
      </c>
      <c r="C136" s="322"/>
      <c r="D136" s="323"/>
      <c r="E136" s="323"/>
      <c r="F136" s="323"/>
      <c r="G136" s="473"/>
      <c r="H136" s="323"/>
      <c r="I136" s="323"/>
      <c r="J136" s="465"/>
      <c r="K136" s="323"/>
      <c r="L136" s="323"/>
      <c r="M136" s="323"/>
      <c r="N136" s="323"/>
      <c r="O136" s="323"/>
    </row>
    <row r="137" spans="1:15" ht="12">
      <c r="A137" s="264">
        <v>20</v>
      </c>
      <c r="B137" s="265" t="s">
        <v>173</v>
      </c>
      <c r="C137" s="64"/>
      <c r="D137" s="64"/>
      <c r="E137" s="64"/>
      <c r="F137" s="64"/>
      <c r="G137" s="64"/>
      <c r="H137" s="64"/>
      <c r="I137" s="64"/>
      <c r="J137" s="64"/>
      <c r="K137" s="64"/>
      <c r="L137" s="64"/>
      <c r="M137" s="64"/>
      <c r="N137" s="64"/>
      <c r="O137" s="64"/>
    </row>
    <row r="138" spans="1:15" ht="12">
      <c r="A138" s="262">
        <v>21</v>
      </c>
      <c r="B138" s="263" t="s">
        <v>171</v>
      </c>
      <c r="C138" s="267" t="s">
        <v>639</v>
      </c>
      <c r="D138" s="323" t="s">
        <v>639</v>
      </c>
      <c r="E138" s="267" t="s">
        <v>639</v>
      </c>
      <c r="F138" s="267" t="s">
        <v>639</v>
      </c>
      <c r="G138" s="267" t="s">
        <v>639</v>
      </c>
      <c r="H138" s="323" t="s">
        <v>639</v>
      </c>
      <c r="I138" s="323" t="s">
        <v>639</v>
      </c>
      <c r="J138" s="323" t="s">
        <v>639</v>
      </c>
      <c r="K138" s="323" t="s">
        <v>639</v>
      </c>
      <c r="L138" s="323" t="s">
        <v>639</v>
      </c>
      <c r="M138" s="323" t="s">
        <v>639</v>
      </c>
      <c r="N138" s="323" t="s">
        <v>639</v>
      </c>
      <c r="O138" s="323" t="s">
        <v>639</v>
      </c>
    </row>
    <row r="139" spans="1:15" ht="12">
      <c r="A139" s="264">
        <v>22</v>
      </c>
      <c r="B139" s="265" t="s">
        <v>691</v>
      </c>
      <c r="C139" s="321"/>
      <c r="D139" s="64"/>
      <c r="E139" s="64"/>
      <c r="F139" s="64"/>
      <c r="G139" s="475"/>
      <c r="H139" s="64"/>
      <c r="I139" s="64"/>
      <c r="J139" s="485"/>
      <c r="K139" s="64"/>
      <c r="L139" s="64"/>
      <c r="M139" s="64"/>
      <c r="N139" s="64"/>
      <c r="O139" s="64"/>
    </row>
  </sheetData>
  <conditionalFormatting sqref="B15 B32:F32">
    <cfRule type="containsText" dxfId="8" priority="9" operator="containsText" text="Not">
      <formula>NOT(ISERROR(SEARCH("Not",B15)))</formula>
    </cfRule>
  </conditionalFormatting>
  <conditionalFormatting sqref="B22:C31">
    <cfRule type="containsText" dxfId="7" priority="4" operator="containsText" text="Not">
      <formula>NOT(ISERROR(SEARCH("Not",B22)))</formula>
    </cfRule>
  </conditionalFormatting>
  <conditionalFormatting sqref="B7:O14">
    <cfRule type="containsText" dxfId="6" priority="8" operator="containsText" text="Not">
      <formula>NOT(ISERROR(SEARCH("Not",B7)))</formula>
    </cfRule>
  </conditionalFormatting>
  <conditionalFormatting sqref="B16:O21 H22:O32">
    <cfRule type="containsText" dxfId="5" priority="6" operator="containsText" text="Not">
      <formula>NOT(ISERROR(SEARCH("Not",B16)))</formula>
    </cfRule>
  </conditionalFormatting>
  <conditionalFormatting sqref="B33:O33">
    <cfRule type="containsText" dxfId="4" priority="7" operator="containsText" text="Not">
      <formula>NOT(ISERROR(SEARCH("Not",B33)))</formula>
    </cfRule>
  </conditionalFormatting>
  <conditionalFormatting sqref="B38:O38 C39:O81 F90:O99 G100:O100 C100:C108 F101:O108 B109:O136 B137 B138:O139">
    <cfRule type="containsText" dxfId="3" priority="3" operator="containsText" text="Not">
      <formula>NOT(ISERROR(SEARCH("Not",B38)))</formula>
    </cfRule>
  </conditionalFormatting>
  <conditionalFormatting sqref="D22:D23 F22:F31 D25:D30">
    <cfRule type="containsText" dxfId="2" priority="5" operator="containsText" text="Not">
      <formula>NOT(ISERROR(SEARCH("Not",D22)))</formula>
    </cfRule>
  </conditionalFormatting>
  <conditionalFormatting sqref="D90:E108">
    <cfRule type="containsText" dxfId="1" priority="2" operator="containsText" text="Not">
      <formula>NOT(ISERROR(SEARCH("Not",D90)))</formula>
    </cfRule>
  </conditionalFormatting>
  <conditionalFormatting sqref="D82:O89 C83:C98">
    <cfRule type="containsText" dxfId="0" priority="1" operator="containsText" text="Not">
      <formula>NOT(ISERROR(SEARCH("Not",C82)))</formula>
    </cfRule>
  </conditionalFormatting>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96CDC-DCED-42AA-8E39-3D879F623D40}">
  <sheetPr>
    <tabColor rgb="FF00B050"/>
  </sheetPr>
  <dimension ref="A2:X21"/>
  <sheetViews>
    <sheetView workbookViewId="0">
      <selection activeCell="A2" sqref="A2"/>
    </sheetView>
  </sheetViews>
  <sheetFormatPr baseColWidth="10" defaultColWidth="11" defaultRowHeight="13.2"/>
  <cols>
    <col min="1" max="1" width="40.109375" style="304" bestFit="1" customWidth="1"/>
    <col min="2" max="2" width="11.21875" style="304" bestFit="1" customWidth="1"/>
    <col min="3" max="3" width="11.6640625" style="304" bestFit="1" customWidth="1"/>
    <col min="4" max="4" width="38.33203125" style="304" bestFit="1" customWidth="1"/>
    <col min="5" max="5" width="30.88671875" style="304" bestFit="1" customWidth="1"/>
    <col min="6" max="6" width="13.6640625" style="304" bestFit="1" customWidth="1"/>
    <col min="7" max="7" width="31.109375" style="304" bestFit="1" customWidth="1"/>
    <col min="8" max="8" width="15" style="304" bestFit="1" customWidth="1"/>
    <col min="9" max="9" width="13.6640625" style="304" bestFit="1" customWidth="1"/>
    <col min="10" max="10" width="13.109375" style="304" bestFit="1" customWidth="1"/>
    <col min="11" max="11" width="14.6640625" style="304" bestFit="1" customWidth="1"/>
    <col min="12" max="12" width="14.21875" style="304" bestFit="1" customWidth="1"/>
    <col min="13" max="13" width="11.6640625" style="304" bestFit="1" customWidth="1"/>
    <col min="14" max="15" width="14.77734375" style="304" bestFit="1" customWidth="1"/>
    <col min="16" max="16" width="11.21875" style="304" bestFit="1" customWidth="1"/>
    <col min="17" max="17" width="14.21875" style="304" bestFit="1" customWidth="1"/>
    <col min="18" max="18" width="11.33203125" style="304" bestFit="1" customWidth="1"/>
    <col min="19" max="19" width="15" style="304" bestFit="1" customWidth="1"/>
    <col min="20" max="20" width="13.44140625" style="304" bestFit="1" customWidth="1"/>
    <col min="21" max="21" width="15" style="304" bestFit="1" customWidth="1"/>
    <col min="22" max="22" width="13" style="304" bestFit="1" customWidth="1"/>
    <col min="23" max="23" width="14.88671875" style="304" bestFit="1" customWidth="1"/>
    <col min="24" max="24" width="14.6640625" style="304" bestFit="1" customWidth="1"/>
    <col min="25" max="16384" width="11" style="304"/>
  </cols>
  <sheetData>
    <row r="2" spans="1:24" ht="18.600000000000001">
      <c r="A2" s="1" t="s">
        <v>1116</v>
      </c>
    </row>
    <row r="4" spans="1:24">
      <c r="A4" s="505"/>
      <c r="B4" s="733" t="s">
        <v>543</v>
      </c>
      <c r="C4" s="734"/>
      <c r="D4" s="734"/>
      <c r="E4" s="734"/>
      <c r="F4" s="734"/>
      <c r="G4" s="735"/>
      <c r="H4" s="736" t="s">
        <v>544</v>
      </c>
      <c r="I4" s="736"/>
      <c r="J4" s="736"/>
      <c r="K4" s="736"/>
      <c r="L4" s="737" t="s">
        <v>545</v>
      </c>
      <c r="M4" s="738"/>
      <c r="N4" s="738"/>
      <c r="O4" s="738"/>
      <c r="P4" s="738"/>
      <c r="Q4" s="738"/>
      <c r="R4" s="738"/>
      <c r="S4" s="738"/>
      <c r="T4" s="738"/>
      <c r="U4" s="739"/>
      <c r="V4" s="737" t="s">
        <v>546</v>
      </c>
      <c r="W4" s="738"/>
      <c r="X4" s="739"/>
    </row>
    <row r="5" spans="1:24">
      <c r="A5" s="505"/>
      <c r="B5" s="740" t="s">
        <v>547</v>
      </c>
      <c r="C5" s="741"/>
      <c r="D5" s="741"/>
      <c r="E5" s="741"/>
      <c r="F5" s="741"/>
      <c r="G5" s="742"/>
      <c r="H5" s="743" t="s">
        <v>548</v>
      </c>
      <c r="I5" s="744"/>
      <c r="J5" s="744" t="s">
        <v>549</v>
      </c>
      <c r="K5" s="743"/>
      <c r="L5" s="745" t="s">
        <v>548</v>
      </c>
      <c r="M5" s="746"/>
      <c r="N5" s="746"/>
      <c r="O5" s="746"/>
      <c r="P5" s="746"/>
      <c r="Q5" s="746"/>
      <c r="R5" s="746"/>
      <c r="S5" s="746"/>
      <c r="T5" s="746"/>
      <c r="U5" s="747"/>
      <c r="V5" s="745" t="s">
        <v>548</v>
      </c>
      <c r="W5" s="746"/>
      <c r="X5" s="747"/>
    </row>
    <row r="6" spans="1:24" ht="52.8">
      <c r="A6" s="486" t="s">
        <v>3</v>
      </c>
      <c r="B6" s="487" t="s">
        <v>550</v>
      </c>
      <c r="C6" s="403" t="s">
        <v>551</v>
      </c>
      <c r="D6" s="403" t="s">
        <v>552</v>
      </c>
      <c r="E6" s="403" t="s">
        <v>553</v>
      </c>
      <c r="F6" s="403" t="s">
        <v>554</v>
      </c>
      <c r="G6" s="488" t="s">
        <v>555</v>
      </c>
      <c r="H6" s="489" t="s">
        <v>3970</v>
      </c>
      <c r="I6" s="490" t="s">
        <v>3971</v>
      </c>
      <c r="J6" s="490" t="s">
        <v>556</v>
      </c>
      <c r="K6" s="491" t="s">
        <v>3972</v>
      </c>
      <c r="L6" s="492" t="s">
        <v>557</v>
      </c>
      <c r="M6" s="493" t="s">
        <v>558</v>
      </c>
      <c r="N6" s="493" t="s">
        <v>559</v>
      </c>
      <c r="O6" s="493" t="s">
        <v>560</v>
      </c>
      <c r="P6" s="493" t="s">
        <v>561</v>
      </c>
      <c r="Q6" s="493" t="s">
        <v>562</v>
      </c>
      <c r="R6" s="493" t="s">
        <v>563</v>
      </c>
      <c r="S6" s="493" t="s">
        <v>564</v>
      </c>
      <c r="T6" s="493" t="s">
        <v>565</v>
      </c>
      <c r="U6" s="494" t="s">
        <v>566</v>
      </c>
      <c r="V6" s="492" t="s">
        <v>567</v>
      </c>
      <c r="W6" s="493" t="s">
        <v>568</v>
      </c>
      <c r="X6" s="494" t="s">
        <v>569</v>
      </c>
    </row>
    <row r="7" spans="1:24">
      <c r="A7" s="506" t="s">
        <v>164</v>
      </c>
      <c r="B7" s="495" t="s">
        <v>570</v>
      </c>
      <c r="C7" s="496" t="s">
        <v>571</v>
      </c>
      <c r="D7" s="497">
        <v>44607</v>
      </c>
      <c r="E7" s="496"/>
      <c r="F7" s="496"/>
      <c r="G7" s="498" t="s">
        <v>3958</v>
      </c>
      <c r="H7" s="496" t="s">
        <v>107</v>
      </c>
      <c r="I7" s="496" t="s">
        <v>107</v>
      </c>
      <c r="J7" s="496"/>
      <c r="K7" s="498"/>
      <c r="L7" s="499">
        <v>456095.2</v>
      </c>
      <c r="M7" s="499">
        <v>75255708</v>
      </c>
      <c r="N7" s="496">
        <v>165</v>
      </c>
      <c r="O7" s="496"/>
      <c r="P7" s="496"/>
      <c r="Q7" s="496"/>
      <c r="R7" s="496"/>
      <c r="S7" s="496"/>
      <c r="T7" s="496"/>
      <c r="U7" s="498"/>
      <c r="V7" s="496"/>
      <c r="W7" s="496"/>
      <c r="X7" s="496"/>
    </row>
    <row r="8" spans="1:24">
      <c r="A8" s="507" t="s">
        <v>164</v>
      </c>
      <c r="B8" s="500" t="s">
        <v>570</v>
      </c>
      <c r="C8" s="501" t="s">
        <v>571</v>
      </c>
      <c r="D8" s="502">
        <v>44636</v>
      </c>
      <c r="E8" s="501"/>
      <c r="F8" s="501"/>
      <c r="G8" s="503" t="s">
        <v>3959</v>
      </c>
      <c r="H8" s="501" t="s">
        <v>107</v>
      </c>
      <c r="I8" s="501" t="s">
        <v>107</v>
      </c>
      <c r="J8" s="501"/>
      <c r="K8" s="503"/>
      <c r="L8" s="504">
        <v>411526.40000000002</v>
      </c>
      <c r="M8" s="504">
        <v>67901856</v>
      </c>
      <c r="N8" s="501">
        <v>165</v>
      </c>
      <c r="O8" s="501"/>
      <c r="P8" s="501"/>
      <c r="Q8" s="501"/>
      <c r="R8" s="501"/>
      <c r="S8" s="501"/>
      <c r="T8" s="501"/>
      <c r="U8" s="503"/>
      <c r="V8" s="501"/>
      <c r="W8" s="501"/>
      <c r="X8" s="501"/>
    </row>
    <row r="9" spans="1:24">
      <c r="A9" s="506" t="s">
        <v>164</v>
      </c>
      <c r="B9" s="495" t="s">
        <v>570</v>
      </c>
      <c r="C9" s="496" t="s">
        <v>571</v>
      </c>
      <c r="D9" s="497">
        <v>44676</v>
      </c>
      <c r="E9" s="496"/>
      <c r="F9" s="496"/>
      <c r="G9" s="498" t="s">
        <v>3960</v>
      </c>
      <c r="H9" s="496" t="s">
        <v>107</v>
      </c>
      <c r="I9" s="496" t="s">
        <v>107</v>
      </c>
      <c r="J9" s="496"/>
      <c r="K9" s="498"/>
      <c r="L9" s="499">
        <v>434958.7</v>
      </c>
      <c r="M9" s="499">
        <v>71768185.5</v>
      </c>
      <c r="N9" s="496">
        <v>165</v>
      </c>
      <c r="O9" s="496"/>
      <c r="P9" s="496"/>
      <c r="Q9" s="496"/>
      <c r="R9" s="496"/>
      <c r="S9" s="496"/>
      <c r="T9" s="496"/>
      <c r="U9" s="498"/>
      <c r="V9" s="496"/>
      <c r="W9" s="496"/>
      <c r="X9" s="496"/>
    </row>
    <row r="10" spans="1:24">
      <c r="A10" s="507" t="s">
        <v>164</v>
      </c>
      <c r="B10" s="500" t="s">
        <v>570</v>
      </c>
      <c r="C10" s="501" t="s">
        <v>571</v>
      </c>
      <c r="D10" s="502">
        <v>44681</v>
      </c>
      <c r="E10" s="501"/>
      <c r="F10" s="501"/>
      <c r="G10" s="503" t="s">
        <v>3961</v>
      </c>
      <c r="H10" s="501" t="s">
        <v>107</v>
      </c>
      <c r="I10" s="501" t="s">
        <v>107</v>
      </c>
      <c r="J10" s="501"/>
      <c r="K10" s="503"/>
      <c r="L10" s="504">
        <v>377808</v>
      </c>
      <c r="M10" s="504">
        <v>62338320</v>
      </c>
      <c r="N10" s="501">
        <v>165</v>
      </c>
      <c r="O10" s="501"/>
      <c r="P10" s="501"/>
      <c r="Q10" s="501"/>
      <c r="R10" s="501"/>
      <c r="S10" s="501"/>
      <c r="T10" s="501"/>
      <c r="U10" s="503"/>
      <c r="V10" s="501"/>
      <c r="W10" s="501"/>
      <c r="X10" s="501"/>
    </row>
    <row r="11" spans="1:24">
      <c r="A11" s="506" t="s">
        <v>164</v>
      </c>
      <c r="B11" s="495" t="s">
        <v>570</v>
      </c>
      <c r="C11" s="496" t="s">
        <v>571</v>
      </c>
      <c r="D11" s="497">
        <v>44712</v>
      </c>
      <c r="E11" s="496"/>
      <c r="F11" s="496"/>
      <c r="G11" s="498" t="s">
        <v>3962</v>
      </c>
      <c r="H11" s="496" t="s">
        <v>107</v>
      </c>
      <c r="I11" s="496" t="s">
        <v>107</v>
      </c>
      <c r="J11" s="496"/>
      <c r="K11" s="498"/>
      <c r="L11" s="499">
        <v>379057.5</v>
      </c>
      <c r="M11" s="499">
        <v>62544487.5</v>
      </c>
      <c r="N11" s="496">
        <v>165</v>
      </c>
      <c r="O11" s="496"/>
      <c r="P11" s="496"/>
      <c r="Q11" s="496"/>
      <c r="R11" s="496"/>
      <c r="S11" s="496"/>
      <c r="T11" s="496"/>
      <c r="U11" s="498"/>
      <c r="V11" s="496"/>
      <c r="W11" s="496"/>
      <c r="X11" s="496"/>
    </row>
    <row r="12" spans="1:24">
      <c r="A12" s="507" t="s">
        <v>164</v>
      </c>
      <c r="B12" s="500" t="s">
        <v>570</v>
      </c>
      <c r="C12" s="501" t="s">
        <v>571</v>
      </c>
      <c r="D12" s="502">
        <v>44742</v>
      </c>
      <c r="E12" s="501"/>
      <c r="F12" s="501"/>
      <c r="G12" s="503" t="s">
        <v>3963</v>
      </c>
      <c r="H12" s="501" t="s">
        <v>107</v>
      </c>
      <c r="I12" s="501" t="s">
        <v>107</v>
      </c>
      <c r="J12" s="501"/>
      <c r="K12" s="503"/>
      <c r="L12" s="504">
        <v>345055.5</v>
      </c>
      <c r="M12" s="504">
        <v>56934157.5</v>
      </c>
      <c r="N12" s="501">
        <v>165</v>
      </c>
      <c r="O12" s="501"/>
      <c r="P12" s="501"/>
      <c r="Q12" s="501"/>
      <c r="R12" s="501"/>
      <c r="S12" s="501"/>
      <c r="T12" s="501"/>
      <c r="U12" s="503"/>
      <c r="V12" s="501"/>
      <c r="W12" s="501"/>
      <c r="X12" s="501"/>
    </row>
    <row r="13" spans="1:24">
      <c r="A13" s="506" t="s">
        <v>164</v>
      </c>
      <c r="B13" s="495" t="s">
        <v>570</v>
      </c>
      <c r="C13" s="496" t="s">
        <v>571</v>
      </c>
      <c r="D13" s="497">
        <v>44792</v>
      </c>
      <c r="E13" s="496"/>
      <c r="F13" s="496"/>
      <c r="G13" s="498" t="s">
        <v>3964</v>
      </c>
      <c r="H13" s="496" t="s">
        <v>107</v>
      </c>
      <c r="I13" s="496" t="s">
        <v>107</v>
      </c>
      <c r="J13" s="496"/>
      <c r="K13" s="498"/>
      <c r="L13" s="499">
        <v>351672.8</v>
      </c>
      <c r="M13" s="499">
        <v>58026012</v>
      </c>
      <c r="N13" s="496">
        <v>165</v>
      </c>
      <c r="O13" s="496"/>
      <c r="P13" s="496"/>
      <c r="Q13" s="496"/>
      <c r="R13" s="496"/>
      <c r="S13" s="496"/>
      <c r="T13" s="496"/>
      <c r="U13" s="498"/>
      <c r="V13" s="496"/>
      <c r="W13" s="496"/>
      <c r="X13" s="496"/>
    </row>
    <row r="14" spans="1:24">
      <c r="A14" s="507" t="s">
        <v>164</v>
      </c>
      <c r="B14" s="500" t="s">
        <v>570</v>
      </c>
      <c r="C14" s="501" t="s">
        <v>571</v>
      </c>
      <c r="D14" s="502">
        <v>44805</v>
      </c>
      <c r="E14" s="501"/>
      <c r="F14" s="501"/>
      <c r="G14" s="503" t="s">
        <v>3965</v>
      </c>
      <c r="H14" s="501" t="s">
        <v>107</v>
      </c>
      <c r="I14" s="501" t="s">
        <v>107</v>
      </c>
      <c r="J14" s="501"/>
      <c r="K14" s="503"/>
      <c r="L14" s="504">
        <v>345324.7</v>
      </c>
      <c r="M14" s="504">
        <v>56978575.5</v>
      </c>
      <c r="N14" s="501">
        <v>165</v>
      </c>
      <c r="O14" s="501"/>
      <c r="P14" s="501"/>
      <c r="Q14" s="501"/>
      <c r="R14" s="501"/>
      <c r="S14" s="501"/>
      <c r="T14" s="501"/>
      <c r="U14" s="503"/>
      <c r="V14" s="501"/>
      <c r="W14" s="501"/>
      <c r="X14" s="501"/>
    </row>
    <row r="15" spans="1:24">
      <c r="A15" s="506" t="s">
        <v>164</v>
      </c>
      <c r="B15" s="495" t="s">
        <v>570</v>
      </c>
      <c r="C15" s="496" t="s">
        <v>571</v>
      </c>
      <c r="D15" s="497">
        <v>44834</v>
      </c>
      <c r="E15" s="496"/>
      <c r="F15" s="496"/>
      <c r="G15" s="498" t="s">
        <v>3966</v>
      </c>
      <c r="H15" s="496" t="s">
        <v>107</v>
      </c>
      <c r="I15" s="496" t="s">
        <v>107</v>
      </c>
      <c r="J15" s="496"/>
      <c r="K15" s="498"/>
      <c r="L15" s="499">
        <v>331585.40000000002</v>
      </c>
      <c r="M15" s="499">
        <v>54711591.000000007</v>
      </c>
      <c r="N15" s="496">
        <v>165</v>
      </c>
      <c r="O15" s="496"/>
      <c r="P15" s="496"/>
      <c r="Q15" s="496"/>
      <c r="R15" s="496"/>
      <c r="S15" s="496"/>
      <c r="T15" s="496"/>
      <c r="U15" s="498"/>
      <c r="V15" s="496"/>
      <c r="W15" s="496"/>
      <c r="X15" s="496"/>
    </row>
    <row r="16" spans="1:24">
      <c r="A16" s="507" t="s">
        <v>164</v>
      </c>
      <c r="B16" s="500" t="s">
        <v>570</v>
      </c>
      <c r="C16" s="501" t="s">
        <v>571</v>
      </c>
      <c r="D16" s="502">
        <v>44865</v>
      </c>
      <c r="E16" s="501"/>
      <c r="F16" s="501"/>
      <c r="G16" s="503" t="s">
        <v>3967</v>
      </c>
      <c r="H16" s="501" t="s">
        <v>107</v>
      </c>
      <c r="I16" s="501" t="s">
        <v>107</v>
      </c>
      <c r="J16" s="501"/>
      <c r="K16" s="503"/>
      <c r="L16" s="504">
        <v>335232.09999999998</v>
      </c>
      <c r="M16" s="504">
        <v>55313296.499999993</v>
      </c>
      <c r="N16" s="501">
        <v>165</v>
      </c>
      <c r="O16" s="501"/>
      <c r="P16" s="501"/>
      <c r="Q16" s="501"/>
      <c r="R16" s="501"/>
      <c r="S16" s="501"/>
      <c r="T16" s="501"/>
      <c r="U16" s="503"/>
      <c r="V16" s="501"/>
      <c r="W16" s="501"/>
      <c r="X16" s="501"/>
    </row>
    <row r="17" spans="1:24">
      <c r="A17" s="506" t="s">
        <v>164</v>
      </c>
      <c r="B17" s="495" t="s">
        <v>570</v>
      </c>
      <c r="C17" s="496" t="s">
        <v>571</v>
      </c>
      <c r="D17" s="497">
        <v>44895</v>
      </c>
      <c r="E17" s="496"/>
      <c r="F17" s="496"/>
      <c r="G17" s="498" t="s">
        <v>3968</v>
      </c>
      <c r="H17" s="496" t="s">
        <v>107</v>
      </c>
      <c r="I17" s="496" t="s">
        <v>107</v>
      </c>
      <c r="J17" s="496"/>
      <c r="K17" s="498"/>
      <c r="L17" s="499">
        <v>315532.5</v>
      </c>
      <c r="M17" s="499">
        <v>52062862.5</v>
      </c>
      <c r="N17" s="496">
        <v>165</v>
      </c>
      <c r="O17" s="496"/>
      <c r="P17" s="496"/>
      <c r="Q17" s="496"/>
      <c r="R17" s="496"/>
      <c r="S17" s="496"/>
      <c r="T17" s="496"/>
      <c r="U17" s="498"/>
      <c r="V17" s="496"/>
      <c r="W17" s="496"/>
      <c r="X17" s="496"/>
    </row>
    <row r="18" spans="1:24">
      <c r="A18" s="507" t="s">
        <v>164</v>
      </c>
      <c r="B18" s="500" t="s">
        <v>570</v>
      </c>
      <c r="C18" s="501" t="s">
        <v>571</v>
      </c>
      <c r="D18" s="502">
        <v>44926</v>
      </c>
      <c r="E18" s="501"/>
      <c r="F18" s="501"/>
      <c r="G18" s="503" t="s">
        <v>3969</v>
      </c>
      <c r="H18" s="501" t="s">
        <v>107</v>
      </c>
      <c r="I18" s="501" t="s">
        <v>107</v>
      </c>
      <c r="J18" s="501"/>
      <c r="K18" s="503"/>
      <c r="L18" s="504">
        <v>363057.3</v>
      </c>
      <c r="M18" s="504">
        <v>59904454.5</v>
      </c>
      <c r="N18" s="501">
        <v>165</v>
      </c>
      <c r="O18" s="501"/>
      <c r="P18" s="501"/>
      <c r="Q18" s="501"/>
      <c r="R18" s="501"/>
      <c r="S18" s="501"/>
      <c r="T18" s="501"/>
      <c r="U18" s="503"/>
      <c r="V18" s="501"/>
      <c r="W18" s="501"/>
      <c r="X18" s="501"/>
    </row>
    <row r="19" spans="1:24" ht="13.8" thickBot="1"/>
    <row r="20" spans="1:24" ht="14.4" thickTop="1" thickBot="1">
      <c r="I20" s="732" t="s">
        <v>74</v>
      </c>
      <c r="J20" s="732"/>
      <c r="K20" s="732"/>
      <c r="L20" s="508">
        <f>SUM(L7:L19)</f>
        <v>4446906.0999999996</v>
      </c>
      <c r="M20" s="508">
        <f>SUM(M7:M19)</f>
        <v>733739506.5</v>
      </c>
    </row>
    <row r="21" spans="1:24" ht="13.8" thickTop="1"/>
  </sheetData>
  <mergeCells count="10">
    <mergeCell ref="I20:K20"/>
    <mergeCell ref="B4:G4"/>
    <mergeCell ref="H4:K4"/>
    <mergeCell ref="L4:U4"/>
    <mergeCell ref="V4:X4"/>
    <mergeCell ref="B5:G5"/>
    <mergeCell ref="H5:I5"/>
    <mergeCell ref="J5:K5"/>
    <mergeCell ref="L5:U5"/>
    <mergeCell ref="V5:X5"/>
  </mergeCells>
  <dataValidations count="1">
    <dataValidation type="date" allowBlank="1" showInputMessage="1" showErrorMessage="1" promptTitle="Format de date" prompt="Insérez vos dates au format: jj/mm/aaaa" sqref="S4:S18" xr:uid="{131C0E34-F26B-45C0-926E-774373EA948A}">
      <formula1>#REF!</formula1>
      <formula2>#REF!</formula2>
    </dataValidation>
  </dataValidations>
  <pageMargins left="0.7" right="0.7" top="0.75" bottom="0.75" header="0.3" footer="0.3"/>
  <tableParts count="1">
    <tablePart r:id="rId1"/>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53CC9-8FA3-4AC9-8F35-3D9A575D9EB4}">
  <sheetPr>
    <tabColor rgb="FF00B050"/>
  </sheetPr>
  <dimension ref="A2:B132"/>
  <sheetViews>
    <sheetView showGridLines="0" workbookViewId="0">
      <selection activeCell="A2" sqref="A2"/>
    </sheetView>
  </sheetViews>
  <sheetFormatPr baseColWidth="10" defaultColWidth="11.6640625" defaultRowHeight="13.8"/>
  <cols>
    <col min="1" max="1" width="19.109375" style="68" customWidth="1"/>
    <col min="2" max="2" width="94.88671875" style="68" bestFit="1" customWidth="1"/>
    <col min="3" max="16384" width="11.6640625" style="68"/>
  </cols>
  <sheetData>
    <row r="2" spans="1:2" ht="21.6">
      <c r="A2" s="518" t="s">
        <v>1117</v>
      </c>
    </row>
    <row r="4" spans="1:2">
      <c r="A4" s="724" t="s">
        <v>1135</v>
      </c>
      <c r="B4" s="509" t="s">
        <v>1118</v>
      </c>
    </row>
    <row r="5" spans="1:2">
      <c r="A5" s="724"/>
      <c r="B5" s="510" t="s">
        <v>1119</v>
      </c>
    </row>
    <row r="6" spans="1:2" ht="27.6">
      <c r="A6" s="724"/>
      <c r="B6" s="511" t="s">
        <v>1140</v>
      </c>
    </row>
    <row r="7" spans="1:2" ht="27.6">
      <c r="A7" s="724"/>
      <c r="B7" s="512" t="s">
        <v>3973</v>
      </c>
    </row>
    <row r="8" spans="1:2" ht="27.6">
      <c r="A8" s="724"/>
      <c r="B8" s="512" t="s">
        <v>3974</v>
      </c>
    </row>
    <row r="9" spans="1:2" ht="55.2">
      <c r="A9" s="724"/>
      <c r="B9" s="511" t="s">
        <v>4021</v>
      </c>
    </row>
    <row r="10" spans="1:2">
      <c r="A10" s="724"/>
      <c r="B10" s="510" t="s">
        <v>1120</v>
      </c>
    </row>
    <row r="11" spans="1:2" ht="27.6">
      <c r="A11" s="724"/>
      <c r="B11" s="513" t="s">
        <v>1121</v>
      </c>
    </row>
    <row r="12" spans="1:2">
      <c r="A12" s="724"/>
      <c r="B12" s="510" t="s">
        <v>1122</v>
      </c>
    </row>
    <row r="13" spans="1:2" ht="27.6">
      <c r="A13" s="724"/>
      <c r="B13" s="513" t="s">
        <v>1121</v>
      </c>
    </row>
    <row r="14" spans="1:2">
      <c r="A14" s="724" t="s">
        <v>1136</v>
      </c>
      <c r="B14" s="509" t="s">
        <v>1118</v>
      </c>
    </row>
    <row r="15" spans="1:2">
      <c r="A15" s="724"/>
      <c r="B15" s="510" t="s">
        <v>1119</v>
      </c>
    </row>
    <row r="16" spans="1:2" ht="27.6">
      <c r="A16" s="724"/>
      <c r="B16" s="514" t="s">
        <v>1123</v>
      </c>
    </row>
    <row r="17" spans="1:2" ht="27.6">
      <c r="A17" s="724"/>
      <c r="B17" s="512" t="s">
        <v>3975</v>
      </c>
    </row>
    <row r="18" spans="1:2" ht="27.6">
      <c r="A18" s="724"/>
      <c r="B18" s="512" t="s">
        <v>3976</v>
      </c>
    </row>
    <row r="19" spans="1:2" ht="27.6">
      <c r="A19" s="724"/>
      <c r="B19" s="512" t="s">
        <v>3977</v>
      </c>
    </row>
    <row r="20" spans="1:2" ht="27.6">
      <c r="A20" s="724"/>
      <c r="B20" s="512" t="s">
        <v>3978</v>
      </c>
    </row>
    <row r="21" spans="1:2">
      <c r="A21" s="724"/>
      <c r="B21" s="512" t="s">
        <v>3979</v>
      </c>
    </row>
    <row r="22" spans="1:2" ht="41.4">
      <c r="A22" s="724"/>
      <c r="B22" s="512" t="s">
        <v>3980</v>
      </c>
    </row>
    <row r="23" spans="1:2">
      <c r="A23" s="724"/>
      <c r="B23" s="512" t="s">
        <v>3981</v>
      </c>
    </row>
    <row r="24" spans="1:2" ht="41.4">
      <c r="A24" s="724"/>
      <c r="B24" s="512" t="s">
        <v>3982</v>
      </c>
    </row>
    <row r="25" spans="1:2">
      <c r="A25" s="724"/>
      <c r="B25" s="510" t="s">
        <v>1120</v>
      </c>
    </row>
    <row r="26" spans="1:2" ht="27.6">
      <c r="A26" s="724"/>
      <c r="B26" s="513" t="s">
        <v>1121</v>
      </c>
    </row>
    <row r="27" spans="1:2">
      <c r="A27" s="724"/>
      <c r="B27" s="510" t="s">
        <v>1124</v>
      </c>
    </row>
    <row r="28" spans="1:2" ht="27.6">
      <c r="A28" s="724"/>
      <c r="B28" s="513" t="s">
        <v>1121</v>
      </c>
    </row>
    <row r="29" spans="1:2">
      <c r="A29" s="724" t="s">
        <v>1137</v>
      </c>
      <c r="B29" s="509" t="s">
        <v>1118</v>
      </c>
    </row>
    <row r="30" spans="1:2">
      <c r="A30" s="724"/>
      <c r="B30" s="510" t="s">
        <v>1119</v>
      </c>
    </row>
    <row r="31" spans="1:2" ht="55.2">
      <c r="A31" s="724"/>
      <c r="B31" s="515" t="s">
        <v>1125</v>
      </c>
    </row>
    <row r="32" spans="1:2">
      <c r="A32" s="724"/>
      <c r="B32" s="515" t="s">
        <v>1126</v>
      </c>
    </row>
    <row r="33" spans="1:2" ht="27.6">
      <c r="A33" s="724"/>
      <c r="B33" s="515" t="s">
        <v>3983</v>
      </c>
    </row>
    <row r="34" spans="1:2" ht="27.6">
      <c r="A34" s="724"/>
      <c r="B34" s="515" t="s">
        <v>3984</v>
      </c>
    </row>
    <row r="35" spans="1:2">
      <c r="A35" s="724"/>
      <c r="B35" s="515" t="s">
        <v>3985</v>
      </c>
    </row>
    <row r="36" spans="1:2" ht="27.6">
      <c r="A36" s="724"/>
      <c r="B36" s="515" t="s">
        <v>1127</v>
      </c>
    </row>
    <row r="37" spans="1:2" ht="27.6">
      <c r="A37" s="724"/>
      <c r="B37" s="515" t="s">
        <v>3986</v>
      </c>
    </row>
    <row r="38" spans="1:2" ht="55.2">
      <c r="A38" s="724"/>
      <c r="B38" s="515" t="s">
        <v>3987</v>
      </c>
    </row>
    <row r="39" spans="1:2" ht="41.4">
      <c r="A39" s="724"/>
      <c r="B39" s="515" t="s">
        <v>3988</v>
      </c>
    </row>
    <row r="40" spans="1:2" ht="41.4">
      <c r="A40" s="724"/>
      <c r="B40" s="515" t="s">
        <v>3989</v>
      </c>
    </row>
    <row r="41" spans="1:2">
      <c r="A41" s="724"/>
      <c r="B41" s="515" t="s">
        <v>3990</v>
      </c>
    </row>
    <row r="42" spans="1:2" ht="27.6">
      <c r="A42" s="724"/>
      <c r="B42" s="515" t="s">
        <v>3991</v>
      </c>
    </row>
    <row r="43" spans="1:2" ht="27.6">
      <c r="A43" s="724"/>
      <c r="B43" s="515" t="s">
        <v>3992</v>
      </c>
    </row>
    <row r="44" spans="1:2" ht="41.4">
      <c r="A44" s="724"/>
      <c r="B44" s="515" t="s">
        <v>3993</v>
      </c>
    </row>
    <row r="45" spans="1:2" ht="27.6">
      <c r="A45" s="724"/>
      <c r="B45" s="515" t="s">
        <v>3994</v>
      </c>
    </row>
    <row r="46" spans="1:2" ht="27.6">
      <c r="A46" s="724"/>
      <c r="B46" s="515" t="s">
        <v>3995</v>
      </c>
    </row>
    <row r="47" spans="1:2">
      <c r="A47" s="724"/>
      <c r="B47" s="510" t="s">
        <v>1120</v>
      </c>
    </row>
    <row r="48" spans="1:2" ht="27.6">
      <c r="A48" s="724"/>
      <c r="B48" s="513" t="s">
        <v>1121</v>
      </c>
    </row>
    <row r="49" spans="1:2">
      <c r="A49" s="724"/>
      <c r="B49" s="510" t="s">
        <v>1124</v>
      </c>
    </row>
    <row r="50" spans="1:2" ht="27.6">
      <c r="A50" s="724"/>
      <c r="B50" s="513" t="s">
        <v>1121</v>
      </c>
    </row>
    <row r="51" spans="1:2">
      <c r="A51" s="724" t="s">
        <v>1138</v>
      </c>
      <c r="B51" s="509" t="s">
        <v>1118</v>
      </c>
    </row>
    <row r="52" spans="1:2">
      <c r="A52" s="724"/>
      <c r="B52" s="510" t="s">
        <v>1119</v>
      </c>
    </row>
    <row r="53" spans="1:2" ht="41.4">
      <c r="A53" s="724"/>
      <c r="B53" s="515" t="s">
        <v>1128</v>
      </c>
    </row>
    <row r="54" spans="1:2" ht="27.6">
      <c r="A54" s="724"/>
      <c r="B54" s="515" t="s">
        <v>3996</v>
      </c>
    </row>
    <row r="55" spans="1:2">
      <c r="A55" s="724"/>
      <c r="B55" s="515" t="s">
        <v>3997</v>
      </c>
    </row>
    <row r="56" spans="1:2" ht="27.6">
      <c r="A56" s="724"/>
      <c r="B56" s="515" t="s">
        <v>3998</v>
      </c>
    </row>
    <row r="57" spans="1:2">
      <c r="A57" s="724"/>
      <c r="B57" s="515" t="s">
        <v>3999</v>
      </c>
    </row>
    <row r="58" spans="1:2" ht="27.6">
      <c r="A58" s="724"/>
      <c r="B58" s="515" t="s">
        <v>4000</v>
      </c>
    </row>
    <row r="59" spans="1:2" ht="27.6">
      <c r="A59" s="724"/>
      <c r="B59" s="515" t="s">
        <v>1129</v>
      </c>
    </row>
    <row r="60" spans="1:2" ht="27.6">
      <c r="A60" s="724"/>
      <c r="B60" s="515" t="s">
        <v>4001</v>
      </c>
    </row>
    <row r="61" spans="1:2" ht="27.6">
      <c r="A61" s="724"/>
      <c r="B61" s="516" t="s">
        <v>4022</v>
      </c>
    </row>
    <row r="62" spans="1:2">
      <c r="A62" s="724"/>
      <c r="B62" s="510" t="s">
        <v>1120</v>
      </c>
    </row>
    <row r="63" spans="1:2" ht="27.6">
      <c r="A63" s="724"/>
      <c r="B63" s="513" t="s">
        <v>1121</v>
      </c>
    </row>
    <row r="64" spans="1:2">
      <c r="A64" s="724"/>
      <c r="B64" s="510" t="s">
        <v>1124</v>
      </c>
    </row>
    <row r="65" spans="1:2" ht="27.6">
      <c r="A65" s="724"/>
      <c r="B65" s="513" t="s">
        <v>1121</v>
      </c>
    </row>
    <row r="66" spans="1:2">
      <c r="A66" s="749" t="s">
        <v>1130</v>
      </c>
      <c r="B66" s="509" t="s">
        <v>1118</v>
      </c>
    </row>
    <row r="67" spans="1:2">
      <c r="A67" s="749"/>
      <c r="B67" s="510" t="s">
        <v>1119</v>
      </c>
    </row>
    <row r="68" spans="1:2" ht="41.4">
      <c r="A68" s="749"/>
      <c r="B68" s="515" t="s">
        <v>1131</v>
      </c>
    </row>
    <row r="69" spans="1:2" ht="27.6">
      <c r="A69" s="749"/>
      <c r="B69" s="515" t="s">
        <v>4002</v>
      </c>
    </row>
    <row r="70" spans="1:2">
      <c r="A70" s="749"/>
      <c r="B70" s="515" t="s">
        <v>3997</v>
      </c>
    </row>
    <row r="71" spans="1:2" ht="27.6">
      <c r="A71" s="749"/>
      <c r="B71" s="515" t="s">
        <v>4003</v>
      </c>
    </row>
    <row r="72" spans="1:2">
      <c r="A72" s="749"/>
      <c r="B72" s="515" t="s">
        <v>4004</v>
      </c>
    </row>
    <row r="73" spans="1:2" ht="27.6">
      <c r="A73" s="749"/>
      <c r="B73" s="515" t="s">
        <v>4005</v>
      </c>
    </row>
    <row r="74" spans="1:2" ht="27.6">
      <c r="A74" s="749"/>
      <c r="B74" s="515" t="s">
        <v>4006</v>
      </c>
    </row>
    <row r="75" spans="1:2" ht="69">
      <c r="A75" s="749"/>
      <c r="B75" s="515" t="s">
        <v>4007</v>
      </c>
    </row>
    <row r="76" spans="1:2">
      <c r="A76" s="749"/>
      <c r="B76" s="510" t="s">
        <v>1120</v>
      </c>
    </row>
    <row r="77" spans="1:2" ht="27.6">
      <c r="A77" s="749"/>
      <c r="B77" s="513" t="s">
        <v>1121</v>
      </c>
    </row>
    <row r="78" spans="1:2">
      <c r="A78" s="749"/>
      <c r="B78" s="510" t="s">
        <v>1124</v>
      </c>
    </row>
    <row r="79" spans="1:2" ht="27.6">
      <c r="A79" s="749"/>
      <c r="B79" s="513" t="s">
        <v>1121</v>
      </c>
    </row>
    <row r="80" spans="1:2">
      <c r="A80" s="724" t="s">
        <v>1139</v>
      </c>
      <c r="B80" s="509" t="s">
        <v>1118</v>
      </c>
    </row>
    <row r="81" spans="1:2">
      <c r="A81" s="724"/>
      <c r="B81" s="510" t="s">
        <v>1119</v>
      </c>
    </row>
    <row r="82" spans="1:2" ht="41.4">
      <c r="A82" s="724"/>
      <c r="B82" s="515" t="s">
        <v>1131</v>
      </c>
    </row>
    <row r="83" spans="1:2" ht="27.6">
      <c r="A83" s="724"/>
      <c r="B83" s="515" t="s">
        <v>4008</v>
      </c>
    </row>
    <row r="84" spans="1:2">
      <c r="A84" s="724"/>
      <c r="B84" s="515" t="s">
        <v>3997</v>
      </c>
    </row>
    <row r="85" spans="1:2" ht="27.6">
      <c r="A85" s="724"/>
      <c r="B85" s="515" t="s">
        <v>4003</v>
      </c>
    </row>
    <row r="86" spans="1:2">
      <c r="A86" s="724"/>
      <c r="B86" s="515" t="s">
        <v>4009</v>
      </c>
    </row>
    <row r="87" spans="1:2" ht="27.6">
      <c r="A87" s="724"/>
      <c r="B87" s="515" t="s">
        <v>1132</v>
      </c>
    </row>
    <row r="88" spans="1:2" ht="27.6">
      <c r="A88" s="724"/>
      <c r="B88" s="515" t="s">
        <v>4010</v>
      </c>
    </row>
    <row r="89" spans="1:2">
      <c r="A89" s="724"/>
      <c r="B89" s="515" t="s">
        <v>4011</v>
      </c>
    </row>
    <row r="90" spans="1:2" ht="27.6">
      <c r="A90" s="724"/>
      <c r="B90" s="515" t="s">
        <v>4012</v>
      </c>
    </row>
    <row r="91" spans="1:2" ht="27.6">
      <c r="A91" s="724"/>
      <c r="B91" s="516" t="s">
        <v>4023</v>
      </c>
    </row>
    <row r="92" spans="1:2">
      <c r="A92" s="724"/>
      <c r="B92" s="510" t="s">
        <v>1120</v>
      </c>
    </row>
    <row r="93" spans="1:2" ht="27.6">
      <c r="A93" s="724"/>
      <c r="B93" s="513" t="s">
        <v>1121</v>
      </c>
    </row>
    <row r="94" spans="1:2">
      <c r="A94" s="724"/>
      <c r="B94" s="510" t="s">
        <v>1124</v>
      </c>
    </row>
    <row r="95" spans="1:2" ht="27.6">
      <c r="A95" s="724"/>
      <c r="B95" s="513" t="s">
        <v>1121</v>
      </c>
    </row>
    <row r="96" spans="1:2">
      <c r="A96" s="748" t="s">
        <v>1133</v>
      </c>
      <c r="B96" s="509" t="s">
        <v>1118</v>
      </c>
    </row>
    <row r="97" spans="1:2">
      <c r="A97" s="748"/>
      <c r="B97" s="510" t="s">
        <v>1119</v>
      </c>
    </row>
    <row r="98" spans="1:2" ht="27.6">
      <c r="A98" s="748"/>
      <c r="B98" s="513" t="s">
        <v>4024</v>
      </c>
    </row>
    <row r="99" spans="1:2" ht="27.6">
      <c r="A99" s="748"/>
      <c r="B99" s="515" t="s">
        <v>4013</v>
      </c>
    </row>
    <row r="100" spans="1:2" ht="27.6">
      <c r="A100" s="748"/>
      <c r="B100" s="515" t="s">
        <v>4014</v>
      </c>
    </row>
    <row r="101" spans="1:2">
      <c r="A101" s="748"/>
      <c r="B101" s="515" t="s">
        <v>4015</v>
      </c>
    </row>
    <row r="102" spans="1:2" ht="27.6">
      <c r="A102" s="748"/>
      <c r="B102" s="515" t="s">
        <v>4016</v>
      </c>
    </row>
    <row r="103" spans="1:2" ht="69">
      <c r="A103" s="748"/>
      <c r="B103" s="515" t="s">
        <v>4017</v>
      </c>
    </row>
    <row r="104" spans="1:2" ht="27.6">
      <c r="A104" s="748"/>
      <c r="B104" s="515" t="s">
        <v>4018</v>
      </c>
    </row>
    <row r="105" spans="1:2">
      <c r="A105" s="748"/>
      <c r="B105" s="515" t="s">
        <v>4019</v>
      </c>
    </row>
    <row r="106" spans="1:2" ht="27.6">
      <c r="A106" s="748"/>
      <c r="B106" s="515" t="s">
        <v>4020</v>
      </c>
    </row>
    <row r="107" spans="1:2">
      <c r="A107" s="748"/>
      <c r="B107" s="510" t="s">
        <v>1120</v>
      </c>
    </row>
    <row r="108" spans="1:2" ht="27.6">
      <c r="A108" s="748"/>
      <c r="B108" s="513" t="s">
        <v>1121</v>
      </c>
    </row>
    <row r="109" spans="1:2">
      <c r="A109" s="748"/>
      <c r="B109" s="510" t="s">
        <v>1124</v>
      </c>
    </row>
    <row r="110" spans="1:2" ht="27.6">
      <c r="A110" s="748"/>
      <c r="B110" s="513" t="s">
        <v>1121</v>
      </c>
    </row>
    <row r="111" spans="1:2">
      <c r="A111" s="748" t="s">
        <v>1134</v>
      </c>
      <c r="B111" s="509" t="s">
        <v>1118</v>
      </c>
    </row>
    <row r="112" spans="1:2">
      <c r="A112" s="748"/>
      <c r="B112" s="510" t="s">
        <v>1119</v>
      </c>
    </row>
    <row r="113" spans="1:2" ht="27.6">
      <c r="A113" s="748"/>
      <c r="B113" s="513" t="s">
        <v>4024</v>
      </c>
    </row>
    <row r="114" spans="1:2" ht="27.6">
      <c r="A114" s="748"/>
      <c r="B114" s="515" t="s">
        <v>4013</v>
      </c>
    </row>
    <row r="115" spans="1:2" ht="27.6">
      <c r="A115" s="748"/>
      <c r="B115" s="515" t="s">
        <v>4014</v>
      </c>
    </row>
    <row r="116" spans="1:2">
      <c r="A116" s="748"/>
      <c r="B116" s="515" t="s">
        <v>4015</v>
      </c>
    </row>
    <row r="117" spans="1:2" ht="27.6">
      <c r="A117" s="748"/>
      <c r="B117" s="515" t="s">
        <v>4016</v>
      </c>
    </row>
    <row r="118" spans="1:2" ht="69">
      <c r="A118" s="748"/>
      <c r="B118" s="515" t="s">
        <v>4017</v>
      </c>
    </row>
    <row r="119" spans="1:2" ht="27.6">
      <c r="A119" s="748"/>
      <c r="B119" s="515" t="s">
        <v>4018</v>
      </c>
    </row>
    <row r="120" spans="1:2">
      <c r="A120" s="748"/>
      <c r="B120" s="515" t="s">
        <v>4019</v>
      </c>
    </row>
    <row r="121" spans="1:2" ht="27.6">
      <c r="A121" s="748"/>
      <c r="B121" s="515" t="s">
        <v>4020</v>
      </c>
    </row>
    <row r="122" spans="1:2">
      <c r="A122" s="748"/>
      <c r="B122" s="510" t="s">
        <v>1120</v>
      </c>
    </row>
    <row r="123" spans="1:2" ht="27.6">
      <c r="A123" s="748"/>
      <c r="B123" s="513" t="s">
        <v>1121</v>
      </c>
    </row>
    <row r="124" spans="1:2">
      <c r="A124" s="748"/>
      <c r="B124" s="510" t="s">
        <v>1124</v>
      </c>
    </row>
    <row r="125" spans="1:2" ht="27.6">
      <c r="A125" s="748"/>
      <c r="B125" s="513" t="s">
        <v>1121</v>
      </c>
    </row>
    <row r="128" spans="1:2">
      <c r="A128" s="517"/>
    </row>
    <row r="129" spans="1:1">
      <c r="A129" s="517"/>
    </row>
    <row r="130" spans="1:1">
      <c r="A130" s="517"/>
    </row>
    <row r="131" spans="1:1">
      <c r="A131" s="517"/>
    </row>
    <row r="132" spans="1:1">
      <c r="A132" s="517"/>
    </row>
  </sheetData>
  <mergeCells count="8">
    <mergeCell ref="A80:A95"/>
    <mergeCell ref="A96:A110"/>
    <mergeCell ref="A111:A125"/>
    <mergeCell ref="A66:A79"/>
    <mergeCell ref="A4:A13"/>
    <mergeCell ref="A14:A28"/>
    <mergeCell ref="A29:A50"/>
    <mergeCell ref="A51:A65"/>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18A41-FC71-4E5D-8743-AD0B49ACE5CE}">
  <sheetPr>
    <tabColor rgb="FF00B050"/>
  </sheetPr>
  <dimension ref="A2:B39"/>
  <sheetViews>
    <sheetView showGridLines="0" workbookViewId="0">
      <selection activeCell="A2" sqref="A2"/>
    </sheetView>
  </sheetViews>
  <sheetFormatPr baseColWidth="10" defaultColWidth="11.6640625" defaultRowHeight="12"/>
  <cols>
    <col min="1" max="1" width="22.21875" style="67" customWidth="1"/>
    <col min="2" max="2" width="81.6640625" style="67" customWidth="1"/>
    <col min="3" max="16384" width="11.6640625" style="67"/>
  </cols>
  <sheetData>
    <row r="2" spans="1:2" ht="18.600000000000001">
      <c r="A2" s="1" t="s">
        <v>1141</v>
      </c>
    </row>
    <row r="4" spans="1:2" ht="12.6">
      <c r="A4" s="752" t="s">
        <v>1143</v>
      </c>
      <c r="B4" s="519" t="s">
        <v>1142</v>
      </c>
    </row>
    <row r="5" spans="1:2" ht="12.6">
      <c r="A5" s="752"/>
      <c r="B5" s="520" t="s">
        <v>1119</v>
      </c>
    </row>
    <row r="6" spans="1:2" ht="24">
      <c r="A6" s="752"/>
      <c r="B6" s="521" t="s">
        <v>1181</v>
      </c>
    </row>
    <row r="7" spans="1:2">
      <c r="A7" s="752"/>
      <c r="B7" s="521" t="s">
        <v>4025</v>
      </c>
    </row>
    <row r="8" spans="1:2">
      <c r="A8" s="752"/>
      <c r="B8" s="521" t="s">
        <v>4026</v>
      </c>
    </row>
    <row r="9" spans="1:2">
      <c r="A9" s="752"/>
      <c r="B9" s="521" t="s">
        <v>4027</v>
      </c>
    </row>
    <row r="10" spans="1:2">
      <c r="A10" s="752"/>
      <c r="B10" s="521" t="s">
        <v>4028</v>
      </c>
    </row>
    <row r="11" spans="1:2" ht="24">
      <c r="A11" s="752"/>
      <c r="B11" s="521" t="s">
        <v>4029</v>
      </c>
    </row>
    <row r="12" spans="1:2" ht="24">
      <c r="A12" s="752"/>
      <c r="B12" s="521" t="s">
        <v>4030</v>
      </c>
    </row>
    <row r="13" spans="1:2" ht="36">
      <c r="A13" s="752"/>
      <c r="B13" s="521" t="s">
        <v>1144</v>
      </c>
    </row>
    <row r="14" spans="1:2" ht="12.6">
      <c r="A14" s="752"/>
      <c r="B14" s="520" t="s">
        <v>1145</v>
      </c>
    </row>
    <row r="15" spans="1:2" ht="24">
      <c r="A15" s="752"/>
      <c r="B15" s="521" t="s">
        <v>1146</v>
      </c>
    </row>
    <row r="16" spans="1:2" ht="12.6">
      <c r="A16" s="750" t="s">
        <v>1147</v>
      </c>
      <c r="B16" s="519" t="s">
        <v>1142</v>
      </c>
    </row>
    <row r="17" spans="1:2" ht="12.6">
      <c r="A17" s="750"/>
      <c r="B17" s="520" t="s">
        <v>1119</v>
      </c>
    </row>
    <row r="18" spans="1:2" ht="24">
      <c r="A18" s="750"/>
      <c r="B18" s="521" t="s">
        <v>1181</v>
      </c>
    </row>
    <row r="19" spans="1:2">
      <c r="A19" s="750"/>
      <c r="B19" s="521" t="s">
        <v>4031</v>
      </c>
    </row>
    <row r="20" spans="1:2">
      <c r="A20" s="750"/>
      <c r="B20" s="521" t="s">
        <v>4026</v>
      </c>
    </row>
    <row r="21" spans="1:2">
      <c r="A21" s="750"/>
      <c r="B21" s="521" t="s">
        <v>4027</v>
      </c>
    </row>
    <row r="22" spans="1:2" ht="24">
      <c r="A22" s="750"/>
      <c r="B22" s="521" t="s">
        <v>4032</v>
      </c>
    </row>
    <row r="23" spans="1:2" ht="24">
      <c r="A23" s="750"/>
      <c r="B23" s="521" t="s">
        <v>4033</v>
      </c>
    </row>
    <row r="24" spans="1:2" ht="12.6">
      <c r="A24" s="750"/>
      <c r="B24" s="520" t="s">
        <v>1145</v>
      </c>
    </row>
    <row r="25" spans="1:2" ht="24">
      <c r="A25" s="750"/>
      <c r="B25" s="522" t="s">
        <v>1146</v>
      </c>
    </row>
    <row r="26" spans="1:2" ht="12.6">
      <c r="A26" s="751" t="s">
        <v>1151</v>
      </c>
      <c r="B26" s="519" t="s">
        <v>1142</v>
      </c>
    </row>
    <row r="27" spans="1:2" ht="12.6">
      <c r="A27" s="751"/>
      <c r="B27" s="520" t="s">
        <v>1119</v>
      </c>
    </row>
    <row r="28" spans="1:2" ht="24">
      <c r="A28" s="751"/>
      <c r="B28" s="522" t="s">
        <v>1148</v>
      </c>
    </row>
    <row r="29" spans="1:2" ht="24">
      <c r="A29" s="751"/>
      <c r="B29" s="522" t="s">
        <v>4034</v>
      </c>
    </row>
    <row r="30" spans="1:2" ht="24">
      <c r="A30" s="751"/>
      <c r="B30" s="522" t="s">
        <v>4035</v>
      </c>
    </row>
    <row r="31" spans="1:2" ht="36">
      <c r="A31" s="751"/>
      <c r="B31" s="522" t="s">
        <v>4036</v>
      </c>
    </row>
    <row r="32" spans="1:2" ht="36">
      <c r="A32" s="751"/>
      <c r="B32" s="522" t="s">
        <v>4037</v>
      </c>
    </row>
    <row r="33" spans="1:2" ht="12.6">
      <c r="A33" s="751"/>
      <c r="B33" s="520" t="s">
        <v>1145</v>
      </c>
    </row>
    <row r="34" spans="1:2" ht="24">
      <c r="A34" s="751"/>
      <c r="B34" s="522" t="s">
        <v>1146</v>
      </c>
    </row>
    <row r="35" spans="1:2" ht="12.6">
      <c r="A35" s="750" t="s">
        <v>1133</v>
      </c>
      <c r="B35" s="519" t="s">
        <v>1142</v>
      </c>
    </row>
    <row r="36" spans="1:2" ht="12.6">
      <c r="A36" s="750"/>
      <c r="B36" s="520" t="s">
        <v>1119</v>
      </c>
    </row>
    <row r="37" spans="1:2">
      <c r="A37" s="750"/>
      <c r="B37" s="522" t="s">
        <v>1149</v>
      </c>
    </row>
    <row r="38" spans="1:2" ht="12.6">
      <c r="A38" s="750"/>
      <c r="B38" s="520" t="s">
        <v>1145</v>
      </c>
    </row>
    <row r="39" spans="1:2" ht="24">
      <c r="A39" s="750"/>
      <c r="B39" s="522" t="s">
        <v>1150</v>
      </c>
    </row>
  </sheetData>
  <mergeCells count="4">
    <mergeCell ref="A16:A25"/>
    <mergeCell ref="A26:A34"/>
    <mergeCell ref="A35:A39"/>
    <mergeCell ref="A4:A15"/>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2EC2C-6C06-49E3-96E8-EDB8F5AA1A0D}">
  <sheetPr>
    <tabColor rgb="FF00B050"/>
  </sheetPr>
  <dimension ref="A2:B76"/>
  <sheetViews>
    <sheetView showGridLines="0" workbookViewId="0">
      <selection activeCell="A2" sqref="A2"/>
    </sheetView>
  </sheetViews>
  <sheetFormatPr baseColWidth="10" defaultColWidth="11.6640625" defaultRowHeight="12"/>
  <cols>
    <col min="1" max="1" width="19.77734375" style="67" customWidth="1"/>
    <col min="2" max="2" width="76.33203125" style="67" customWidth="1"/>
    <col min="3" max="16384" width="11.6640625" style="67"/>
  </cols>
  <sheetData>
    <row r="2" spans="1:2" ht="18.600000000000001">
      <c r="A2" s="1" t="s">
        <v>1152</v>
      </c>
    </row>
    <row r="4" spans="1:2" ht="12.6">
      <c r="A4" s="752" t="s">
        <v>1135</v>
      </c>
      <c r="B4" s="519" t="s">
        <v>1153</v>
      </c>
    </row>
    <row r="5" spans="1:2" ht="12.6">
      <c r="A5" s="752"/>
      <c r="B5" s="523" t="s">
        <v>1119</v>
      </c>
    </row>
    <row r="6" spans="1:2" ht="24">
      <c r="A6" s="752"/>
      <c r="B6" s="521" t="s">
        <v>1180</v>
      </c>
    </row>
    <row r="7" spans="1:2" ht="24">
      <c r="A7" s="752"/>
      <c r="B7" s="521" t="s">
        <v>4038</v>
      </c>
    </row>
    <row r="8" spans="1:2">
      <c r="A8" s="752"/>
      <c r="B8" s="521" t="s">
        <v>4039</v>
      </c>
    </row>
    <row r="9" spans="1:2" ht="12.6">
      <c r="A9" s="752"/>
      <c r="B9" s="523" t="s">
        <v>1154</v>
      </c>
    </row>
    <row r="10" spans="1:2" ht="24">
      <c r="A10" s="752"/>
      <c r="B10" s="522" t="s">
        <v>1146</v>
      </c>
    </row>
    <row r="11" spans="1:2" ht="12.6">
      <c r="A11" s="752" t="s">
        <v>1136</v>
      </c>
      <c r="B11" s="519" t="s">
        <v>1153</v>
      </c>
    </row>
    <row r="12" spans="1:2" ht="12.6">
      <c r="A12" s="752"/>
      <c r="B12" s="523" t="s">
        <v>1119</v>
      </c>
    </row>
    <row r="13" spans="1:2" ht="36">
      <c r="A13" s="752"/>
      <c r="B13" s="524" t="s">
        <v>1155</v>
      </c>
    </row>
    <row r="14" spans="1:2" ht="24">
      <c r="A14" s="752"/>
      <c r="B14" s="525" t="s">
        <v>4040</v>
      </c>
    </row>
    <row r="15" spans="1:2" ht="24">
      <c r="A15" s="752"/>
      <c r="B15" s="525" t="s">
        <v>4041</v>
      </c>
    </row>
    <row r="16" spans="1:2" ht="48">
      <c r="A16" s="752"/>
      <c r="B16" s="525" t="s">
        <v>4042</v>
      </c>
    </row>
    <row r="17" spans="1:2" ht="24">
      <c r="A17" s="752"/>
      <c r="B17" s="525" t="s">
        <v>4043</v>
      </c>
    </row>
    <row r="18" spans="1:2" ht="36">
      <c r="A18" s="752"/>
      <c r="B18" s="525" t="s">
        <v>4044</v>
      </c>
    </row>
    <row r="19" spans="1:2" ht="36">
      <c r="A19" s="752"/>
      <c r="B19" s="525" t="s">
        <v>4045</v>
      </c>
    </row>
    <row r="20" spans="1:2" ht="48">
      <c r="A20" s="752"/>
      <c r="B20" s="525" t="s">
        <v>4046</v>
      </c>
    </row>
    <row r="21" spans="1:2" ht="24">
      <c r="A21" s="752"/>
      <c r="B21" s="525" t="s">
        <v>4047</v>
      </c>
    </row>
    <row r="22" spans="1:2">
      <c r="A22" s="752"/>
      <c r="B22" s="525" t="s">
        <v>4048</v>
      </c>
    </row>
    <row r="23" spans="1:2" ht="24">
      <c r="A23" s="752"/>
      <c r="B23" s="525" t="s">
        <v>4049</v>
      </c>
    </row>
    <row r="24" spans="1:2" ht="12.6">
      <c r="A24" s="752"/>
      <c r="B24" s="523" t="s">
        <v>1154</v>
      </c>
    </row>
    <row r="25" spans="1:2" ht="24">
      <c r="A25" s="752"/>
      <c r="B25" s="522" t="s">
        <v>1146</v>
      </c>
    </row>
    <row r="26" spans="1:2" ht="12.6">
      <c r="A26" s="752" t="s">
        <v>1137</v>
      </c>
      <c r="B26" s="519" t="s">
        <v>1153</v>
      </c>
    </row>
    <row r="27" spans="1:2" ht="12.6">
      <c r="A27" s="752"/>
      <c r="B27" s="523" t="s">
        <v>1119</v>
      </c>
    </row>
    <row r="28" spans="1:2" ht="36">
      <c r="A28" s="752"/>
      <c r="B28" s="526" t="s">
        <v>1156</v>
      </c>
    </row>
    <row r="29" spans="1:2" ht="24">
      <c r="A29" s="752"/>
      <c r="B29" s="527" t="s">
        <v>4050</v>
      </c>
    </row>
    <row r="30" spans="1:2" ht="24">
      <c r="A30" s="752"/>
      <c r="B30" s="527" t="s">
        <v>4041</v>
      </c>
    </row>
    <row r="31" spans="1:2">
      <c r="A31" s="752"/>
      <c r="B31" s="527" t="s">
        <v>4051</v>
      </c>
    </row>
    <row r="32" spans="1:2" ht="24">
      <c r="A32" s="752"/>
      <c r="B32" s="527" t="s">
        <v>4052</v>
      </c>
    </row>
    <row r="33" spans="1:2" ht="36">
      <c r="A33" s="752"/>
      <c r="B33" s="527" t="s">
        <v>4053</v>
      </c>
    </row>
    <row r="34" spans="1:2">
      <c r="A34" s="752"/>
      <c r="B34" s="527" t="s">
        <v>4054</v>
      </c>
    </row>
    <row r="35" spans="1:2" ht="12.6">
      <c r="A35" s="752"/>
      <c r="B35" s="523" t="s">
        <v>1154</v>
      </c>
    </row>
    <row r="36" spans="1:2" ht="24">
      <c r="A36" s="752"/>
      <c r="B36" s="522" t="s">
        <v>1146</v>
      </c>
    </row>
    <row r="37" spans="1:2" ht="20.399999999999999" customHeight="1">
      <c r="A37" s="752" t="s">
        <v>1138</v>
      </c>
      <c r="B37" s="519" t="s">
        <v>1153</v>
      </c>
    </row>
    <row r="38" spans="1:2" ht="20.399999999999999" customHeight="1">
      <c r="A38" s="752"/>
      <c r="B38" s="523" t="s">
        <v>1119</v>
      </c>
    </row>
    <row r="39" spans="1:2" ht="24">
      <c r="A39" s="752"/>
      <c r="B39" s="522" t="s">
        <v>1121</v>
      </c>
    </row>
    <row r="40" spans="1:2" ht="12.6">
      <c r="A40" s="752"/>
      <c r="B40" s="523" t="s">
        <v>1154</v>
      </c>
    </row>
    <row r="41" spans="1:2" ht="24">
      <c r="A41" s="752"/>
      <c r="B41" s="522" t="s">
        <v>1146</v>
      </c>
    </row>
    <row r="42" spans="1:2" ht="12.6">
      <c r="A42" s="750" t="s">
        <v>1130</v>
      </c>
      <c r="B42" s="519" t="s">
        <v>1153</v>
      </c>
    </row>
    <row r="43" spans="1:2" ht="12.6">
      <c r="A43" s="750"/>
      <c r="B43" s="523" t="s">
        <v>1119</v>
      </c>
    </row>
    <row r="44" spans="1:2" ht="48">
      <c r="A44" s="750"/>
      <c r="B44" s="526" t="s">
        <v>1157</v>
      </c>
    </row>
    <row r="45" spans="1:2" ht="24">
      <c r="A45" s="750"/>
      <c r="B45" s="527" t="s">
        <v>4055</v>
      </c>
    </row>
    <row r="46" spans="1:2" ht="24">
      <c r="A46" s="750"/>
      <c r="B46" s="527" t="s">
        <v>4041</v>
      </c>
    </row>
    <row r="47" spans="1:2" ht="24">
      <c r="A47" s="750"/>
      <c r="B47" s="527" t="s">
        <v>4056</v>
      </c>
    </row>
    <row r="48" spans="1:2" ht="24">
      <c r="A48" s="750"/>
      <c r="B48" s="527" t="s">
        <v>4057</v>
      </c>
    </row>
    <row r="49" spans="1:2" ht="24">
      <c r="A49" s="750"/>
      <c r="B49" s="527" t="s">
        <v>4058</v>
      </c>
    </row>
    <row r="50" spans="1:2" ht="12.6">
      <c r="A50" s="750"/>
      <c r="B50" s="523" t="s">
        <v>1154</v>
      </c>
    </row>
    <row r="51" spans="1:2" ht="24">
      <c r="A51" s="750"/>
      <c r="B51" s="522" t="s">
        <v>1146</v>
      </c>
    </row>
    <row r="52" spans="1:2" ht="20.399999999999999" customHeight="1">
      <c r="A52" s="752" t="s">
        <v>1139</v>
      </c>
      <c r="B52" s="519" t="s">
        <v>1153</v>
      </c>
    </row>
    <row r="53" spans="1:2" ht="12.6">
      <c r="A53" s="752"/>
      <c r="B53" s="523" t="s">
        <v>1119</v>
      </c>
    </row>
    <row r="54" spans="1:2" ht="48">
      <c r="A54" s="752"/>
      <c r="B54" s="526" t="s">
        <v>1158</v>
      </c>
    </row>
    <row r="55" spans="1:2" ht="24">
      <c r="A55" s="752"/>
      <c r="B55" s="527" t="s">
        <v>4055</v>
      </c>
    </row>
    <row r="56" spans="1:2" ht="24">
      <c r="A56" s="752"/>
      <c r="B56" s="527" t="s">
        <v>4041</v>
      </c>
    </row>
    <row r="57" spans="1:2" ht="24">
      <c r="A57" s="752"/>
      <c r="B57" s="527" t="s">
        <v>4059</v>
      </c>
    </row>
    <row r="58" spans="1:2" ht="24">
      <c r="A58" s="752"/>
      <c r="B58" s="527" t="s">
        <v>4060</v>
      </c>
    </row>
    <row r="59" spans="1:2" ht="24">
      <c r="A59" s="752"/>
      <c r="B59" s="527" t="s">
        <v>4057</v>
      </c>
    </row>
    <row r="60" spans="1:2" ht="24">
      <c r="A60" s="752"/>
      <c r="B60" s="527" t="s">
        <v>4061</v>
      </c>
    </row>
    <row r="61" spans="1:2" ht="12.6">
      <c r="A61" s="752"/>
      <c r="B61" s="523" t="s">
        <v>1154</v>
      </c>
    </row>
    <row r="62" spans="1:2" ht="24">
      <c r="A62" s="752"/>
      <c r="B62" s="522" t="s">
        <v>1146</v>
      </c>
    </row>
    <row r="63" spans="1:2" ht="30.6" customHeight="1">
      <c r="A63" s="752" t="s">
        <v>1133</v>
      </c>
      <c r="B63" s="519" t="s">
        <v>1153</v>
      </c>
    </row>
    <row r="64" spans="1:2" ht="30.6" customHeight="1">
      <c r="A64" s="752"/>
      <c r="B64" s="523" t="s">
        <v>1119</v>
      </c>
    </row>
    <row r="65" spans="1:2" ht="36">
      <c r="A65" s="752"/>
      <c r="B65" s="526" t="s">
        <v>1159</v>
      </c>
    </row>
    <row r="66" spans="1:2" ht="48">
      <c r="A66" s="752"/>
      <c r="B66" s="527" t="s">
        <v>4062</v>
      </c>
    </row>
    <row r="67" spans="1:2">
      <c r="A67" s="752"/>
      <c r="B67" s="527" t="s">
        <v>4063</v>
      </c>
    </row>
    <row r="68" spans="1:2" ht="24">
      <c r="A68" s="752"/>
      <c r="B68" s="527" t="s">
        <v>4064</v>
      </c>
    </row>
    <row r="69" spans="1:2" ht="24">
      <c r="A69" s="752"/>
      <c r="B69" s="527" t="s">
        <v>4065</v>
      </c>
    </row>
    <row r="70" spans="1:2" ht="12.6">
      <c r="A70" s="752"/>
      <c r="B70" s="523" t="s">
        <v>1154</v>
      </c>
    </row>
    <row r="71" spans="1:2" ht="24">
      <c r="A71" s="752"/>
      <c r="B71" s="522" t="s">
        <v>1146</v>
      </c>
    </row>
    <row r="72" spans="1:2" ht="30.6" customHeight="1">
      <c r="A72" s="752" t="s">
        <v>1134</v>
      </c>
      <c r="B72" s="519" t="s">
        <v>1153</v>
      </c>
    </row>
    <row r="73" spans="1:2" ht="12.6">
      <c r="A73" s="752"/>
      <c r="B73" s="523" t="s">
        <v>1119</v>
      </c>
    </row>
    <row r="74" spans="1:2" ht="36">
      <c r="A74" s="752"/>
      <c r="B74" s="527" t="s">
        <v>1160</v>
      </c>
    </row>
    <row r="75" spans="1:2" ht="12.6">
      <c r="A75" s="752"/>
      <c r="B75" s="523" t="s">
        <v>1154</v>
      </c>
    </row>
    <row r="76" spans="1:2" ht="24">
      <c r="A76" s="752"/>
      <c r="B76" s="522" t="s">
        <v>1146</v>
      </c>
    </row>
  </sheetData>
  <mergeCells count="8">
    <mergeCell ref="A52:A62"/>
    <mergeCell ref="A63:A71"/>
    <mergeCell ref="A72:A76"/>
    <mergeCell ref="A42:A51"/>
    <mergeCell ref="A4:A10"/>
    <mergeCell ref="A11:A25"/>
    <mergeCell ref="A26:A36"/>
    <mergeCell ref="A37:A41"/>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72A0E-D30C-4CF4-B7CA-2F0BCFFD8071}">
  <sheetPr>
    <tabColor rgb="FF00B050"/>
  </sheetPr>
  <dimension ref="A2:B75"/>
  <sheetViews>
    <sheetView showGridLines="0" workbookViewId="0">
      <selection activeCell="E16" sqref="E16:F16"/>
    </sheetView>
  </sheetViews>
  <sheetFormatPr baseColWidth="10" defaultColWidth="11.6640625" defaultRowHeight="12"/>
  <cols>
    <col min="1" max="1" width="23.33203125" style="67" customWidth="1"/>
    <col min="2" max="2" width="90.21875" style="67" bestFit="1" customWidth="1"/>
    <col min="3" max="16384" width="11.6640625" style="67"/>
  </cols>
  <sheetData>
    <row r="2" spans="1:2" ht="18.600000000000001">
      <c r="A2" s="1" t="s">
        <v>5126</v>
      </c>
    </row>
    <row r="3" spans="1:2" ht="12.6" thickBot="1"/>
    <row r="4" spans="1:2" ht="13.2" thickBot="1">
      <c r="A4" s="753" t="s">
        <v>1170</v>
      </c>
      <c r="B4" s="528" t="s">
        <v>1118</v>
      </c>
    </row>
    <row r="5" spans="1:2" ht="13.2" thickBot="1">
      <c r="A5" s="754"/>
      <c r="B5" s="529" t="s">
        <v>1119</v>
      </c>
    </row>
    <row r="6" spans="1:2">
      <c r="A6" s="754"/>
      <c r="B6" s="530" t="s">
        <v>1171</v>
      </c>
    </row>
    <row r="7" spans="1:2" ht="36">
      <c r="A7" s="754"/>
      <c r="B7" s="530" t="s">
        <v>4066</v>
      </c>
    </row>
    <row r="8" spans="1:2">
      <c r="A8" s="754"/>
      <c r="B8" s="530" t="s">
        <v>4067</v>
      </c>
    </row>
    <row r="9" spans="1:2" ht="24">
      <c r="A9" s="754"/>
      <c r="B9" s="530" t="s">
        <v>4068</v>
      </c>
    </row>
    <row r="10" spans="1:2" ht="36">
      <c r="A10" s="754"/>
      <c r="B10" s="530" t="s">
        <v>4069</v>
      </c>
    </row>
    <row r="11" spans="1:2">
      <c r="A11" s="754"/>
      <c r="B11" s="530" t="s">
        <v>4070</v>
      </c>
    </row>
    <row r="12" spans="1:2" ht="24">
      <c r="A12" s="754"/>
      <c r="B12" s="530" t="s">
        <v>4071</v>
      </c>
    </row>
    <row r="13" spans="1:2" ht="36">
      <c r="A13" s="754"/>
      <c r="B13" s="530" t="s">
        <v>4072</v>
      </c>
    </row>
    <row r="14" spans="1:2" ht="36">
      <c r="A14" s="754"/>
      <c r="B14" s="530" t="s">
        <v>4073</v>
      </c>
    </row>
    <row r="15" spans="1:2" ht="24">
      <c r="A15" s="754"/>
      <c r="B15" s="530" t="s">
        <v>4074</v>
      </c>
    </row>
    <row r="16" spans="1:2" ht="36">
      <c r="A16" s="754"/>
      <c r="B16" s="530" t="s">
        <v>4075</v>
      </c>
    </row>
    <row r="17" spans="1:2" ht="24.6" thickBot="1">
      <c r="A17" s="754"/>
      <c r="B17" s="531" t="s">
        <v>4076</v>
      </c>
    </row>
    <row r="18" spans="1:2" ht="13.2" thickBot="1">
      <c r="A18" s="754"/>
      <c r="B18" s="529" t="s">
        <v>1161</v>
      </c>
    </row>
    <row r="19" spans="1:2" ht="36">
      <c r="A19" s="754"/>
      <c r="B19" s="530" t="s">
        <v>1164</v>
      </c>
    </row>
    <row r="20" spans="1:2" ht="13.2" thickBot="1">
      <c r="A20" s="754"/>
      <c r="B20" s="529" t="s">
        <v>1162</v>
      </c>
    </row>
    <row r="21" spans="1:2" ht="36.6" thickBot="1">
      <c r="A21" s="755"/>
      <c r="B21" s="530" t="s">
        <v>1166</v>
      </c>
    </row>
    <row r="22" spans="1:2" ht="13.2" thickBot="1">
      <c r="A22" s="753" t="s">
        <v>1173</v>
      </c>
      <c r="B22" s="532" t="s">
        <v>1118</v>
      </c>
    </row>
    <row r="23" spans="1:2" ht="13.2" thickBot="1">
      <c r="A23" s="754"/>
      <c r="B23" s="529" t="s">
        <v>1119</v>
      </c>
    </row>
    <row r="24" spans="1:2">
      <c r="A24" s="754"/>
      <c r="B24" s="533" t="s">
        <v>1172</v>
      </c>
    </row>
    <row r="25" spans="1:2" ht="48">
      <c r="A25" s="754"/>
      <c r="B25" s="533" t="s">
        <v>4077</v>
      </c>
    </row>
    <row r="26" spans="1:2" ht="24">
      <c r="A26" s="754"/>
      <c r="B26" s="533" t="s">
        <v>4078</v>
      </c>
    </row>
    <row r="27" spans="1:2">
      <c r="A27" s="754"/>
      <c r="B27" s="533" t="s">
        <v>4079</v>
      </c>
    </row>
    <row r="28" spans="1:2" ht="24">
      <c r="A28" s="754"/>
      <c r="B28" s="533" t="s">
        <v>4080</v>
      </c>
    </row>
    <row r="29" spans="1:2" ht="36">
      <c r="A29" s="754"/>
      <c r="B29" s="533" t="s">
        <v>4081</v>
      </c>
    </row>
    <row r="30" spans="1:2" ht="48">
      <c r="A30" s="754"/>
      <c r="B30" s="533" t="s">
        <v>4082</v>
      </c>
    </row>
    <row r="31" spans="1:2" ht="24">
      <c r="A31" s="754"/>
      <c r="B31" s="533" t="s">
        <v>4083</v>
      </c>
    </row>
    <row r="32" spans="1:2" ht="24">
      <c r="A32" s="754"/>
      <c r="B32" s="533" t="s">
        <v>4084</v>
      </c>
    </row>
    <row r="33" spans="1:2" ht="36">
      <c r="A33" s="754"/>
      <c r="B33" s="533" t="s">
        <v>4085</v>
      </c>
    </row>
    <row r="34" spans="1:2" ht="24">
      <c r="A34" s="754"/>
      <c r="B34" s="533" t="s">
        <v>4086</v>
      </c>
    </row>
    <row r="35" spans="1:2">
      <c r="A35" s="754"/>
      <c r="B35" s="533" t="s">
        <v>4087</v>
      </c>
    </row>
    <row r="36" spans="1:2" ht="24">
      <c r="A36" s="754"/>
      <c r="B36" s="533" t="s">
        <v>4088</v>
      </c>
    </row>
    <row r="37" spans="1:2">
      <c r="A37" s="754"/>
      <c r="B37" s="533" t="s">
        <v>4089</v>
      </c>
    </row>
    <row r="38" spans="1:2" ht="12.6" thickBot="1">
      <c r="A38" s="754"/>
      <c r="B38" s="534" t="s">
        <v>4090</v>
      </c>
    </row>
    <row r="39" spans="1:2" ht="13.2" thickBot="1">
      <c r="A39" s="754"/>
      <c r="B39" s="529" t="s">
        <v>1163</v>
      </c>
    </row>
    <row r="40" spans="1:2" ht="36.6" thickBot="1">
      <c r="A40" s="754"/>
      <c r="B40" s="534" t="s">
        <v>1164</v>
      </c>
    </row>
    <row r="41" spans="1:2" ht="13.2" thickBot="1">
      <c r="A41" s="754"/>
      <c r="B41" s="529" t="s">
        <v>1124</v>
      </c>
    </row>
    <row r="42" spans="1:2" ht="24">
      <c r="A42" s="754"/>
      <c r="B42" s="533" t="s">
        <v>1165</v>
      </c>
    </row>
    <row r="43" spans="1:2" ht="36.6" thickBot="1">
      <c r="A43" s="755"/>
      <c r="B43" s="534" t="s">
        <v>1166</v>
      </c>
    </row>
    <row r="44" spans="1:2" ht="13.2" thickBot="1">
      <c r="A44" s="756" t="s">
        <v>1167</v>
      </c>
      <c r="B44" s="532" t="s">
        <v>1118</v>
      </c>
    </row>
    <row r="45" spans="1:2" ht="13.2" thickBot="1">
      <c r="A45" s="757"/>
      <c r="B45" s="529" t="s">
        <v>1119</v>
      </c>
    </row>
    <row r="46" spans="1:2">
      <c r="A46" s="757"/>
      <c r="B46" s="533" t="s">
        <v>1172</v>
      </c>
    </row>
    <row r="47" spans="1:2" ht="24">
      <c r="A47" s="757"/>
      <c r="B47" s="533" t="s">
        <v>4091</v>
      </c>
    </row>
    <row r="48" spans="1:2" ht="24">
      <c r="A48" s="757"/>
      <c r="B48" s="533" t="s">
        <v>4092</v>
      </c>
    </row>
    <row r="49" spans="1:2">
      <c r="A49" s="757"/>
      <c r="B49" s="533" t="s">
        <v>4093</v>
      </c>
    </row>
    <row r="50" spans="1:2" ht="24">
      <c r="A50" s="757"/>
      <c r="B50" s="533" t="s">
        <v>4094</v>
      </c>
    </row>
    <row r="51" spans="1:2" ht="24.6" thickBot="1">
      <c r="A51" s="757"/>
      <c r="B51" s="534" t="s">
        <v>4095</v>
      </c>
    </row>
    <row r="52" spans="1:2" ht="13.2" thickBot="1">
      <c r="A52" s="757"/>
      <c r="B52" s="529" t="s">
        <v>1163</v>
      </c>
    </row>
    <row r="53" spans="1:2" ht="36.6" thickBot="1">
      <c r="A53" s="757"/>
      <c r="B53" s="534" t="s">
        <v>1164</v>
      </c>
    </row>
    <row r="54" spans="1:2" ht="13.2" thickBot="1">
      <c r="A54" s="757"/>
      <c r="B54" s="529" t="s">
        <v>1162</v>
      </c>
    </row>
    <row r="55" spans="1:2" ht="36.6" thickBot="1">
      <c r="A55" s="758"/>
      <c r="B55" s="534" t="s">
        <v>1166</v>
      </c>
    </row>
    <row r="56" spans="1:2" ht="13.2" thickBot="1">
      <c r="A56" s="756" t="s">
        <v>1168</v>
      </c>
      <c r="B56" s="532" t="s">
        <v>1118</v>
      </c>
    </row>
    <row r="57" spans="1:2" ht="13.2" thickBot="1">
      <c r="A57" s="757"/>
      <c r="B57" s="529" t="s">
        <v>1119</v>
      </c>
    </row>
    <row r="58" spans="1:2">
      <c r="A58" s="757"/>
      <c r="B58" s="533" t="s">
        <v>1171</v>
      </c>
    </row>
    <row r="59" spans="1:2" ht="36">
      <c r="A59" s="757"/>
      <c r="B59" s="533" t="s">
        <v>4096</v>
      </c>
    </row>
    <row r="60" spans="1:2" ht="37.799999999999997">
      <c r="A60" s="757"/>
      <c r="B60" s="533" t="s">
        <v>4100</v>
      </c>
    </row>
    <row r="61" spans="1:2" ht="24.6" thickBot="1">
      <c r="A61" s="757"/>
      <c r="B61" s="534" t="s">
        <v>4097</v>
      </c>
    </row>
    <row r="62" spans="1:2" ht="13.2" thickBot="1">
      <c r="A62" s="757"/>
      <c r="B62" s="529" t="s">
        <v>1163</v>
      </c>
    </row>
    <row r="63" spans="1:2" ht="36.6" thickBot="1">
      <c r="A63" s="757"/>
      <c r="B63" s="534" t="s">
        <v>1164</v>
      </c>
    </row>
    <row r="64" spans="1:2" ht="13.2" thickBot="1">
      <c r="A64" s="757"/>
      <c r="B64" s="529" t="s">
        <v>1162</v>
      </c>
    </row>
    <row r="65" spans="1:2" ht="36.6" thickBot="1">
      <c r="A65" s="758"/>
      <c r="B65" s="534" t="s">
        <v>1166</v>
      </c>
    </row>
    <row r="66" spans="1:2" ht="13.2" thickBot="1">
      <c r="A66" s="756" t="s">
        <v>1169</v>
      </c>
      <c r="B66" s="532" t="s">
        <v>1118</v>
      </c>
    </row>
    <row r="67" spans="1:2" ht="13.2" thickBot="1">
      <c r="A67" s="757"/>
      <c r="B67" s="529" t="s">
        <v>1119</v>
      </c>
    </row>
    <row r="68" spans="1:2">
      <c r="A68" s="757"/>
      <c r="B68" s="533" t="s">
        <v>1171</v>
      </c>
    </row>
    <row r="69" spans="1:2" ht="24">
      <c r="A69" s="757"/>
      <c r="B69" s="533" t="s">
        <v>4098</v>
      </c>
    </row>
    <row r="70" spans="1:2" ht="51.6">
      <c r="A70" s="757"/>
      <c r="B70" s="533" t="s">
        <v>4101</v>
      </c>
    </row>
    <row r="71" spans="1:2" ht="36.6" thickBot="1">
      <c r="A71" s="757"/>
      <c r="B71" s="534" t="s">
        <v>4099</v>
      </c>
    </row>
    <row r="72" spans="1:2" ht="13.2" thickBot="1">
      <c r="A72" s="757"/>
      <c r="B72" s="529" t="s">
        <v>1163</v>
      </c>
    </row>
    <row r="73" spans="1:2" ht="36.6" thickBot="1">
      <c r="A73" s="757"/>
      <c r="B73" s="534" t="s">
        <v>1164</v>
      </c>
    </row>
    <row r="74" spans="1:2" ht="13.2" thickBot="1">
      <c r="A74" s="757"/>
      <c r="B74" s="529" t="s">
        <v>1162</v>
      </c>
    </row>
    <row r="75" spans="1:2" ht="36.6" thickBot="1">
      <c r="A75" s="758"/>
      <c r="B75" s="534" t="s">
        <v>1166</v>
      </c>
    </row>
  </sheetData>
  <mergeCells count="5">
    <mergeCell ref="A22:A43"/>
    <mergeCell ref="A44:A55"/>
    <mergeCell ref="A56:A65"/>
    <mergeCell ref="A66:A75"/>
    <mergeCell ref="A4:A21"/>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498DF-F3DD-4002-9BBB-5A6DF73EFB52}">
  <sheetPr>
    <tabColor rgb="FF00B050"/>
  </sheetPr>
  <dimension ref="A2:B2"/>
  <sheetViews>
    <sheetView workbookViewId="0">
      <selection activeCell="M9" sqref="M9"/>
    </sheetView>
  </sheetViews>
  <sheetFormatPr baseColWidth="10" defaultRowHeight="14.4"/>
  <sheetData>
    <row r="2" spans="1:2" ht="18.600000000000001">
      <c r="A2" s="1" t="s">
        <v>5125</v>
      </c>
      <c r="B2" s="778"/>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B2:K54"/>
  <sheetViews>
    <sheetView showGridLines="0" topLeftCell="A14" zoomScaleNormal="100" workbookViewId="0">
      <selection activeCell="F20" sqref="F20"/>
    </sheetView>
  </sheetViews>
  <sheetFormatPr baseColWidth="10" defaultColWidth="11.6640625" defaultRowHeight="14.4"/>
  <cols>
    <col min="1" max="1" width="4.6640625" style="2" customWidth="1"/>
    <col min="2" max="2" width="7" style="2" customWidth="1"/>
    <col min="3" max="3" width="20" style="2" customWidth="1"/>
    <col min="4" max="4" width="14.6640625" style="2" customWidth="1"/>
    <col min="5" max="5" width="15.88671875" style="2" customWidth="1"/>
    <col min="6" max="6" width="16.33203125" style="2" customWidth="1"/>
    <col min="7" max="7" width="22.88671875" style="2" customWidth="1"/>
    <col min="8" max="8" width="48.88671875" style="2" bestFit="1" customWidth="1"/>
    <col min="9" max="9" width="14.88671875" style="2" customWidth="1"/>
    <col min="10" max="10" width="10.6640625" style="2" customWidth="1"/>
    <col min="11" max="11" width="43.33203125" style="2" customWidth="1"/>
    <col min="12" max="16384" width="11.6640625" style="2"/>
  </cols>
  <sheetData>
    <row r="2" spans="2:11" ht="18.600000000000001">
      <c r="B2" s="20" t="s">
        <v>0</v>
      </c>
    </row>
    <row r="4" spans="2:11">
      <c r="B4" s="21" t="s">
        <v>14</v>
      </c>
    </row>
    <row r="6" spans="2:11" ht="16.2" thickBot="1">
      <c r="B6" s="33"/>
      <c r="C6" s="34"/>
      <c r="D6" s="693" t="s">
        <v>62</v>
      </c>
      <c r="E6" s="694"/>
      <c r="F6" s="695"/>
      <c r="G6" s="693" t="s">
        <v>63</v>
      </c>
      <c r="H6" s="694"/>
      <c r="I6" s="694"/>
      <c r="J6" s="22"/>
    </row>
    <row r="7" spans="2:11" ht="44.25" customHeight="1" thickBot="1">
      <c r="B7" s="31" t="s">
        <v>15</v>
      </c>
      <c r="C7" s="31" t="s">
        <v>3</v>
      </c>
      <c r="D7" s="31" t="s">
        <v>64</v>
      </c>
      <c r="E7" s="31" t="s">
        <v>65</v>
      </c>
      <c r="F7" s="31" t="s">
        <v>66</v>
      </c>
      <c r="G7" s="31" t="s">
        <v>1489</v>
      </c>
      <c r="H7" s="31" t="s">
        <v>67</v>
      </c>
      <c r="I7" s="31" t="s">
        <v>66</v>
      </c>
      <c r="J7" s="31" t="s">
        <v>68</v>
      </c>
      <c r="K7" s="30" t="s">
        <v>251</v>
      </c>
    </row>
    <row r="8" spans="2:11">
      <c r="B8" s="36">
        <v>1</v>
      </c>
      <c r="C8" s="37" t="s">
        <v>176</v>
      </c>
      <c r="D8" s="38" t="s">
        <v>5</v>
      </c>
      <c r="E8" s="38" t="s">
        <v>5</v>
      </c>
      <c r="F8" s="38" t="s">
        <v>69</v>
      </c>
      <c r="G8" s="38" t="s">
        <v>5</v>
      </c>
      <c r="H8" s="39"/>
      <c r="I8" s="38"/>
      <c r="J8" s="38" t="s">
        <v>72</v>
      </c>
      <c r="K8" s="38"/>
    </row>
    <row r="9" spans="2:11">
      <c r="B9" s="40">
        <v>2</v>
      </c>
      <c r="C9" s="41" t="s">
        <v>6</v>
      </c>
      <c r="D9" s="42" t="s">
        <v>5</v>
      </c>
      <c r="E9" s="42" t="s">
        <v>5</v>
      </c>
      <c r="F9" s="42" t="s">
        <v>69</v>
      </c>
      <c r="G9" s="42" t="s">
        <v>5</v>
      </c>
      <c r="H9" s="43"/>
      <c r="I9" s="42"/>
      <c r="J9" s="42" t="s">
        <v>72</v>
      </c>
      <c r="K9" s="3"/>
    </row>
    <row r="10" spans="2:11">
      <c r="B10" s="36">
        <v>3</v>
      </c>
      <c r="C10" s="37" t="s">
        <v>170</v>
      </c>
      <c r="D10" s="38" t="s">
        <v>7</v>
      </c>
      <c r="E10" s="38" t="s">
        <v>7</v>
      </c>
      <c r="F10" s="38" t="s">
        <v>69</v>
      </c>
      <c r="G10" s="38" t="s">
        <v>5</v>
      </c>
      <c r="H10" s="39"/>
      <c r="I10" s="38"/>
      <c r="J10" s="38" t="s">
        <v>70</v>
      </c>
      <c r="K10" s="38"/>
    </row>
    <row r="11" spans="2:11">
      <c r="B11" s="40">
        <v>4</v>
      </c>
      <c r="C11" s="41" t="s">
        <v>8</v>
      </c>
      <c r="D11" s="42" t="s">
        <v>5</v>
      </c>
      <c r="E11" s="42" t="s">
        <v>5</v>
      </c>
      <c r="F11" s="42" t="s">
        <v>69</v>
      </c>
      <c r="G11" s="42" t="s">
        <v>5</v>
      </c>
      <c r="H11" s="43"/>
      <c r="I11" s="42"/>
      <c r="J11" s="42" t="s">
        <v>72</v>
      </c>
      <c r="K11" s="44"/>
    </row>
    <row r="12" spans="2:11">
      <c r="B12" s="36">
        <v>5</v>
      </c>
      <c r="C12" s="37" t="s">
        <v>169</v>
      </c>
      <c r="D12" s="38" t="s">
        <v>7</v>
      </c>
      <c r="E12" s="38" t="s">
        <v>7</v>
      </c>
      <c r="F12" s="38" t="s">
        <v>69</v>
      </c>
      <c r="G12" s="38" t="s">
        <v>7</v>
      </c>
      <c r="H12" s="39" t="s">
        <v>73</v>
      </c>
      <c r="I12" s="38" t="s">
        <v>69</v>
      </c>
      <c r="J12" s="38" t="s">
        <v>70</v>
      </c>
      <c r="K12" s="38"/>
    </row>
    <row r="13" spans="2:11">
      <c r="B13" s="40">
        <v>6</v>
      </c>
      <c r="C13" s="41" t="s">
        <v>10</v>
      </c>
      <c r="D13" s="42" t="s">
        <v>7</v>
      </c>
      <c r="E13" s="42" t="s">
        <v>7</v>
      </c>
      <c r="F13" s="42" t="s">
        <v>69</v>
      </c>
      <c r="G13" s="42" t="s">
        <v>7</v>
      </c>
      <c r="H13" s="43" t="s">
        <v>73</v>
      </c>
      <c r="I13" s="42" t="s">
        <v>69</v>
      </c>
      <c r="J13" s="42" t="s">
        <v>70</v>
      </c>
      <c r="K13" s="3"/>
    </row>
    <row r="14" spans="2:11">
      <c r="B14" s="36">
        <v>7</v>
      </c>
      <c r="C14" s="37" t="s">
        <v>11</v>
      </c>
      <c r="D14" s="38" t="s">
        <v>7</v>
      </c>
      <c r="E14" s="38" t="s">
        <v>5</v>
      </c>
      <c r="F14" s="38" t="s">
        <v>69</v>
      </c>
      <c r="G14" s="38" t="s">
        <v>96</v>
      </c>
      <c r="H14" s="39"/>
      <c r="I14" s="38" t="s">
        <v>1490</v>
      </c>
      <c r="J14" s="38" t="s">
        <v>72</v>
      </c>
      <c r="K14" s="38"/>
    </row>
    <row r="15" spans="2:11">
      <c r="B15" s="12"/>
    </row>
    <row r="17" spans="2:11">
      <c r="B17" s="21" t="s">
        <v>16</v>
      </c>
    </row>
    <row r="19" spans="2:11" ht="16.2" thickBot="1">
      <c r="B19" s="33"/>
      <c r="C19" s="34"/>
      <c r="D19" s="693" t="s">
        <v>62</v>
      </c>
      <c r="E19" s="694"/>
      <c r="F19" s="695"/>
      <c r="G19" s="693" t="s">
        <v>63</v>
      </c>
      <c r="H19" s="694"/>
      <c r="I19" s="694"/>
      <c r="J19" s="22"/>
    </row>
    <row r="20" spans="2:11" ht="48.75" customHeight="1" thickBot="1">
      <c r="B20" s="31" t="s">
        <v>15</v>
      </c>
      <c r="C20" s="31" t="s">
        <v>3</v>
      </c>
      <c r="D20" s="31" t="s">
        <v>64</v>
      </c>
      <c r="E20" s="31" t="s">
        <v>65</v>
      </c>
      <c r="F20" s="31" t="s">
        <v>66</v>
      </c>
      <c r="G20" s="31" t="s">
        <v>1489</v>
      </c>
      <c r="H20" s="31" t="s">
        <v>67</v>
      </c>
      <c r="I20" s="31" t="s">
        <v>66</v>
      </c>
      <c r="J20" s="31" t="s">
        <v>68</v>
      </c>
      <c r="K20" s="30" t="s">
        <v>251</v>
      </c>
    </row>
    <row r="21" spans="2:11">
      <c r="B21" s="36">
        <v>1</v>
      </c>
      <c r="C21" s="37" t="s">
        <v>181</v>
      </c>
      <c r="D21" s="38" t="s">
        <v>5</v>
      </c>
      <c r="E21" s="38" t="s">
        <v>5</v>
      </c>
      <c r="F21" s="38" t="s">
        <v>69</v>
      </c>
      <c r="G21" s="38" t="s">
        <v>7</v>
      </c>
      <c r="H21" s="39" t="s">
        <v>281</v>
      </c>
      <c r="I21" s="38" t="s">
        <v>69</v>
      </c>
      <c r="J21" s="38" t="s">
        <v>72</v>
      </c>
      <c r="K21" s="38"/>
    </row>
    <row r="22" spans="2:11">
      <c r="B22" s="40">
        <v>2</v>
      </c>
      <c r="C22" s="41" t="s">
        <v>164</v>
      </c>
      <c r="D22" s="42" t="s">
        <v>7</v>
      </c>
      <c r="E22" s="42" t="s">
        <v>7</v>
      </c>
      <c r="F22" s="42" t="s">
        <v>69</v>
      </c>
      <c r="G22" s="42" t="s">
        <v>7</v>
      </c>
      <c r="H22" s="43" t="s">
        <v>71</v>
      </c>
      <c r="I22" s="42" t="s">
        <v>69</v>
      </c>
      <c r="J22" s="42" t="s">
        <v>70</v>
      </c>
      <c r="K22" s="3"/>
    </row>
    <row r="23" spans="2:11">
      <c r="B23" s="36">
        <v>3</v>
      </c>
      <c r="C23" s="37" t="s">
        <v>163</v>
      </c>
      <c r="D23" s="38" t="s">
        <v>7</v>
      </c>
      <c r="E23" s="38" t="s">
        <v>7</v>
      </c>
      <c r="F23" s="38" t="s">
        <v>69</v>
      </c>
      <c r="G23" s="38" t="s">
        <v>7</v>
      </c>
      <c r="H23" s="39" t="s">
        <v>73</v>
      </c>
      <c r="I23" s="38" t="s">
        <v>69</v>
      </c>
      <c r="J23" s="38" t="s">
        <v>70</v>
      </c>
      <c r="K23" s="38"/>
    </row>
    <row r="24" spans="2:11">
      <c r="B24" s="40">
        <v>4</v>
      </c>
      <c r="C24" s="41" t="s">
        <v>165</v>
      </c>
      <c r="D24" s="42" t="s">
        <v>7</v>
      </c>
      <c r="E24" s="42" t="s">
        <v>7</v>
      </c>
      <c r="F24" s="42" t="s">
        <v>69</v>
      </c>
      <c r="G24" s="42" t="s">
        <v>7</v>
      </c>
      <c r="H24" s="43" t="s">
        <v>71</v>
      </c>
      <c r="I24" s="42" t="s">
        <v>69</v>
      </c>
      <c r="J24" s="42" t="s">
        <v>70</v>
      </c>
      <c r="K24" s="44"/>
    </row>
    <row r="25" spans="2:11">
      <c r="B25" s="36">
        <v>5</v>
      </c>
      <c r="C25" s="37" t="s">
        <v>168</v>
      </c>
      <c r="D25" s="38" t="s">
        <v>7</v>
      </c>
      <c r="E25" s="38" t="s">
        <v>5</v>
      </c>
      <c r="F25" s="38" t="s">
        <v>69</v>
      </c>
      <c r="G25" s="38" t="s">
        <v>5</v>
      </c>
      <c r="H25" s="39" t="s">
        <v>108</v>
      </c>
      <c r="I25" s="38" t="s">
        <v>69</v>
      </c>
      <c r="J25" s="38" t="s">
        <v>72</v>
      </c>
      <c r="K25" s="38"/>
    </row>
    <row r="26" spans="2:11">
      <c r="B26" s="40">
        <v>6</v>
      </c>
      <c r="C26" s="41" t="s">
        <v>177</v>
      </c>
      <c r="D26" s="42" t="s">
        <v>5</v>
      </c>
      <c r="E26" s="42" t="s">
        <v>5</v>
      </c>
      <c r="F26" s="42" t="s">
        <v>69</v>
      </c>
      <c r="G26" s="42" t="s">
        <v>5</v>
      </c>
      <c r="H26" s="43" t="s">
        <v>108</v>
      </c>
      <c r="I26" s="42" t="s">
        <v>69</v>
      </c>
      <c r="J26" s="42" t="s">
        <v>72</v>
      </c>
      <c r="K26" s="3"/>
    </row>
    <row r="27" spans="2:11">
      <c r="B27" s="36">
        <v>7</v>
      </c>
      <c r="C27" s="37" t="s">
        <v>172</v>
      </c>
      <c r="D27" s="38" t="s">
        <v>5</v>
      </c>
      <c r="E27" s="38" t="s">
        <v>5</v>
      </c>
      <c r="F27" s="38" t="s">
        <v>69</v>
      </c>
      <c r="G27" s="38" t="s">
        <v>5</v>
      </c>
      <c r="H27" s="39" t="s">
        <v>108</v>
      </c>
      <c r="I27" s="38" t="s">
        <v>69</v>
      </c>
      <c r="J27" s="38" t="s">
        <v>72</v>
      </c>
      <c r="K27" s="38"/>
    </row>
    <row r="28" spans="2:11">
      <c r="B28" s="40">
        <v>8</v>
      </c>
      <c r="C28" s="41" t="s">
        <v>166</v>
      </c>
      <c r="D28" s="42" t="s">
        <v>7</v>
      </c>
      <c r="E28" s="42" t="s">
        <v>7</v>
      </c>
      <c r="F28" s="42" t="s">
        <v>69</v>
      </c>
      <c r="G28" s="42" t="s">
        <v>5</v>
      </c>
      <c r="H28" s="43" t="s">
        <v>108</v>
      </c>
      <c r="I28" s="42" t="s">
        <v>69</v>
      </c>
      <c r="J28" s="42" t="s">
        <v>921</v>
      </c>
      <c r="K28" s="3"/>
    </row>
    <row r="29" spans="2:11">
      <c r="B29" s="36">
        <v>9</v>
      </c>
      <c r="C29" s="37" t="s">
        <v>167</v>
      </c>
      <c r="D29" s="38" t="s">
        <v>7</v>
      </c>
      <c r="E29" s="38" t="s">
        <v>7</v>
      </c>
      <c r="F29" s="38" t="s">
        <v>69</v>
      </c>
      <c r="G29" s="38" t="s">
        <v>7</v>
      </c>
      <c r="H29" s="39" t="s">
        <v>73</v>
      </c>
      <c r="I29" s="38" t="s">
        <v>69</v>
      </c>
      <c r="J29" s="38" t="s">
        <v>70</v>
      </c>
      <c r="K29" s="39"/>
    </row>
    <row r="30" spans="2:11">
      <c r="B30" s="40">
        <v>10</v>
      </c>
      <c r="C30" s="41" t="s">
        <v>175</v>
      </c>
      <c r="D30" s="42" t="s">
        <v>7</v>
      </c>
      <c r="E30" s="42" t="s">
        <v>7</v>
      </c>
      <c r="F30" s="42" t="s">
        <v>69</v>
      </c>
      <c r="G30" s="42" t="s">
        <v>7</v>
      </c>
      <c r="H30" s="43" t="s">
        <v>73</v>
      </c>
      <c r="I30" s="42" t="s">
        <v>69</v>
      </c>
      <c r="J30" s="42" t="s">
        <v>70</v>
      </c>
      <c r="K30" s="45"/>
    </row>
    <row r="31" spans="2:11">
      <c r="B31" s="36">
        <v>11</v>
      </c>
      <c r="C31" s="37" t="s">
        <v>678</v>
      </c>
      <c r="D31" s="38" t="s">
        <v>5</v>
      </c>
      <c r="E31" s="38" t="s">
        <v>5</v>
      </c>
      <c r="F31" s="38"/>
      <c r="G31" s="38" t="s">
        <v>5</v>
      </c>
      <c r="H31" s="39" t="s">
        <v>108</v>
      </c>
      <c r="I31" s="38"/>
      <c r="J31" s="38" t="s">
        <v>72</v>
      </c>
      <c r="K31" s="39"/>
    </row>
    <row r="32" spans="2:11">
      <c r="B32" s="40">
        <v>12</v>
      </c>
      <c r="C32" s="41" t="s">
        <v>282</v>
      </c>
      <c r="D32" s="42" t="s">
        <v>7</v>
      </c>
      <c r="E32" s="42" t="s">
        <v>7</v>
      </c>
      <c r="F32" s="42" t="s">
        <v>69</v>
      </c>
      <c r="G32" s="42" t="s">
        <v>5</v>
      </c>
      <c r="H32" s="43" t="s">
        <v>108</v>
      </c>
      <c r="I32" s="42" t="s">
        <v>69</v>
      </c>
      <c r="J32" s="42" t="s">
        <v>921</v>
      </c>
      <c r="K32" s="45"/>
    </row>
    <row r="33" spans="2:11">
      <c r="B33" s="36">
        <v>13</v>
      </c>
      <c r="C33" s="37" t="s">
        <v>125</v>
      </c>
      <c r="D33" s="38" t="s">
        <v>5</v>
      </c>
      <c r="E33" s="38" t="s">
        <v>5</v>
      </c>
      <c r="F33" s="38" t="s">
        <v>69</v>
      </c>
      <c r="G33" s="38" t="s">
        <v>5</v>
      </c>
      <c r="H33" s="39" t="s">
        <v>108</v>
      </c>
      <c r="I33" s="38" t="s">
        <v>69</v>
      </c>
      <c r="J33" s="38" t="s">
        <v>72</v>
      </c>
      <c r="K33" s="39"/>
    </row>
    <row r="34" spans="2:11">
      <c r="B34" s="40">
        <v>14</v>
      </c>
      <c r="C34" s="41" t="s">
        <v>285</v>
      </c>
      <c r="D34" s="42" t="s">
        <v>5</v>
      </c>
      <c r="E34" s="42" t="s">
        <v>5</v>
      </c>
      <c r="F34" s="42" t="s">
        <v>69</v>
      </c>
      <c r="G34" s="42" t="s">
        <v>5</v>
      </c>
      <c r="H34" s="43" t="s">
        <v>108</v>
      </c>
      <c r="I34" s="42" t="s">
        <v>69</v>
      </c>
      <c r="J34" s="42" t="s">
        <v>72</v>
      </c>
      <c r="K34" s="45"/>
    </row>
    <row r="35" spans="2:11">
      <c r="B35" s="36">
        <v>15</v>
      </c>
      <c r="C35" s="37" t="s">
        <v>178</v>
      </c>
      <c r="D35" s="38" t="s">
        <v>7</v>
      </c>
      <c r="E35" s="38" t="s">
        <v>7</v>
      </c>
      <c r="F35" s="38" t="s">
        <v>69</v>
      </c>
      <c r="G35" s="38" t="s">
        <v>5</v>
      </c>
      <c r="H35" s="39" t="s">
        <v>108</v>
      </c>
      <c r="I35" s="38" t="s">
        <v>69</v>
      </c>
      <c r="J35" s="38" t="s">
        <v>921</v>
      </c>
      <c r="K35" s="39"/>
    </row>
    <row r="36" spans="2:11">
      <c r="B36" s="40">
        <v>16</v>
      </c>
      <c r="C36" s="41" t="s">
        <v>174</v>
      </c>
      <c r="D36" s="42" t="s">
        <v>7</v>
      </c>
      <c r="E36" s="42" t="s">
        <v>7</v>
      </c>
      <c r="F36" s="42" t="s">
        <v>69</v>
      </c>
      <c r="G36" s="42" t="s">
        <v>7</v>
      </c>
      <c r="H36" s="43" t="s">
        <v>73</v>
      </c>
      <c r="I36" s="42"/>
      <c r="J36" s="42" t="s">
        <v>70</v>
      </c>
      <c r="K36" s="45"/>
    </row>
    <row r="37" spans="2:11">
      <c r="B37" s="36">
        <v>17</v>
      </c>
      <c r="C37" s="37" t="s">
        <v>685</v>
      </c>
      <c r="D37" s="38" t="s">
        <v>7</v>
      </c>
      <c r="E37" s="38" t="s">
        <v>7</v>
      </c>
      <c r="F37" s="38" t="s">
        <v>69</v>
      </c>
      <c r="G37" s="38" t="s">
        <v>7</v>
      </c>
      <c r="H37" s="39" t="s">
        <v>73</v>
      </c>
      <c r="I37" s="38"/>
      <c r="J37" s="38" t="s">
        <v>70</v>
      </c>
      <c r="K37" s="39"/>
    </row>
    <row r="38" spans="2:11">
      <c r="B38" s="40">
        <v>18</v>
      </c>
      <c r="C38" s="41" t="s">
        <v>179</v>
      </c>
      <c r="D38" s="42" t="s">
        <v>5</v>
      </c>
      <c r="E38" s="42" t="s">
        <v>5</v>
      </c>
      <c r="F38" s="42" t="s">
        <v>69</v>
      </c>
      <c r="G38" s="42" t="s">
        <v>7</v>
      </c>
      <c r="H38" s="43" t="s">
        <v>73</v>
      </c>
      <c r="I38" s="42" t="s">
        <v>69</v>
      </c>
      <c r="J38" s="42" t="s">
        <v>72</v>
      </c>
      <c r="K38" s="45"/>
    </row>
    <row r="39" spans="2:11">
      <c r="B39" s="36">
        <v>19</v>
      </c>
      <c r="C39" s="37" t="s">
        <v>180</v>
      </c>
      <c r="D39" s="38" t="s">
        <v>5</v>
      </c>
      <c r="E39" s="38" t="s">
        <v>5</v>
      </c>
      <c r="F39" s="38" t="s">
        <v>69</v>
      </c>
      <c r="G39" s="38" t="s">
        <v>5</v>
      </c>
      <c r="H39" s="39" t="s">
        <v>108</v>
      </c>
      <c r="I39" s="38"/>
      <c r="J39" s="38" t="s">
        <v>72</v>
      </c>
      <c r="K39" s="39"/>
    </row>
    <row r="40" spans="2:11">
      <c r="B40" s="40">
        <v>20</v>
      </c>
      <c r="C40" s="41" t="s">
        <v>173</v>
      </c>
      <c r="D40" s="42" t="s">
        <v>5</v>
      </c>
      <c r="E40" s="42" t="s">
        <v>5</v>
      </c>
      <c r="F40" s="42" t="s">
        <v>69</v>
      </c>
      <c r="G40" s="42" t="s">
        <v>7</v>
      </c>
      <c r="H40" s="43" t="s">
        <v>73</v>
      </c>
      <c r="I40" s="42" t="s">
        <v>69</v>
      </c>
      <c r="J40" s="42" t="s">
        <v>72</v>
      </c>
      <c r="K40" s="45"/>
    </row>
    <row r="41" spans="2:11">
      <c r="B41" s="36">
        <v>21</v>
      </c>
      <c r="C41" s="37" t="s">
        <v>171</v>
      </c>
      <c r="D41" s="38" t="s">
        <v>5</v>
      </c>
      <c r="E41" s="38" t="s">
        <v>5</v>
      </c>
      <c r="F41" s="38" t="s">
        <v>69</v>
      </c>
      <c r="G41" s="38" t="s">
        <v>5</v>
      </c>
      <c r="H41" s="39" t="s">
        <v>108</v>
      </c>
      <c r="I41" s="38" t="s">
        <v>69</v>
      </c>
      <c r="J41" s="38" t="s">
        <v>72</v>
      </c>
      <c r="K41" s="39"/>
    </row>
    <row r="42" spans="2:11">
      <c r="B42" s="40">
        <v>22</v>
      </c>
      <c r="C42" s="41" t="s">
        <v>691</v>
      </c>
      <c r="D42" s="42" t="s">
        <v>5</v>
      </c>
      <c r="E42" s="42" t="s">
        <v>5</v>
      </c>
      <c r="F42" s="42" t="s">
        <v>69</v>
      </c>
      <c r="G42" s="42" t="s">
        <v>5</v>
      </c>
      <c r="H42" s="43" t="s">
        <v>108</v>
      </c>
      <c r="I42" s="42" t="s">
        <v>69</v>
      </c>
      <c r="J42" s="42" t="s">
        <v>72</v>
      </c>
      <c r="K42" s="45"/>
    </row>
    <row r="43" spans="2:11">
      <c r="K43" s="4"/>
    </row>
    <row r="44" spans="2:11">
      <c r="K44" s="4"/>
    </row>
    <row r="45" spans="2:11">
      <c r="K45" s="4"/>
    </row>
    <row r="46" spans="2:11">
      <c r="C46" s="2" t="s">
        <v>30</v>
      </c>
      <c r="D46" s="2" t="s">
        <v>922</v>
      </c>
      <c r="K46" s="4"/>
    </row>
    <row r="47" spans="2:11">
      <c r="K47" s="4"/>
    </row>
    <row r="48" spans="2:11">
      <c r="K48" s="4"/>
    </row>
    <row r="49" spans="11:11">
      <c r="K49" s="4"/>
    </row>
    <row r="50" spans="11:11">
      <c r="K50" s="4"/>
    </row>
    <row r="51" spans="11:11">
      <c r="K51" s="4"/>
    </row>
    <row r="52" spans="11:11">
      <c r="K52" s="4"/>
    </row>
    <row r="53" spans="11:11">
      <c r="K53" s="4"/>
    </row>
    <row r="54" spans="11:11">
      <c r="K54" s="4"/>
    </row>
  </sheetData>
  <autoFilter ref="B20:K42" xr:uid="{84A28AA8-0805-4096-BAD0-A8C54D3DF236}"/>
  <mergeCells count="4">
    <mergeCell ref="D6:F6"/>
    <mergeCell ref="G6:I6"/>
    <mergeCell ref="D19:F19"/>
    <mergeCell ref="G19:I1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EC615-688C-4C9B-B98E-0B1FF76A7897}">
  <sheetPr>
    <tabColor rgb="FF00B050"/>
  </sheetPr>
  <dimension ref="A1:K427"/>
  <sheetViews>
    <sheetView topLeftCell="A3" workbookViewId="0">
      <selection activeCell="C17" sqref="C17"/>
    </sheetView>
  </sheetViews>
  <sheetFormatPr baseColWidth="10" defaultColWidth="11" defaultRowHeight="10.199999999999999"/>
  <cols>
    <col min="1" max="1" width="2.77734375" style="95" bestFit="1" customWidth="1"/>
    <col min="2" max="2" width="29.77734375" style="95" bestFit="1" customWidth="1"/>
    <col min="3" max="3" width="32.88671875" style="95" bestFit="1" customWidth="1"/>
    <col min="4" max="7" width="12.21875" style="95" customWidth="1"/>
    <col min="8" max="8" width="13.77734375" style="95" bestFit="1" customWidth="1"/>
    <col min="9" max="9" width="13.6640625" style="95" bestFit="1" customWidth="1"/>
    <col min="10" max="10" width="15.33203125" style="95" bestFit="1" customWidth="1"/>
    <col min="11" max="11" width="12.33203125" style="95" bestFit="1" customWidth="1"/>
    <col min="12" max="16384" width="11" style="95"/>
  </cols>
  <sheetData>
    <row r="1" spans="1:11" ht="17.399999999999999">
      <c r="A1" s="378" t="s">
        <v>923</v>
      </c>
    </row>
    <row r="3" spans="1:11" ht="15">
      <c r="A3" s="97" t="s">
        <v>1496</v>
      </c>
    </row>
    <row r="7" spans="1:11" s="73" customFormat="1" ht="22.5" customHeight="1">
      <c r="A7" s="71"/>
      <c r="B7" s="72"/>
      <c r="C7" s="72"/>
      <c r="D7" s="696" t="s">
        <v>615</v>
      </c>
      <c r="E7" s="696"/>
      <c r="F7" s="696" t="s">
        <v>616</v>
      </c>
      <c r="G7" s="696"/>
      <c r="H7" s="697" t="s">
        <v>617</v>
      </c>
      <c r="I7" s="697"/>
      <c r="J7" s="697" t="s">
        <v>618</v>
      </c>
      <c r="K7" s="697"/>
    </row>
    <row r="8" spans="1:11" s="73" customFormat="1" ht="22.5" customHeight="1" thickBot="1">
      <c r="A8" s="100" t="s">
        <v>15</v>
      </c>
      <c r="B8" s="101" t="s">
        <v>3</v>
      </c>
      <c r="C8" s="102" t="s">
        <v>619</v>
      </c>
      <c r="D8" s="103" t="s">
        <v>620</v>
      </c>
      <c r="E8" s="103" t="s">
        <v>621</v>
      </c>
      <c r="F8" s="103" t="s">
        <v>620</v>
      </c>
      <c r="G8" s="103" t="s">
        <v>621</v>
      </c>
      <c r="H8" s="104" t="s">
        <v>620</v>
      </c>
      <c r="I8" s="104" t="s">
        <v>621</v>
      </c>
      <c r="J8" s="104" t="s">
        <v>620</v>
      </c>
      <c r="K8" s="218" t="s">
        <v>621</v>
      </c>
    </row>
    <row r="9" spans="1:11" s="73" customFormat="1">
      <c r="A9" s="75">
        <v>1</v>
      </c>
      <c r="B9" s="76" t="s">
        <v>176</v>
      </c>
      <c r="C9" s="77" t="s">
        <v>622</v>
      </c>
      <c r="D9" s="109">
        <v>3</v>
      </c>
      <c r="E9" s="109">
        <v>0</v>
      </c>
      <c r="F9" s="109">
        <v>0</v>
      </c>
      <c r="G9" s="109">
        <v>0</v>
      </c>
      <c r="H9" s="110">
        <v>205191219</v>
      </c>
      <c r="I9" s="110"/>
      <c r="J9" s="110">
        <v>0</v>
      </c>
      <c r="K9" s="219">
        <v>0</v>
      </c>
    </row>
    <row r="10" spans="1:11" s="73" customFormat="1">
      <c r="A10" s="75">
        <v>1</v>
      </c>
      <c r="B10" s="76" t="s">
        <v>176</v>
      </c>
      <c r="C10" s="78" t="s">
        <v>623</v>
      </c>
      <c r="D10" s="109">
        <v>9</v>
      </c>
      <c r="E10" s="109">
        <v>7</v>
      </c>
      <c r="F10" s="109">
        <v>0</v>
      </c>
      <c r="G10" s="109">
        <v>0</v>
      </c>
      <c r="H10" s="110">
        <v>322711870</v>
      </c>
      <c r="I10" s="110">
        <v>329212836</v>
      </c>
      <c r="J10" s="110">
        <v>0</v>
      </c>
      <c r="K10" s="219">
        <v>0</v>
      </c>
    </row>
    <row r="11" spans="1:11" s="73" customFormat="1" ht="20.399999999999999">
      <c r="A11" s="75">
        <v>1</v>
      </c>
      <c r="B11" s="76" t="s">
        <v>176</v>
      </c>
      <c r="C11" s="78" t="s">
        <v>624</v>
      </c>
      <c r="D11" s="109">
        <v>7</v>
      </c>
      <c r="E11" s="109">
        <v>6</v>
      </c>
      <c r="F11" s="109">
        <v>0</v>
      </c>
      <c r="G11" s="109">
        <v>0</v>
      </c>
      <c r="H11" s="110">
        <v>70915253</v>
      </c>
      <c r="I11" s="110">
        <v>74981157</v>
      </c>
      <c r="J11" s="110">
        <v>0</v>
      </c>
      <c r="K11" s="219">
        <v>0</v>
      </c>
    </row>
    <row r="12" spans="1:11" s="73" customFormat="1" ht="10.8" thickBot="1">
      <c r="A12" s="87">
        <v>1</v>
      </c>
      <c r="B12" s="134" t="s">
        <v>176</v>
      </c>
      <c r="C12" s="135" t="s">
        <v>625</v>
      </c>
      <c r="D12" s="136">
        <v>6</v>
      </c>
      <c r="E12" s="136">
        <v>0</v>
      </c>
      <c r="F12" s="136">
        <v>0</v>
      </c>
      <c r="G12" s="136">
        <v>0</v>
      </c>
      <c r="H12" s="137">
        <v>28981771</v>
      </c>
      <c r="I12" s="137"/>
      <c r="J12" s="137">
        <v>0</v>
      </c>
      <c r="K12" s="220">
        <v>0</v>
      </c>
    </row>
    <row r="13" spans="1:11" s="261" customFormat="1" ht="11.4" thickTop="1" thickBot="1">
      <c r="A13" s="200">
        <v>1</v>
      </c>
      <c r="B13" s="201" t="s">
        <v>176</v>
      </c>
      <c r="C13" s="202" t="s">
        <v>74</v>
      </c>
      <c r="D13" s="203">
        <v>25</v>
      </c>
      <c r="E13" s="204">
        <v>13</v>
      </c>
      <c r="F13" s="204">
        <v>0</v>
      </c>
      <c r="G13" s="204">
        <v>0</v>
      </c>
      <c r="H13" s="205">
        <v>627800113</v>
      </c>
      <c r="I13" s="205">
        <v>404193993</v>
      </c>
      <c r="J13" s="205">
        <v>0</v>
      </c>
      <c r="K13" s="221">
        <v>0</v>
      </c>
    </row>
    <row r="14" spans="1:11" s="73" customFormat="1" ht="10.8" thickTop="1">
      <c r="A14" s="165">
        <v>1</v>
      </c>
      <c r="B14" s="166" t="s">
        <v>176</v>
      </c>
      <c r="C14" s="167" t="s">
        <v>626</v>
      </c>
      <c r="D14" s="168">
        <v>0</v>
      </c>
      <c r="E14" s="168"/>
      <c r="F14" s="168"/>
      <c r="G14" s="168"/>
      <c r="H14" s="169"/>
      <c r="I14" s="169"/>
      <c r="J14" s="169"/>
      <c r="K14" s="222"/>
    </row>
    <row r="15" spans="1:11" s="73" customFormat="1">
      <c r="A15" s="75">
        <v>1</v>
      </c>
      <c r="B15" s="76" t="s">
        <v>176</v>
      </c>
      <c r="C15" s="79" t="s">
        <v>627</v>
      </c>
      <c r="D15" s="109"/>
      <c r="E15" s="109"/>
      <c r="F15" s="109"/>
      <c r="G15" s="109"/>
      <c r="H15" s="110"/>
      <c r="I15" s="110"/>
      <c r="J15" s="110"/>
      <c r="K15" s="219"/>
    </row>
    <row r="16" spans="1:11" s="73" customFormat="1">
      <c r="A16" s="80">
        <v>2</v>
      </c>
      <c r="B16" s="81" t="s">
        <v>6</v>
      </c>
      <c r="C16" s="82" t="s">
        <v>622</v>
      </c>
      <c r="D16" s="112">
        <v>13</v>
      </c>
      <c r="E16" s="112">
        <v>0</v>
      </c>
      <c r="F16" s="112">
        <v>0</v>
      </c>
      <c r="G16" s="112">
        <v>0</v>
      </c>
      <c r="H16" s="113">
        <v>136533752</v>
      </c>
      <c r="I16" s="112">
        <v>0</v>
      </c>
      <c r="J16" s="112">
        <v>0</v>
      </c>
      <c r="K16" s="223">
        <v>0</v>
      </c>
    </row>
    <row r="17" spans="1:11" s="73" customFormat="1">
      <c r="A17" s="80">
        <v>2</v>
      </c>
      <c r="B17" s="81" t="s">
        <v>6</v>
      </c>
      <c r="C17" s="82" t="s">
        <v>623</v>
      </c>
      <c r="D17" s="112">
        <v>18</v>
      </c>
      <c r="E17" s="112">
        <v>3</v>
      </c>
      <c r="F17" s="112">
        <v>0</v>
      </c>
      <c r="G17" s="112">
        <v>0</v>
      </c>
      <c r="H17" s="112">
        <v>0</v>
      </c>
      <c r="I17" s="112">
        <v>0</v>
      </c>
      <c r="J17" s="112">
        <v>0</v>
      </c>
      <c r="K17" s="223">
        <v>0</v>
      </c>
    </row>
    <row r="18" spans="1:11" s="73" customFormat="1" ht="20.399999999999999">
      <c r="A18" s="80">
        <v>2</v>
      </c>
      <c r="B18" s="81" t="s">
        <v>6</v>
      </c>
      <c r="C18" s="82" t="s">
        <v>624</v>
      </c>
      <c r="D18" s="112">
        <v>18</v>
      </c>
      <c r="E18" s="112">
        <v>3</v>
      </c>
      <c r="F18" s="112">
        <v>0</v>
      </c>
      <c r="G18" s="112">
        <v>0</v>
      </c>
      <c r="H18" s="114">
        <v>6160706</v>
      </c>
      <c r="I18" s="115">
        <v>12085754</v>
      </c>
      <c r="J18" s="112">
        <v>0</v>
      </c>
      <c r="K18" s="223">
        <v>0</v>
      </c>
    </row>
    <row r="19" spans="1:11" s="73" customFormat="1" ht="10.8" thickBot="1">
      <c r="A19" s="138">
        <v>2</v>
      </c>
      <c r="B19" s="139" t="s">
        <v>6</v>
      </c>
      <c r="C19" s="140" t="s">
        <v>625</v>
      </c>
      <c r="D19" s="141">
        <v>29</v>
      </c>
      <c r="E19" s="141">
        <v>5</v>
      </c>
      <c r="F19" s="141">
        <v>0</v>
      </c>
      <c r="G19" s="141">
        <v>0</v>
      </c>
      <c r="H19" s="142">
        <v>67969154</v>
      </c>
      <c r="I19" s="143">
        <v>9735403</v>
      </c>
      <c r="J19" s="141">
        <v>0</v>
      </c>
      <c r="K19" s="224">
        <v>0</v>
      </c>
    </row>
    <row r="20" spans="1:11" s="261" customFormat="1" ht="11.4" thickTop="1" thickBot="1">
      <c r="A20" s="200">
        <v>2</v>
      </c>
      <c r="B20" s="206" t="s">
        <v>6</v>
      </c>
      <c r="C20" s="202" t="s">
        <v>74</v>
      </c>
      <c r="D20" s="203">
        <f>SUM(D16:D19)</f>
        <v>78</v>
      </c>
      <c r="E20" s="203">
        <f>SUM(E16:E19)</f>
        <v>11</v>
      </c>
      <c r="F20" s="203">
        <f t="shared" ref="F20:K20" si="0">SUM(F16:F19)</f>
        <v>0</v>
      </c>
      <c r="G20" s="203">
        <f t="shared" si="0"/>
        <v>0</v>
      </c>
      <c r="H20" s="204">
        <f>+H16+H18+H19</f>
        <v>210663612</v>
      </c>
      <c r="I20" s="207">
        <v>21821157</v>
      </c>
      <c r="J20" s="203">
        <f>SUM(J16:J19)</f>
        <v>0</v>
      </c>
      <c r="K20" s="225">
        <f t="shared" si="0"/>
        <v>0</v>
      </c>
    </row>
    <row r="21" spans="1:11" s="73" customFormat="1" ht="10.8" thickTop="1">
      <c r="A21" s="170">
        <v>2</v>
      </c>
      <c r="B21" s="171" t="s">
        <v>6</v>
      </c>
      <c r="C21" s="172" t="s">
        <v>626</v>
      </c>
      <c r="D21" s="173">
        <v>66</v>
      </c>
      <c r="E21" s="173">
        <v>10</v>
      </c>
      <c r="F21" s="173">
        <v>0</v>
      </c>
      <c r="G21" s="173">
        <v>0</v>
      </c>
      <c r="H21" s="174">
        <v>208658113.57723641</v>
      </c>
      <c r="I21" s="175">
        <v>18401646.6484401</v>
      </c>
      <c r="J21" s="173">
        <v>0</v>
      </c>
      <c r="K21" s="226">
        <v>0</v>
      </c>
    </row>
    <row r="22" spans="1:11" s="73" customFormat="1">
      <c r="A22" s="80">
        <v>2</v>
      </c>
      <c r="B22" s="81" t="s">
        <v>6</v>
      </c>
      <c r="C22" s="83" t="s">
        <v>627</v>
      </c>
      <c r="D22" s="112">
        <v>12</v>
      </c>
      <c r="E22" s="112">
        <v>1</v>
      </c>
      <c r="F22" s="112">
        <v>0</v>
      </c>
      <c r="G22" s="112">
        <v>0</v>
      </c>
      <c r="H22" s="114">
        <v>2005498.4227635963</v>
      </c>
      <c r="I22" s="115">
        <v>3419510.351559897</v>
      </c>
      <c r="J22" s="112">
        <v>0</v>
      </c>
      <c r="K22" s="223">
        <v>0</v>
      </c>
    </row>
    <row r="23" spans="1:11" s="73" customFormat="1">
      <c r="A23" s="75">
        <v>3</v>
      </c>
      <c r="B23" s="84" t="s">
        <v>170</v>
      </c>
      <c r="C23" s="78" t="s">
        <v>622</v>
      </c>
      <c r="D23" s="111">
        <v>2</v>
      </c>
      <c r="E23" s="111">
        <v>2</v>
      </c>
      <c r="F23" s="111">
        <v>1</v>
      </c>
      <c r="G23" s="111">
        <v>0</v>
      </c>
      <c r="H23" s="111">
        <v>223692073</v>
      </c>
      <c r="I23" s="111">
        <v>561260495</v>
      </c>
      <c r="J23" s="111">
        <v>99416400</v>
      </c>
      <c r="K23" s="227">
        <v>0</v>
      </c>
    </row>
    <row r="24" spans="1:11" s="73" customFormat="1">
      <c r="A24" s="75">
        <v>3</v>
      </c>
      <c r="B24" s="84" t="s">
        <v>170</v>
      </c>
      <c r="C24" s="78" t="s">
        <v>623</v>
      </c>
      <c r="D24" s="111">
        <v>0</v>
      </c>
      <c r="E24" s="111">
        <v>0</v>
      </c>
      <c r="F24" s="111">
        <v>0</v>
      </c>
      <c r="G24" s="111">
        <v>0</v>
      </c>
      <c r="H24" s="111">
        <v>0</v>
      </c>
      <c r="I24" s="111">
        <v>0</v>
      </c>
      <c r="J24" s="111">
        <v>0</v>
      </c>
      <c r="K24" s="227">
        <v>0</v>
      </c>
    </row>
    <row r="25" spans="1:11" s="73" customFormat="1" ht="20.399999999999999">
      <c r="A25" s="75">
        <v>3</v>
      </c>
      <c r="B25" s="84" t="s">
        <v>170</v>
      </c>
      <c r="C25" s="78" t="s">
        <v>624</v>
      </c>
      <c r="D25" s="111">
        <v>0</v>
      </c>
      <c r="E25" s="111">
        <v>0</v>
      </c>
      <c r="F25" s="111">
        <v>0</v>
      </c>
      <c r="G25" s="111">
        <v>0</v>
      </c>
      <c r="H25" s="111">
        <v>0</v>
      </c>
      <c r="I25" s="111">
        <v>0</v>
      </c>
      <c r="J25" s="111">
        <v>0</v>
      </c>
      <c r="K25" s="227">
        <v>0</v>
      </c>
    </row>
    <row r="26" spans="1:11" s="73" customFormat="1" ht="10.8" thickBot="1">
      <c r="A26" s="87">
        <v>3</v>
      </c>
      <c r="B26" s="88" t="s">
        <v>170</v>
      </c>
      <c r="C26" s="135" t="s">
        <v>625</v>
      </c>
      <c r="D26" s="144">
        <v>0</v>
      </c>
      <c r="E26" s="144">
        <v>0</v>
      </c>
      <c r="F26" s="144">
        <v>0</v>
      </c>
      <c r="G26" s="144">
        <v>0</v>
      </c>
      <c r="H26" s="144">
        <v>0</v>
      </c>
      <c r="I26" s="144">
        <v>0</v>
      </c>
      <c r="J26" s="144">
        <v>0</v>
      </c>
      <c r="K26" s="228">
        <v>0</v>
      </c>
    </row>
    <row r="27" spans="1:11" s="261" customFormat="1" ht="11.4" thickTop="1" thickBot="1">
      <c r="A27" s="200">
        <v>3</v>
      </c>
      <c r="B27" s="208" t="s">
        <v>170</v>
      </c>
      <c r="C27" s="202" t="s">
        <v>74</v>
      </c>
      <c r="D27" s="203">
        <f t="shared" ref="D27:F27" si="1">SUM(D23:D26)</f>
        <v>2</v>
      </c>
      <c r="E27" s="203">
        <f t="shared" si="1"/>
        <v>2</v>
      </c>
      <c r="F27" s="203">
        <f t="shared" si="1"/>
        <v>1</v>
      </c>
      <c r="G27" s="203">
        <v>0</v>
      </c>
      <c r="H27" s="203">
        <v>223692073</v>
      </c>
      <c r="I27" s="203">
        <v>561260495</v>
      </c>
      <c r="J27" s="203">
        <v>99416400</v>
      </c>
      <c r="K27" s="225">
        <v>0</v>
      </c>
    </row>
    <row r="28" spans="1:11" s="73" customFormat="1" ht="10.8" thickTop="1">
      <c r="A28" s="165">
        <v>3</v>
      </c>
      <c r="B28" s="176" t="s">
        <v>170</v>
      </c>
      <c r="C28" s="77" t="s">
        <v>626</v>
      </c>
      <c r="D28" s="177">
        <f>+D27</f>
        <v>2</v>
      </c>
      <c r="E28" s="177">
        <f t="shared" ref="E28:K28" si="2">+E27</f>
        <v>2</v>
      </c>
      <c r="F28" s="177">
        <f t="shared" si="2"/>
        <v>1</v>
      </c>
      <c r="G28" s="177">
        <f t="shared" si="2"/>
        <v>0</v>
      </c>
      <c r="H28" s="177">
        <f t="shared" si="2"/>
        <v>223692073</v>
      </c>
      <c r="I28" s="177">
        <f t="shared" si="2"/>
        <v>561260495</v>
      </c>
      <c r="J28" s="177">
        <f t="shared" si="2"/>
        <v>99416400</v>
      </c>
      <c r="K28" s="229">
        <f t="shared" si="2"/>
        <v>0</v>
      </c>
    </row>
    <row r="29" spans="1:11" s="73" customFormat="1">
      <c r="A29" s="75">
        <v>3</v>
      </c>
      <c r="B29" s="84" t="s">
        <v>170</v>
      </c>
      <c r="C29" s="79" t="s">
        <v>627</v>
      </c>
      <c r="D29" s="111">
        <v>0</v>
      </c>
      <c r="E29" s="111">
        <v>0</v>
      </c>
      <c r="F29" s="111">
        <v>0</v>
      </c>
      <c r="G29" s="111">
        <v>0</v>
      </c>
      <c r="H29" s="111">
        <v>0</v>
      </c>
      <c r="I29" s="111">
        <v>0</v>
      </c>
      <c r="J29" s="111">
        <v>0</v>
      </c>
      <c r="K29" s="227">
        <v>0</v>
      </c>
    </row>
    <row r="30" spans="1:11" s="73" customFormat="1">
      <c r="A30" s="80">
        <v>4</v>
      </c>
      <c r="B30" s="85" t="s">
        <v>8</v>
      </c>
      <c r="C30" s="82" t="s">
        <v>622</v>
      </c>
      <c r="D30" s="112">
        <v>1</v>
      </c>
      <c r="E30" s="116">
        <v>0</v>
      </c>
      <c r="F30" s="116">
        <v>1</v>
      </c>
      <c r="G30" s="116">
        <v>0</v>
      </c>
      <c r="H30" s="116">
        <v>0</v>
      </c>
      <c r="I30" s="116">
        <v>0</v>
      </c>
      <c r="J30" s="116">
        <v>0</v>
      </c>
      <c r="K30" s="230">
        <v>0</v>
      </c>
    </row>
    <row r="31" spans="1:11" s="73" customFormat="1">
      <c r="A31" s="80">
        <v>4</v>
      </c>
      <c r="B31" s="85" t="s">
        <v>8</v>
      </c>
      <c r="C31" s="82" t="s">
        <v>623</v>
      </c>
      <c r="D31" s="117">
        <v>0</v>
      </c>
      <c r="E31" s="117">
        <v>0</v>
      </c>
      <c r="F31" s="117">
        <v>0</v>
      </c>
      <c r="G31" s="117">
        <v>0</v>
      </c>
      <c r="H31" s="117">
        <v>0</v>
      </c>
      <c r="I31" s="117">
        <v>0</v>
      </c>
      <c r="J31" s="117">
        <v>0</v>
      </c>
      <c r="K31" s="231">
        <v>0</v>
      </c>
    </row>
    <row r="32" spans="1:11" s="73" customFormat="1" ht="20.399999999999999">
      <c r="A32" s="80">
        <v>4</v>
      </c>
      <c r="B32" s="85" t="s">
        <v>8</v>
      </c>
      <c r="C32" s="82" t="s">
        <v>624</v>
      </c>
      <c r="D32" s="117">
        <v>0</v>
      </c>
      <c r="E32" s="117">
        <v>0</v>
      </c>
      <c r="F32" s="117">
        <v>0</v>
      </c>
      <c r="G32" s="117">
        <v>0</v>
      </c>
      <c r="H32" s="117">
        <v>0</v>
      </c>
      <c r="I32" s="117">
        <v>0</v>
      </c>
      <c r="J32" s="117">
        <v>0</v>
      </c>
      <c r="K32" s="231">
        <v>0</v>
      </c>
    </row>
    <row r="33" spans="1:11" s="73" customFormat="1" ht="10.8" thickBot="1">
      <c r="A33" s="138">
        <v>4</v>
      </c>
      <c r="B33" s="145" t="s">
        <v>8</v>
      </c>
      <c r="C33" s="140" t="s">
        <v>625</v>
      </c>
      <c r="D33" s="141">
        <v>4</v>
      </c>
      <c r="E33" s="146">
        <v>0</v>
      </c>
      <c r="F33" s="146">
        <v>3</v>
      </c>
      <c r="G33" s="146">
        <v>1</v>
      </c>
      <c r="H33" s="141">
        <v>0</v>
      </c>
      <c r="I33" s="141">
        <v>0</v>
      </c>
      <c r="J33" s="141">
        <v>0</v>
      </c>
      <c r="K33" s="224">
        <v>0</v>
      </c>
    </row>
    <row r="34" spans="1:11" s="261" customFormat="1" ht="11.4" thickTop="1" thickBot="1">
      <c r="A34" s="200">
        <v>4</v>
      </c>
      <c r="B34" s="208" t="s">
        <v>8</v>
      </c>
      <c r="C34" s="202" t="s">
        <v>74</v>
      </c>
      <c r="D34" s="203">
        <v>5</v>
      </c>
      <c r="E34" s="203">
        <v>0</v>
      </c>
      <c r="F34" s="203">
        <v>4</v>
      </c>
      <c r="G34" s="203">
        <v>1</v>
      </c>
      <c r="H34" s="203">
        <v>0</v>
      </c>
      <c r="I34" s="204">
        <v>0</v>
      </c>
      <c r="J34" s="204">
        <v>0</v>
      </c>
      <c r="K34" s="232">
        <v>0</v>
      </c>
    </row>
    <row r="35" spans="1:11" s="73" customFormat="1" ht="10.8" thickTop="1">
      <c r="A35" s="170">
        <v>4</v>
      </c>
      <c r="B35" s="178" t="s">
        <v>8</v>
      </c>
      <c r="C35" s="172" t="s">
        <v>626</v>
      </c>
      <c r="D35" s="173">
        <v>1</v>
      </c>
      <c r="E35" s="179">
        <v>0</v>
      </c>
      <c r="F35" s="179">
        <v>4</v>
      </c>
      <c r="G35" s="179">
        <v>1</v>
      </c>
      <c r="H35" s="179">
        <v>0</v>
      </c>
      <c r="I35" s="179">
        <v>0</v>
      </c>
      <c r="J35" s="179">
        <v>0</v>
      </c>
      <c r="K35" s="233">
        <v>0</v>
      </c>
    </row>
    <row r="36" spans="1:11" s="73" customFormat="1">
      <c r="A36" s="80">
        <v>4</v>
      </c>
      <c r="B36" s="85" t="s">
        <v>8</v>
      </c>
      <c r="C36" s="83" t="s">
        <v>627</v>
      </c>
      <c r="D36" s="112">
        <v>4</v>
      </c>
      <c r="E36" s="116">
        <v>0</v>
      </c>
      <c r="F36" s="116">
        <v>0</v>
      </c>
      <c r="G36" s="116">
        <v>0</v>
      </c>
      <c r="H36" s="116">
        <v>0</v>
      </c>
      <c r="I36" s="116">
        <v>0</v>
      </c>
      <c r="J36" s="116">
        <v>0</v>
      </c>
      <c r="K36" s="230">
        <v>0</v>
      </c>
    </row>
    <row r="37" spans="1:11" s="73" customFormat="1">
      <c r="A37" s="87">
        <v>5</v>
      </c>
      <c r="B37" s="88" t="s">
        <v>169</v>
      </c>
      <c r="C37" s="78" t="s">
        <v>622</v>
      </c>
      <c r="D37" s="111">
        <v>0</v>
      </c>
      <c r="E37" s="111">
        <v>0</v>
      </c>
      <c r="F37" s="111">
        <v>0</v>
      </c>
      <c r="G37" s="111">
        <v>0</v>
      </c>
      <c r="H37" s="111">
        <v>0</v>
      </c>
      <c r="I37" s="111">
        <v>0</v>
      </c>
      <c r="J37" s="111">
        <v>0</v>
      </c>
      <c r="K37" s="227">
        <v>0</v>
      </c>
    </row>
    <row r="38" spans="1:11" s="73" customFormat="1">
      <c r="A38" s="87">
        <v>5</v>
      </c>
      <c r="B38" s="88" t="s">
        <v>169</v>
      </c>
      <c r="C38" s="78" t="s">
        <v>623</v>
      </c>
      <c r="D38" s="111">
        <v>0</v>
      </c>
      <c r="E38" s="111">
        <v>0</v>
      </c>
      <c r="F38" s="111">
        <v>0</v>
      </c>
      <c r="G38" s="111">
        <v>0</v>
      </c>
      <c r="H38" s="111">
        <v>0</v>
      </c>
      <c r="I38" s="111">
        <v>0</v>
      </c>
      <c r="J38" s="111">
        <v>0</v>
      </c>
      <c r="K38" s="227">
        <v>0</v>
      </c>
    </row>
    <row r="39" spans="1:11" s="73" customFormat="1" ht="20.399999999999999">
      <c r="A39" s="87">
        <v>5</v>
      </c>
      <c r="B39" s="88" t="s">
        <v>169</v>
      </c>
      <c r="C39" s="78" t="s">
        <v>624</v>
      </c>
      <c r="D39" s="111">
        <v>0</v>
      </c>
      <c r="E39" s="111">
        <v>0</v>
      </c>
      <c r="F39" s="111">
        <v>0</v>
      </c>
      <c r="G39" s="111">
        <v>0</v>
      </c>
      <c r="H39" s="111">
        <v>0</v>
      </c>
      <c r="I39" s="111">
        <v>0</v>
      </c>
      <c r="J39" s="111">
        <v>0</v>
      </c>
      <c r="K39" s="227">
        <v>0</v>
      </c>
    </row>
    <row r="40" spans="1:11" s="73" customFormat="1" ht="10.8" thickBot="1">
      <c r="A40" s="87">
        <v>5</v>
      </c>
      <c r="B40" s="88" t="s">
        <v>169</v>
      </c>
      <c r="C40" s="135" t="s">
        <v>625</v>
      </c>
      <c r="D40" s="144">
        <v>0</v>
      </c>
      <c r="E40" s="144">
        <v>0</v>
      </c>
      <c r="F40" s="144">
        <v>0</v>
      </c>
      <c r="G40" s="144">
        <v>0</v>
      </c>
      <c r="H40" s="144">
        <v>0</v>
      </c>
      <c r="I40" s="144">
        <v>0</v>
      </c>
      <c r="J40" s="144">
        <v>0</v>
      </c>
      <c r="K40" s="228">
        <v>0</v>
      </c>
    </row>
    <row r="41" spans="1:11" s="261" customFormat="1" ht="11.4" thickTop="1" thickBot="1">
      <c r="A41" s="200">
        <v>5</v>
      </c>
      <c r="B41" s="208" t="s">
        <v>169</v>
      </c>
      <c r="C41" s="202" t="s">
        <v>74</v>
      </c>
      <c r="D41" s="203">
        <v>0</v>
      </c>
      <c r="E41" s="203">
        <v>0</v>
      </c>
      <c r="F41" s="203">
        <v>0</v>
      </c>
      <c r="G41" s="203">
        <v>0</v>
      </c>
      <c r="H41" s="203">
        <v>0</v>
      </c>
      <c r="I41" s="203">
        <v>0</v>
      </c>
      <c r="J41" s="203">
        <v>0</v>
      </c>
      <c r="K41" s="225">
        <v>0</v>
      </c>
    </row>
    <row r="42" spans="1:11" s="73" customFormat="1" ht="10.8" thickTop="1">
      <c r="A42" s="180">
        <v>5</v>
      </c>
      <c r="B42" s="181" t="s">
        <v>169</v>
      </c>
      <c r="C42" s="167" t="s">
        <v>626</v>
      </c>
      <c r="D42" s="177">
        <v>0</v>
      </c>
      <c r="E42" s="177">
        <v>0</v>
      </c>
      <c r="F42" s="177">
        <v>0</v>
      </c>
      <c r="G42" s="177">
        <v>0</v>
      </c>
      <c r="H42" s="177">
        <v>0</v>
      </c>
      <c r="I42" s="177">
        <v>0</v>
      </c>
      <c r="J42" s="177">
        <v>0</v>
      </c>
      <c r="K42" s="229">
        <v>0</v>
      </c>
    </row>
    <row r="43" spans="1:11" s="73" customFormat="1">
      <c r="A43" s="87">
        <v>5</v>
      </c>
      <c r="B43" s="88" t="s">
        <v>169</v>
      </c>
      <c r="C43" s="79" t="s">
        <v>627</v>
      </c>
      <c r="D43" s="111">
        <v>0</v>
      </c>
      <c r="E43" s="111">
        <v>0</v>
      </c>
      <c r="F43" s="111">
        <v>0</v>
      </c>
      <c r="G43" s="111">
        <v>0</v>
      </c>
      <c r="H43" s="111">
        <v>0</v>
      </c>
      <c r="I43" s="111">
        <v>0</v>
      </c>
      <c r="J43" s="111">
        <v>0</v>
      </c>
      <c r="K43" s="227">
        <v>0</v>
      </c>
    </row>
    <row r="44" spans="1:11" s="73" customFormat="1">
      <c r="A44" s="89">
        <v>6</v>
      </c>
      <c r="B44" s="90" t="s">
        <v>10</v>
      </c>
      <c r="C44" s="82" t="s">
        <v>622</v>
      </c>
      <c r="D44" s="112">
        <v>6</v>
      </c>
      <c r="E44" s="112">
        <v>11</v>
      </c>
      <c r="F44" s="114">
        <v>48</v>
      </c>
      <c r="G44" s="116">
        <v>2</v>
      </c>
      <c r="H44" s="118">
        <v>519896765</v>
      </c>
      <c r="I44" s="118">
        <v>489765219</v>
      </c>
      <c r="J44" s="118">
        <v>6767292555</v>
      </c>
      <c r="K44" s="119">
        <v>208840463</v>
      </c>
    </row>
    <row r="45" spans="1:11" s="73" customFormat="1">
      <c r="A45" s="89">
        <v>6</v>
      </c>
      <c r="B45" s="90" t="s">
        <v>10</v>
      </c>
      <c r="C45" s="82" t="s">
        <v>623</v>
      </c>
      <c r="D45" s="112">
        <v>21</v>
      </c>
      <c r="E45" s="112">
        <v>3</v>
      </c>
      <c r="F45" s="116">
        <v>1</v>
      </c>
      <c r="G45" s="116">
        <v>0</v>
      </c>
      <c r="H45" s="118">
        <v>500783440</v>
      </c>
      <c r="I45" s="118">
        <v>72467999</v>
      </c>
      <c r="J45" s="118">
        <v>22688859</v>
      </c>
      <c r="K45" s="230">
        <v>0</v>
      </c>
    </row>
    <row r="46" spans="1:11" s="73" customFormat="1" ht="20.399999999999999">
      <c r="A46" s="89">
        <v>6</v>
      </c>
      <c r="B46" s="90" t="s">
        <v>10</v>
      </c>
      <c r="C46" s="82" t="s">
        <v>624</v>
      </c>
      <c r="D46" s="116">
        <v>0</v>
      </c>
      <c r="E46" s="116">
        <v>0</v>
      </c>
      <c r="F46" s="116">
        <v>0</v>
      </c>
      <c r="G46" s="116">
        <v>0</v>
      </c>
      <c r="H46" s="116">
        <v>0</v>
      </c>
      <c r="I46" s="116">
        <v>0</v>
      </c>
      <c r="J46" s="116">
        <v>0</v>
      </c>
      <c r="K46" s="230">
        <v>0</v>
      </c>
    </row>
    <row r="47" spans="1:11" s="73" customFormat="1" ht="10.8" thickBot="1">
      <c r="A47" s="147">
        <v>6</v>
      </c>
      <c r="B47" s="148" t="s">
        <v>10</v>
      </c>
      <c r="C47" s="140" t="s">
        <v>625</v>
      </c>
      <c r="D47" s="146">
        <v>0</v>
      </c>
      <c r="E47" s="146">
        <v>0</v>
      </c>
      <c r="F47" s="146">
        <v>0</v>
      </c>
      <c r="G47" s="146">
        <v>0</v>
      </c>
      <c r="H47" s="146">
        <v>0</v>
      </c>
      <c r="I47" s="146">
        <v>0</v>
      </c>
      <c r="J47" s="146">
        <v>0</v>
      </c>
      <c r="K47" s="234">
        <v>0</v>
      </c>
    </row>
    <row r="48" spans="1:11" s="261" customFormat="1" ht="11.4" thickTop="1" thickBot="1">
      <c r="A48" s="209">
        <v>6</v>
      </c>
      <c r="B48" s="210" t="s">
        <v>10</v>
      </c>
      <c r="C48" s="202" t="s">
        <v>74</v>
      </c>
      <c r="D48" s="203">
        <f>SUM(D44:D47)</f>
        <v>27</v>
      </c>
      <c r="E48" s="203">
        <f t="shared" ref="E48:G48" si="3">SUM(E44:E47)</f>
        <v>14</v>
      </c>
      <c r="F48" s="203">
        <f t="shared" si="3"/>
        <v>49</v>
      </c>
      <c r="G48" s="203">
        <f t="shared" si="3"/>
        <v>2</v>
      </c>
      <c r="H48" s="203">
        <f>SUM(H44:H45)</f>
        <v>1020680205</v>
      </c>
      <c r="I48" s="203">
        <f>SUM(I44:I45)</f>
        <v>562233218</v>
      </c>
      <c r="J48" s="203">
        <f>SUM(J44:J45)</f>
        <v>6789981414</v>
      </c>
      <c r="K48" s="225">
        <f>SUM(K44:K45)</f>
        <v>208840463</v>
      </c>
    </row>
    <row r="49" spans="1:11" s="73" customFormat="1" ht="10.8" thickTop="1">
      <c r="A49" s="182">
        <v>6</v>
      </c>
      <c r="B49" s="183" t="s">
        <v>10</v>
      </c>
      <c r="C49" s="172" t="s">
        <v>626</v>
      </c>
      <c r="D49" s="184">
        <f>+D48</f>
        <v>27</v>
      </c>
      <c r="E49" s="184">
        <f t="shared" ref="E49:K49" si="4">+E48</f>
        <v>14</v>
      </c>
      <c r="F49" s="184">
        <f t="shared" si="4"/>
        <v>49</v>
      </c>
      <c r="G49" s="184">
        <f t="shared" si="4"/>
        <v>2</v>
      </c>
      <c r="H49" s="184">
        <f t="shared" si="4"/>
        <v>1020680205</v>
      </c>
      <c r="I49" s="184">
        <f t="shared" si="4"/>
        <v>562233218</v>
      </c>
      <c r="J49" s="184">
        <f t="shared" si="4"/>
        <v>6789981414</v>
      </c>
      <c r="K49" s="235">
        <f t="shared" si="4"/>
        <v>208840463</v>
      </c>
    </row>
    <row r="50" spans="1:11" s="73" customFormat="1">
      <c r="A50" s="89">
        <v>6</v>
      </c>
      <c r="B50" s="90" t="s">
        <v>10</v>
      </c>
      <c r="C50" s="83" t="s">
        <v>627</v>
      </c>
      <c r="D50" s="116">
        <v>0</v>
      </c>
      <c r="E50" s="116">
        <v>0</v>
      </c>
      <c r="F50" s="116">
        <v>0</v>
      </c>
      <c r="G50" s="116">
        <v>0</v>
      </c>
      <c r="H50" s="116">
        <v>0</v>
      </c>
      <c r="I50" s="116">
        <v>0</v>
      </c>
      <c r="J50" s="116">
        <v>0</v>
      </c>
      <c r="K50" s="230">
        <v>0</v>
      </c>
    </row>
    <row r="51" spans="1:11" s="73" customFormat="1">
      <c r="A51" s="91">
        <v>7</v>
      </c>
      <c r="B51" s="92" t="s">
        <v>11</v>
      </c>
      <c r="C51" s="78" t="s">
        <v>622</v>
      </c>
      <c r="D51" s="111">
        <v>1</v>
      </c>
      <c r="E51" s="111">
        <v>1</v>
      </c>
      <c r="F51" s="109">
        <v>42</v>
      </c>
      <c r="G51" s="109">
        <v>12</v>
      </c>
      <c r="H51" s="111">
        <v>0</v>
      </c>
      <c r="I51" s="111">
        <v>0</v>
      </c>
      <c r="J51" s="111">
        <v>0</v>
      </c>
      <c r="K51" s="227">
        <v>0</v>
      </c>
    </row>
    <row r="52" spans="1:11" s="73" customFormat="1">
      <c r="A52" s="91">
        <v>7</v>
      </c>
      <c r="B52" s="92" t="s">
        <v>11</v>
      </c>
      <c r="C52" s="78" t="s">
        <v>623</v>
      </c>
      <c r="D52" s="111">
        <v>6</v>
      </c>
      <c r="E52" s="109">
        <v>9</v>
      </c>
      <c r="F52" s="111">
        <v>0</v>
      </c>
      <c r="G52" s="111">
        <v>0</v>
      </c>
      <c r="H52" s="111">
        <v>0</v>
      </c>
      <c r="I52" s="111">
        <v>0</v>
      </c>
      <c r="J52" s="111">
        <v>0</v>
      </c>
      <c r="K52" s="227">
        <v>0</v>
      </c>
    </row>
    <row r="53" spans="1:11" s="73" customFormat="1" ht="20.399999999999999">
      <c r="A53" s="91">
        <v>7</v>
      </c>
      <c r="B53" s="92" t="s">
        <v>11</v>
      </c>
      <c r="C53" s="78" t="s">
        <v>624</v>
      </c>
      <c r="D53" s="111">
        <v>2</v>
      </c>
      <c r="E53" s="111">
        <v>2</v>
      </c>
      <c r="F53" s="111">
        <v>0</v>
      </c>
      <c r="G53" s="111">
        <v>0</v>
      </c>
      <c r="H53" s="111">
        <v>0</v>
      </c>
      <c r="I53" s="111">
        <v>0</v>
      </c>
      <c r="J53" s="111">
        <v>0</v>
      </c>
      <c r="K53" s="227">
        <v>0</v>
      </c>
    </row>
    <row r="54" spans="1:11" s="73" customFormat="1" ht="10.8" thickBot="1">
      <c r="A54" s="149">
        <v>7</v>
      </c>
      <c r="B54" s="150" t="s">
        <v>11</v>
      </c>
      <c r="C54" s="135" t="s">
        <v>625</v>
      </c>
      <c r="D54" s="144">
        <v>0</v>
      </c>
      <c r="E54" s="144">
        <v>0</v>
      </c>
      <c r="F54" s="144">
        <v>0</v>
      </c>
      <c r="G54" s="144">
        <v>0</v>
      </c>
      <c r="H54" s="144">
        <v>0</v>
      </c>
      <c r="I54" s="144">
        <v>0</v>
      </c>
      <c r="J54" s="144">
        <v>0</v>
      </c>
      <c r="K54" s="228">
        <v>0</v>
      </c>
    </row>
    <row r="55" spans="1:11" s="261" customFormat="1" ht="11.4" thickTop="1" thickBot="1">
      <c r="A55" s="209">
        <v>7</v>
      </c>
      <c r="B55" s="210" t="s">
        <v>11</v>
      </c>
      <c r="C55" s="202" t="s">
        <v>74</v>
      </c>
      <c r="D55" s="203">
        <v>9</v>
      </c>
      <c r="E55" s="203">
        <v>12</v>
      </c>
      <c r="F55" s="203">
        <f>+F51</f>
        <v>42</v>
      </c>
      <c r="G55" s="203">
        <f>+G51</f>
        <v>12</v>
      </c>
      <c r="H55" s="203">
        <v>0</v>
      </c>
      <c r="I55" s="203">
        <v>0</v>
      </c>
      <c r="J55" s="203">
        <v>0</v>
      </c>
      <c r="K55" s="225">
        <v>0</v>
      </c>
    </row>
    <row r="56" spans="1:11" s="73" customFormat="1" ht="10.8" thickTop="1">
      <c r="A56" s="165">
        <v>7</v>
      </c>
      <c r="B56" s="176" t="s">
        <v>11</v>
      </c>
      <c r="C56" s="77" t="s">
        <v>626</v>
      </c>
      <c r="D56" s="177">
        <f>+D55</f>
        <v>9</v>
      </c>
      <c r="E56" s="177">
        <f t="shared" ref="E56:K56" si="5">+E55</f>
        <v>12</v>
      </c>
      <c r="F56" s="177">
        <f t="shared" si="5"/>
        <v>42</v>
      </c>
      <c r="G56" s="177">
        <f t="shared" si="5"/>
        <v>12</v>
      </c>
      <c r="H56" s="177">
        <f t="shared" si="5"/>
        <v>0</v>
      </c>
      <c r="I56" s="177">
        <f t="shared" si="5"/>
        <v>0</v>
      </c>
      <c r="J56" s="177">
        <f t="shared" si="5"/>
        <v>0</v>
      </c>
      <c r="K56" s="229">
        <f t="shared" si="5"/>
        <v>0</v>
      </c>
    </row>
    <row r="57" spans="1:11" s="73" customFormat="1">
      <c r="A57" s="91">
        <v>7</v>
      </c>
      <c r="B57" s="92" t="s">
        <v>11</v>
      </c>
      <c r="C57" s="79" t="s">
        <v>627</v>
      </c>
      <c r="D57" s="111">
        <v>0</v>
      </c>
      <c r="E57" s="111">
        <v>0</v>
      </c>
      <c r="F57" s="111">
        <v>0</v>
      </c>
      <c r="G57" s="111">
        <v>0</v>
      </c>
      <c r="H57" s="111">
        <v>0</v>
      </c>
      <c r="I57" s="111">
        <v>0</v>
      </c>
      <c r="J57" s="111">
        <v>0</v>
      </c>
      <c r="K57" s="227">
        <v>0</v>
      </c>
    </row>
    <row r="59" spans="1:11" ht="20.399999999999999">
      <c r="A59" s="98" t="s">
        <v>1497</v>
      </c>
    </row>
    <row r="61" spans="1:11" s="73" customFormat="1" ht="31.2" thickBot="1">
      <c r="A61" s="100" t="s">
        <v>15</v>
      </c>
      <c r="B61" s="107" t="s">
        <v>3</v>
      </c>
      <c r="C61" s="107" t="s">
        <v>619</v>
      </c>
      <c r="D61" s="103" t="s">
        <v>620</v>
      </c>
      <c r="E61" s="103" t="s">
        <v>621</v>
      </c>
      <c r="F61" s="103" t="s">
        <v>620</v>
      </c>
      <c r="G61" s="103" t="s">
        <v>621</v>
      </c>
      <c r="H61" s="108" t="s">
        <v>1491</v>
      </c>
      <c r="I61" s="108" t="s">
        <v>1492</v>
      </c>
      <c r="J61" s="108" t="s">
        <v>1493</v>
      </c>
    </row>
    <row r="62" spans="1:11" s="73" customFormat="1">
      <c r="A62" s="75">
        <v>1</v>
      </c>
      <c r="B62" s="76" t="s">
        <v>176</v>
      </c>
      <c r="C62" s="77" t="s">
        <v>622</v>
      </c>
      <c r="D62" s="124">
        <v>0</v>
      </c>
      <c r="E62" s="124">
        <v>0</v>
      </c>
      <c r="F62" s="124">
        <v>0</v>
      </c>
      <c r="G62" s="124">
        <v>0</v>
      </c>
      <c r="H62" s="124">
        <v>0</v>
      </c>
      <c r="I62" s="124">
        <v>0</v>
      </c>
      <c r="J62" s="124">
        <v>0</v>
      </c>
    </row>
    <row r="63" spans="1:11" s="73" customFormat="1">
      <c r="A63" s="75">
        <v>1</v>
      </c>
      <c r="B63" s="76" t="s">
        <v>176</v>
      </c>
      <c r="C63" s="78" t="s">
        <v>623</v>
      </c>
      <c r="D63" s="124">
        <v>0</v>
      </c>
      <c r="E63" s="124">
        <v>0</v>
      </c>
      <c r="F63" s="124">
        <v>0</v>
      </c>
      <c r="G63" s="124">
        <v>0</v>
      </c>
      <c r="H63" s="124">
        <v>0</v>
      </c>
      <c r="I63" s="124">
        <v>0</v>
      </c>
      <c r="J63" s="124">
        <v>0</v>
      </c>
    </row>
    <row r="64" spans="1:11" s="73" customFormat="1" ht="20.399999999999999">
      <c r="A64" s="75">
        <v>1</v>
      </c>
      <c r="B64" s="76" t="s">
        <v>176</v>
      </c>
      <c r="C64" s="78" t="s">
        <v>624</v>
      </c>
      <c r="D64" s="124">
        <v>0</v>
      </c>
      <c r="E64" s="124">
        <v>0</v>
      </c>
      <c r="F64" s="124">
        <v>0</v>
      </c>
      <c r="G64" s="124">
        <v>0</v>
      </c>
      <c r="H64" s="124">
        <v>0</v>
      </c>
      <c r="I64" s="124">
        <v>0</v>
      </c>
      <c r="J64" s="124">
        <v>0</v>
      </c>
    </row>
    <row r="65" spans="1:11" s="73" customFormat="1" ht="10.8" thickBot="1">
      <c r="A65" s="87">
        <v>1</v>
      </c>
      <c r="B65" s="134" t="s">
        <v>176</v>
      </c>
      <c r="C65" s="135" t="s">
        <v>625</v>
      </c>
      <c r="D65" s="151">
        <v>0</v>
      </c>
      <c r="E65" s="151">
        <v>0</v>
      </c>
      <c r="F65" s="151">
        <v>0</v>
      </c>
      <c r="G65" s="151">
        <v>0</v>
      </c>
      <c r="H65" s="151">
        <v>0</v>
      </c>
      <c r="I65" s="151">
        <v>0</v>
      </c>
      <c r="J65" s="151">
        <v>0</v>
      </c>
    </row>
    <row r="66" spans="1:11" s="261" customFormat="1" ht="11.4" thickTop="1" thickBot="1">
      <c r="A66" s="200">
        <v>1</v>
      </c>
      <c r="B66" s="201" t="s">
        <v>176</v>
      </c>
      <c r="C66" s="202" t="s">
        <v>74</v>
      </c>
      <c r="D66" s="211">
        <v>0</v>
      </c>
      <c r="E66" s="211">
        <v>0</v>
      </c>
      <c r="F66" s="211">
        <v>0</v>
      </c>
      <c r="G66" s="211">
        <v>0</v>
      </c>
      <c r="H66" s="211">
        <v>0</v>
      </c>
      <c r="I66" s="211">
        <v>0</v>
      </c>
      <c r="J66" s="211">
        <v>0</v>
      </c>
      <c r="K66" s="73"/>
    </row>
    <row r="67" spans="1:11" s="73" customFormat="1" ht="10.8" thickTop="1">
      <c r="A67" s="165">
        <v>1</v>
      </c>
      <c r="B67" s="166" t="s">
        <v>176</v>
      </c>
      <c r="C67" s="167" t="s">
        <v>626</v>
      </c>
      <c r="D67" s="185">
        <v>0</v>
      </c>
      <c r="E67" s="185">
        <v>0</v>
      </c>
      <c r="F67" s="185">
        <v>0</v>
      </c>
      <c r="G67" s="185">
        <v>0</v>
      </c>
      <c r="H67" s="185">
        <v>0</v>
      </c>
      <c r="I67" s="185">
        <v>0</v>
      </c>
      <c r="J67" s="185">
        <v>0</v>
      </c>
    </row>
    <row r="68" spans="1:11" s="73" customFormat="1">
      <c r="A68" s="75">
        <v>1</v>
      </c>
      <c r="B68" s="76" t="s">
        <v>176</v>
      </c>
      <c r="C68" s="79" t="s">
        <v>627</v>
      </c>
      <c r="D68" s="124">
        <v>0</v>
      </c>
      <c r="E68" s="124">
        <v>0</v>
      </c>
      <c r="F68" s="124">
        <v>0</v>
      </c>
      <c r="G68" s="124">
        <v>0</v>
      </c>
      <c r="H68" s="124">
        <v>0</v>
      </c>
      <c r="I68" s="124">
        <v>0</v>
      </c>
      <c r="J68" s="124">
        <v>0</v>
      </c>
    </row>
    <row r="69" spans="1:11" s="73" customFormat="1">
      <c r="A69" s="80">
        <v>2</v>
      </c>
      <c r="B69" s="81" t="s">
        <v>6</v>
      </c>
      <c r="C69" s="82" t="s">
        <v>622</v>
      </c>
      <c r="D69" s="125">
        <v>0</v>
      </c>
      <c r="E69" s="125">
        <v>0</v>
      </c>
      <c r="F69" s="125">
        <v>0</v>
      </c>
      <c r="G69" s="125">
        <v>0</v>
      </c>
      <c r="H69" s="125">
        <v>0</v>
      </c>
      <c r="I69" s="125">
        <v>0</v>
      </c>
      <c r="J69" s="125">
        <v>0</v>
      </c>
    </row>
    <row r="70" spans="1:11" s="73" customFormat="1">
      <c r="A70" s="80">
        <v>2</v>
      </c>
      <c r="B70" s="81" t="s">
        <v>6</v>
      </c>
      <c r="C70" s="82" t="s">
        <v>623</v>
      </c>
      <c r="D70" s="125">
        <v>0</v>
      </c>
      <c r="E70" s="125">
        <v>0</v>
      </c>
      <c r="F70" s="125">
        <v>0</v>
      </c>
      <c r="G70" s="125">
        <v>0</v>
      </c>
      <c r="H70" s="125">
        <v>0</v>
      </c>
      <c r="I70" s="125">
        <v>0</v>
      </c>
      <c r="J70" s="125">
        <v>0</v>
      </c>
    </row>
    <row r="71" spans="1:11" s="73" customFormat="1" ht="20.399999999999999">
      <c r="A71" s="80">
        <v>2</v>
      </c>
      <c r="B71" s="81" t="s">
        <v>6</v>
      </c>
      <c r="C71" s="82" t="s">
        <v>624</v>
      </c>
      <c r="D71" s="125">
        <v>0</v>
      </c>
      <c r="E71" s="125">
        <v>0</v>
      </c>
      <c r="F71" s="125">
        <v>0</v>
      </c>
      <c r="G71" s="125">
        <v>0</v>
      </c>
      <c r="H71" s="125">
        <v>0</v>
      </c>
      <c r="I71" s="125">
        <v>0</v>
      </c>
      <c r="J71" s="125">
        <v>0</v>
      </c>
    </row>
    <row r="72" spans="1:11" s="73" customFormat="1" ht="10.8" thickBot="1">
      <c r="A72" s="138">
        <v>2</v>
      </c>
      <c r="B72" s="139" t="s">
        <v>6</v>
      </c>
      <c r="C72" s="140" t="s">
        <v>625</v>
      </c>
      <c r="D72" s="152">
        <v>27</v>
      </c>
      <c r="E72" s="152">
        <v>5</v>
      </c>
      <c r="F72" s="152">
        <v>0</v>
      </c>
      <c r="G72" s="152">
        <v>0</v>
      </c>
      <c r="H72" s="152">
        <v>32</v>
      </c>
      <c r="I72" s="126">
        <v>53084220</v>
      </c>
      <c r="J72" s="152">
        <v>0</v>
      </c>
    </row>
    <row r="73" spans="1:11" s="261" customFormat="1" ht="11.4" thickTop="1" thickBot="1">
      <c r="A73" s="200">
        <v>2</v>
      </c>
      <c r="B73" s="206" t="s">
        <v>6</v>
      </c>
      <c r="C73" s="202" t="s">
        <v>74</v>
      </c>
      <c r="D73" s="211">
        <f>SUM(D69:D72)</f>
        <v>27</v>
      </c>
      <c r="E73" s="211">
        <f>SUM(E69:E72)</f>
        <v>5</v>
      </c>
      <c r="F73" s="211">
        <v>0</v>
      </c>
      <c r="G73" s="211">
        <v>0</v>
      </c>
      <c r="H73" s="211">
        <f t="shared" ref="H73:J73" si="6">SUM(H69:H72)</f>
        <v>32</v>
      </c>
      <c r="I73" s="211">
        <f t="shared" si="6"/>
        <v>53084220</v>
      </c>
      <c r="J73" s="211">
        <f t="shared" si="6"/>
        <v>0</v>
      </c>
      <c r="K73" s="73"/>
    </row>
    <row r="74" spans="1:11" s="73" customFormat="1" ht="10.8" thickTop="1">
      <c r="A74" s="170">
        <v>2</v>
      </c>
      <c r="B74" s="171" t="s">
        <v>6</v>
      </c>
      <c r="C74" s="172" t="s">
        <v>626</v>
      </c>
      <c r="D74" s="186">
        <v>27</v>
      </c>
      <c r="E74" s="186">
        <v>5</v>
      </c>
      <c r="F74" s="186">
        <v>0</v>
      </c>
      <c r="G74" s="186">
        <v>0</v>
      </c>
      <c r="H74" s="186">
        <v>32</v>
      </c>
      <c r="I74" s="126">
        <v>53084220</v>
      </c>
      <c r="J74" s="186">
        <v>0</v>
      </c>
    </row>
    <row r="75" spans="1:11" s="73" customFormat="1">
      <c r="A75" s="80">
        <v>2</v>
      </c>
      <c r="B75" s="81" t="s">
        <v>6</v>
      </c>
      <c r="C75" s="83" t="s">
        <v>627</v>
      </c>
      <c r="D75" s="125">
        <v>0</v>
      </c>
      <c r="E75" s="125">
        <v>0</v>
      </c>
      <c r="F75" s="125">
        <v>0</v>
      </c>
      <c r="G75" s="125">
        <v>0</v>
      </c>
      <c r="H75" s="125">
        <v>0</v>
      </c>
      <c r="I75" s="125">
        <v>0</v>
      </c>
      <c r="J75" s="125">
        <f>+J73</f>
        <v>0</v>
      </c>
    </row>
    <row r="76" spans="1:11" s="73" customFormat="1">
      <c r="A76" s="75">
        <v>3</v>
      </c>
      <c r="B76" s="84" t="s">
        <v>170</v>
      </c>
      <c r="C76" s="78" t="s">
        <v>622</v>
      </c>
      <c r="D76" s="124">
        <v>0</v>
      </c>
      <c r="E76" s="124">
        <v>0</v>
      </c>
      <c r="F76" s="124">
        <v>0</v>
      </c>
      <c r="G76" s="124">
        <v>0</v>
      </c>
      <c r="H76" s="124">
        <v>0</v>
      </c>
      <c r="I76" s="124">
        <v>0</v>
      </c>
      <c r="J76" s="124">
        <v>0</v>
      </c>
    </row>
    <row r="77" spans="1:11" s="73" customFormat="1">
      <c r="A77" s="75">
        <v>3</v>
      </c>
      <c r="B77" s="84" t="s">
        <v>170</v>
      </c>
      <c r="C77" s="78" t="s">
        <v>623</v>
      </c>
      <c r="D77" s="124">
        <v>0</v>
      </c>
      <c r="E77" s="124">
        <v>0</v>
      </c>
      <c r="F77" s="124">
        <v>0</v>
      </c>
      <c r="G77" s="124">
        <v>0</v>
      </c>
      <c r="H77" s="124">
        <v>0</v>
      </c>
      <c r="I77" s="124">
        <v>0</v>
      </c>
      <c r="J77" s="124">
        <v>0</v>
      </c>
    </row>
    <row r="78" spans="1:11" s="73" customFormat="1" ht="20.399999999999999">
      <c r="A78" s="75">
        <v>3</v>
      </c>
      <c r="B78" s="84" t="s">
        <v>170</v>
      </c>
      <c r="C78" s="78" t="s">
        <v>624</v>
      </c>
      <c r="D78" s="124">
        <v>0</v>
      </c>
      <c r="E78" s="124">
        <v>0</v>
      </c>
      <c r="F78" s="124">
        <v>0</v>
      </c>
      <c r="G78" s="124">
        <v>0</v>
      </c>
      <c r="H78" s="124">
        <v>0</v>
      </c>
      <c r="I78" s="124">
        <v>0</v>
      </c>
      <c r="J78" s="124">
        <v>0</v>
      </c>
    </row>
    <row r="79" spans="1:11" s="73" customFormat="1" ht="10.8" thickBot="1">
      <c r="A79" s="87">
        <v>3</v>
      </c>
      <c r="B79" s="88" t="s">
        <v>170</v>
      </c>
      <c r="C79" s="135" t="s">
        <v>625</v>
      </c>
      <c r="D79" s="151">
        <v>3</v>
      </c>
      <c r="E79" s="151">
        <v>1</v>
      </c>
      <c r="F79" s="151">
        <v>0</v>
      </c>
      <c r="G79" s="151">
        <v>0</v>
      </c>
      <c r="H79" s="151">
        <v>4</v>
      </c>
      <c r="I79" s="151">
        <v>20079857</v>
      </c>
      <c r="J79" s="151">
        <v>0</v>
      </c>
    </row>
    <row r="80" spans="1:11" s="261" customFormat="1" ht="11.4" thickTop="1" thickBot="1">
      <c r="A80" s="200">
        <v>3</v>
      </c>
      <c r="B80" s="208" t="s">
        <v>170</v>
      </c>
      <c r="C80" s="202" t="s">
        <v>74</v>
      </c>
      <c r="D80" s="211">
        <f t="shared" ref="D80:J80" si="7">SUM(D76:D79)</f>
        <v>3</v>
      </c>
      <c r="E80" s="211">
        <f t="shared" si="7"/>
        <v>1</v>
      </c>
      <c r="F80" s="211">
        <f t="shared" si="7"/>
        <v>0</v>
      </c>
      <c r="G80" s="211">
        <f t="shared" si="7"/>
        <v>0</v>
      </c>
      <c r="H80" s="211">
        <f t="shared" si="7"/>
        <v>4</v>
      </c>
      <c r="I80" s="211">
        <f t="shared" si="7"/>
        <v>20079857</v>
      </c>
      <c r="J80" s="211">
        <f t="shared" si="7"/>
        <v>0</v>
      </c>
      <c r="K80" s="73"/>
    </row>
    <row r="81" spans="1:11" s="73" customFormat="1" ht="10.8" thickTop="1">
      <c r="A81" s="165">
        <v>3</v>
      </c>
      <c r="B81" s="176" t="s">
        <v>170</v>
      </c>
      <c r="C81" s="167" t="s">
        <v>626</v>
      </c>
      <c r="D81" s="185">
        <v>0</v>
      </c>
      <c r="E81" s="185">
        <v>0</v>
      </c>
      <c r="F81" s="185">
        <v>0</v>
      </c>
      <c r="G81" s="185">
        <v>0</v>
      </c>
      <c r="H81" s="185">
        <v>0</v>
      </c>
      <c r="I81" s="185">
        <v>0</v>
      </c>
      <c r="J81" s="185">
        <v>0</v>
      </c>
    </row>
    <row r="82" spans="1:11" s="73" customFormat="1">
      <c r="A82" s="75">
        <v>3</v>
      </c>
      <c r="B82" s="84" t="s">
        <v>170</v>
      </c>
      <c r="C82" s="79" t="s">
        <v>627</v>
      </c>
      <c r="D82" s="124">
        <v>3</v>
      </c>
      <c r="E82" s="124">
        <v>1</v>
      </c>
      <c r="F82" s="124">
        <v>0</v>
      </c>
      <c r="G82" s="124">
        <v>0</v>
      </c>
      <c r="H82" s="124">
        <v>4</v>
      </c>
      <c r="I82" s="124">
        <f>+I80</f>
        <v>20079857</v>
      </c>
      <c r="J82" s="124"/>
    </row>
    <row r="83" spans="1:11" s="73" customFormat="1">
      <c r="A83" s="80">
        <v>4</v>
      </c>
      <c r="B83" s="85" t="s">
        <v>8</v>
      </c>
      <c r="C83" s="82" t="s">
        <v>622</v>
      </c>
      <c r="D83" s="125">
        <v>0</v>
      </c>
      <c r="E83" s="125">
        <v>0</v>
      </c>
      <c r="F83" s="125">
        <v>0</v>
      </c>
      <c r="G83" s="125">
        <v>0</v>
      </c>
      <c r="H83" s="125">
        <v>0</v>
      </c>
      <c r="I83" s="125">
        <v>0</v>
      </c>
      <c r="J83" s="125">
        <v>0</v>
      </c>
    </row>
    <row r="84" spans="1:11" s="73" customFormat="1">
      <c r="A84" s="80">
        <v>4</v>
      </c>
      <c r="B84" s="85" t="s">
        <v>8</v>
      </c>
      <c r="C84" s="82" t="s">
        <v>623</v>
      </c>
      <c r="D84" s="125">
        <v>0</v>
      </c>
      <c r="E84" s="125">
        <v>0</v>
      </c>
      <c r="F84" s="125">
        <v>0</v>
      </c>
      <c r="G84" s="125">
        <v>0</v>
      </c>
      <c r="H84" s="125">
        <v>0</v>
      </c>
      <c r="I84" s="125">
        <v>0</v>
      </c>
      <c r="J84" s="125">
        <v>0</v>
      </c>
    </row>
    <row r="85" spans="1:11" s="73" customFormat="1" ht="20.399999999999999">
      <c r="A85" s="80">
        <v>4</v>
      </c>
      <c r="B85" s="85" t="s">
        <v>8</v>
      </c>
      <c r="C85" s="82" t="s">
        <v>624</v>
      </c>
      <c r="D85" s="125">
        <v>0</v>
      </c>
      <c r="E85" s="125">
        <v>0</v>
      </c>
      <c r="F85" s="125">
        <v>0</v>
      </c>
      <c r="G85" s="125">
        <v>0</v>
      </c>
      <c r="H85" s="125">
        <v>0</v>
      </c>
      <c r="I85" s="125">
        <v>0</v>
      </c>
      <c r="J85" s="125">
        <v>0</v>
      </c>
    </row>
    <row r="86" spans="1:11" s="73" customFormat="1" ht="10.8" thickBot="1">
      <c r="A86" s="138">
        <v>4</v>
      </c>
      <c r="B86" s="145" t="s">
        <v>8</v>
      </c>
      <c r="C86" s="140" t="s">
        <v>625</v>
      </c>
      <c r="D86" s="152">
        <v>0</v>
      </c>
      <c r="E86" s="152">
        <v>0</v>
      </c>
      <c r="F86" s="152">
        <v>0</v>
      </c>
      <c r="G86" s="152">
        <v>0</v>
      </c>
      <c r="H86" s="152">
        <v>0</v>
      </c>
      <c r="I86" s="152">
        <v>0</v>
      </c>
      <c r="J86" s="152">
        <v>0</v>
      </c>
    </row>
    <row r="87" spans="1:11" s="261" customFormat="1" ht="11.4" thickTop="1" thickBot="1">
      <c r="A87" s="200">
        <v>4</v>
      </c>
      <c r="B87" s="208" t="s">
        <v>8</v>
      </c>
      <c r="C87" s="202" t="s">
        <v>74</v>
      </c>
      <c r="D87" s="211">
        <v>0</v>
      </c>
      <c r="E87" s="211">
        <v>0</v>
      </c>
      <c r="F87" s="211">
        <v>0</v>
      </c>
      <c r="G87" s="211">
        <v>0</v>
      </c>
      <c r="H87" s="211">
        <v>0</v>
      </c>
      <c r="I87" s="211">
        <v>0</v>
      </c>
      <c r="J87" s="211">
        <v>0</v>
      </c>
      <c r="K87" s="73"/>
    </row>
    <row r="88" spans="1:11" s="73" customFormat="1" ht="10.8" thickTop="1">
      <c r="A88" s="170">
        <v>4</v>
      </c>
      <c r="B88" s="178" t="s">
        <v>8</v>
      </c>
      <c r="C88" s="172" t="s">
        <v>626</v>
      </c>
      <c r="D88" s="186">
        <v>0</v>
      </c>
      <c r="E88" s="186">
        <v>0</v>
      </c>
      <c r="F88" s="186">
        <v>0</v>
      </c>
      <c r="G88" s="186">
        <v>0</v>
      </c>
      <c r="H88" s="186">
        <v>0</v>
      </c>
      <c r="I88" s="186">
        <v>0</v>
      </c>
      <c r="J88" s="186">
        <v>0</v>
      </c>
    </row>
    <row r="89" spans="1:11" s="73" customFormat="1">
      <c r="A89" s="80">
        <v>4</v>
      </c>
      <c r="B89" s="85" t="s">
        <v>8</v>
      </c>
      <c r="C89" s="83" t="s">
        <v>627</v>
      </c>
      <c r="D89" s="125">
        <v>0</v>
      </c>
      <c r="E89" s="125">
        <v>0</v>
      </c>
      <c r="F89" s="125">
        <v>0</v>
      </c>
      <c r="G89" s="125">
        <v>0</v>
      </c>
      <c r="H89" s="125">
        <v>0</v>
      </c>
      <c r="I89" s="125">
        <v>0</v>
      </c>
      <c r="J89" s="125">
        <v>0</v>
      </c>
    </row>
    <row r="90" spans="1:11" s="73" customFormat="1">
      <c r="A90" s="87">
        <v>5</v>
      </c>
      <c r="B90" s="88" t="s">
        <v>169</v>
      </c>
      <c r="C90" s="78" t="s">
        <v>622</v>
      </c>
      <c r="D90" s="124">
        <v>0</v>
      </c>
      <c r="E90" s="124">
        <v>0</v>
      </c>
      <c r="F90" s="124">
        <v>1</v>
      </c>
      <c r="G90" s="124">
        <v>0</v>
      </c>
      <c r="H90" s="124">
        <v>1</v>
      </c>
      <c r="I90" s="124">
        <v>0</v>
      </c>
      <c r="J90" s="124">
        <v>17212929</v>
      </c>
    </row>
    <row r="91" spans="1:11" s="73" customFormat="1">
      <c r="A91" s="87">
        <v>5</v>
      </c>
      <c r="B91" s="88" t="s">
        <v>169</v>
      </c>
      <c r="C91" s="78" t="s">
        <v>623</v>
      </c>
      <c r="D91" s="124">
        <v>1</v>
      </c>
      <c r="E91" s="124">
        <v>0</v>
      </c>
      <c r="F91" s="124">
        <v>0</v>
      </c>
      <c r="G91" s="124">
        <v>0</v>
      </c>
      <c r="H91" s="124">
        <v>1</v>
      </c>
      <c r="I91" s="124">
        <v>38279945</v>
      </c>
      <c r="J91" s="124">
        <v>0</v>
      </c>
    </row>
    <row r="92" spans="1:11" s="73" customFormat="1" ht="20.399999999999999">
      <c r="A92" s="87">
        <v>5</v>
      </c>
      <c r="B92" s="88" t="s">
        <v>169</v>
      </c>
      <c r="C92" s="78" t="s">
        <v>624</v>
      </c>
      <c r="D92" s="124">
        <v>0</v>
      </c>
      <c r="E92" s="124">
        <v>2</v>
      </c>
      <c r="F92" s="124">
        <v>0</v>
      </c>
      <c r="G92" s="124">
        <v>0</v>
      </c>
      <c r="H92" s="124">
        <v>2</v>
      </c>
      <c r="I92" s="124">
        <v>21204729</v>
      </c>
      <c r="J92" s="124">
        <v>0</v>
      </c>
    </row>
    <row r="93" spans="1:11" s="73" customFormat="1" ht="10.8" thickBot="1">
      <c r="A93" s="87">
        <v>5</v>
      </c>
      <c r="B93" s="88" t="s">
        <v>169</v>
      </c>
      <c r="C93" s="135" t="s">
        <v>625</v>
      </c>
      <c r="D93" s="151">
        <v>0</v>
      </c>
      <c r="E93" s="151">
        <v>0</v>
      </c>
      <c r="F93" s="151">
        <v>0</v>
      </c>
      <c r="G93" s="151">
        <v>0</v>
      </c>
      <c r="H93" s="151">
        <v>0</v>
      </c>
      <c r="I93" s="151">
        <v>0</v>
      </c>
      <c r="J93" s="151">
        <v>0</v>
      </c>
    </row>
    <row r="94" spans="1:11" s="261" customFormat="1" ht="11.4" thickTop="1" thickBot="1">
      <c r="A94" s="200">
        <v>5</v>
      </c>
      <c r="B94" s="208" t="s">
        <v>169</v>
      </c>
      <c r="C94" s="202" t="s">
        <v>74</v>
      </c>
      <c r="D94" s="211">
        <f>SUM(D90:D93)</f>
        <v>1</v>
      </c>
      <c r="E94" s="211">
        <f t="shared" ref="E94:J94" si="8">SUM(E90:E93)</f>
        <v>2</v>
      </c>
      <c r="F94" s="211">
        <f t="shared" si="8"/>
        <v>1</v>
      </c>
      <c r="G94" s="211">
        <f t="shared" si="8"/>
        <v>0</v>
      </c>
      <c r="H94" s="211">
        <f t="shared" si="8"/>
        <v>4</v>
      </c>
      <c r="I94" s="211">
        <f t="shared" si="8"/>
        <v>59484674</v>
      </c>
      <c r="J94" s="211">
        <f t="shared" si="8"/>
        <v>17212929</v>
      </c>
      <c r="K94" s="73"/>
    </row>
    <row r="95" spans="1:11" s="73" customFormat="1" ht="10.8" thickTop="1">
      <c r="A95" s="180">
        <v>5</v>
      </c>
      <c r="B95" s="181" t="s">
        <v>169</v>
      </c>
      <c r="C95" s="167" t="s">
        <v>626</v>
      </c>
      <c r="D95" s="185">
        <v>0</v>
      </c>
      <c r="E95" s="185">
        <v>0</v>
      </c>
      <c r="F95" s="185">
        <v>0</v>
      </c>
      <c r="G95" s="185">
        <v>0</v>
      </c>
      <c r="H95" s="185">
        <v>0</v>
      </c>
      <c r="I95" s="185">
        <v>0</v>
      </c>
      <c r="J95" s="185">
        <v>0</v>
      </c>
    </row>
    <row r="96" spans="1:11" s="73" customFormat="1">
      <c r="A96" s="87">
        <v>5</v>
      </c>
      <c r="B96" s="88" t="s">
        <v>169</v>
      </c>
      <c r="C96" s="79" t="s">
        <v>627</v>
      </c>
      <c r="D96" s="124">
        <f>+D94</f>
        <v>1</v>
      </c>
      <c r="E96" s="124">
        <f t="shared" ref="E96:J96" si="9">+E94</f>
        <v>2</v>
      </c>
      <c r="F96" s="124">
        <f t="shared" si="9"/>
        <v>1</v>
      </c>
      <c r="G96" s="124">
        <f t="shared" si="9"/>
        <v>0</v>
      </c>
      <c r="H96" s="124">
        <f t="shared" si="9"/>
        <v>4</v>
      </c>
      <c r="I96" s="124">
        <f t="shared" si="9"/>
        <v>59484674</v>
      </c>
      <c r="J96" s="124">
        <f t="shared" si="9"/>
        <v>17212929</v>
      </c>
    </row>
    <row r="97" spans="1:11" s="73" customFormat="1">
      <c r="A97" s="89">
        <v>6</v>
      </c>
      <c r="B97" s="90" t="s">
        <v>10</v>
      </c>
      <c r="C97" s="82" t="s">
        <v>622</v>
      </c>
      <c r="D97" s="125">
        <v>1</v>
      </c>
      <c r="E97" s="125">
        <v>4</v>
      </c>
      <c r="F97" s="127">
        <v>7</v>
      </c>
      <c r="G97" s="128">
        <v>0</v>
      </c>
      <c r="H97" s="129">
        <v>12</v>
      </c>
      <c r="I97" s="126">
        <v>12679370</v>
      </c>
      <c r="J97" s="130">
        <v>976469145</v>
      </c>
    </row>
    <row r="98" spans="1:11" s="73" customFormat="1">
      <c r="A98" s="89">
        <v>6</v>
      </c>
      <c r="B98" s="90" t="s">
        <v>10</v>
      </c>
      <c r="C98" s="82" t="s">
        <v>623</v>
      </c>
      <c r="D98" s="125">
        <v>0</v>
      </c>
      <c r="E98" s="125">
        <v>0</v>
      </c>
      <c r="F98" s="125">
        <v>0</v>
      </c>
      <c r="G98" s="125">
        <v>0</v>
      </c>
      <c r="H98" s="125">
        <v>0</v>
      </c>
      <c r="I98" s="125">
        <v>0</v>
      </c>
      <c r="J98" s="125">
        <v>0</v>
      </c>
    </row>
    <row r="99" spans="1:11" s="73" customFormat="1" ht="20.399999999999999">
      <c r="A99" s="89">
        <v>6</v>
      </c>
      <c r="B99" s="90" t="s">
        <v>10</v>
      </c>
      <c r="C99" s="82" t="s">
        <v>624</v>
      </c>
      <c r="D99" s="131">
        <v>1</v>
      </c>
      <c r="E99" s="128">
        <v>0</v>
      </c>
      <c r="F99" s="128">
        <v>0</v>
      </c>
      <c r="G99" s="128">
        <v>0</v>
      </c>
      <c r="H99" s="128">
        <v>1</v>
      </c>
      <c r="I99" s="126">
        <v>8591285</v>
      </c>
      <c r="J99" s="128">
        <v>0</v>
      </c>
    </row>
    <row r="100" spans="1:11" s="73" customFormat="1" ht="10.8" thickBot="1">
      <c r="A100" s="147">
        <v>6</v>
      </c>
      <c r="B100" s="148" t="s">
        <v>10</v>
      </c>
      <c r="C100" s="140" t="s">
        <v>625</v>
      </c>
      <c r="D100" s="153">
        <v>0</v>
      </c>
      <c r="E100" s="153">
        <v>0</v>
      </c>
      <c r="F100" s="153">
        <v>0</v>
      </c>
      <c r="G100" s="153">
        <v>0</v>
      </c>
      <c r="H100" s="153">
        <v>0</v>
      </c>
      <c r="I100" s="153">
        <v>0</v>
      </c>
      <c r="J100" s="153">
        <v>0</v>
      </c>
    </row>
    <row r="101" spans="1:11" s="261" customFormat="1" ht="11.4" thickTop="1" thickBot="1">
      <c r="A101" s="209">
        <v>6</v>
      </c>
      <c r="B101" s="210" t="s">
        <v>10</v>
      </c>
      <c r="C101" s="202" t="s">
        <v>74</v>
      </c>
      <c r="D101" s="212">
        <f>SUM(D97:D100)</f>
        <v>2</v>
      </c>
      <c r="E101" s="211">
        <f t="shared" ref="E101:J101" si="10">SUM(E97:E100)</f>
        <v>4</v>
      </c>
      <c r="F101" s="211">
        <f t="shared" si="10"/>
        <v>7</v>
      </c>
      <c r="G101" s="211">
        <f t="shared" si="10"/>
        <v>0</v>
      </c>
      <c r="H101" s="211">
        <f t="shared" si="10"/>
        <v>13</v>
      </c>
      <c r="I101" s="211">
        <f t="shared" si="10"/>
        <v>21270655</v>
      </c>
      <c r="J101" s="211">
        <f t="shared" si="10"/>
        <v>976469145</v>
      </c>
      <c r="K101" s="73"/>
    </row>
    <row r="102" spans="1:11" s="73" customFormat="1" ht="10.8" thickTop="1">
      <c r="A102" s="182">
        <v>6</v>
      </c>
      <c r="B102" s="183" t="s">
        <v>10</v>
      </c>
      <c r="C102" s="172" t="s">
        <v>626</v>
      </c>
      <c r="D102" s="187">
        <v>0</v>
      </c>
      <c r="E102" s="187">
        <v>0</v>
      </c>
      <c r="F102" s="187">
        <v>0</v>
      </c>
      <c r="G102" s="187">
        <v>0</v>
      </c>
      <c r="H102" s="187">
        <v>0</v>
      </c>
      <c r="I102" s="187">
        <v>0</v>
      </c>
      <c r="J102" s="187">
        <v>0</v>
      </c>
    </row>
    <row r="103" spans="1:11" s="73" customFormat="1">
      <c r="A103" s="89">
        <v>6</v>
      </c>
      <c r="B103" s="90" t="s">
        <v>10</v>
      </c>
      <c r="C103" s="83" t="s">
        <v>627</v>
      </c>
      <c r="D103" s="129">
        <f>+D101</f>
        <v>2</v>
      </c>
      <c r="E103" s="129">
        <f t="shared" ref="E103:J103" si="11">+E101</f>
        <v>4</v>
      </c>
      <c r="F103" s="129">
        <f t="shared" si="11"/>
        <v>7</v>
      </c>
      <c r="G103" s="129">
        <f t="shared" si="11"/>
        <v>0</v>
      </c>
      <c r="H103" s="129">
        <f t="shared" si="11"/>
        <v>13</v>
      </c>
      <c r="I103" s="129">
        <f t="shared" si="11"/>
        <v>21270655</v>
      </c>
      <c r="J103" s="129">
        <f t="shared" si="11"/>
        <v>976469145</v>
      </c>
    </row>
    <row r="104" spans="1:11" s="73" customFormat="1">
      <c r="A104" s="91">
        <v>7</v>
      </c>
      <c r="B104" s="92" t="s">
        <v>11</v>
      </c>
      <c r="C104" s="78" t="s">
        <v>622</v>
      </c>
      <c r="D104" s="124">
        <v>1</v>
      </c>
      <c r="E104" s="124">
        <v>0</v>
      </c>
      <c r="F104" s="110">
        <v>15</v>
      </c>
      <c r="G104" s="110">
        <v>0</v>
      </c>
      <c r="H104" s="110">
        <v>0</v>
      </c>
      <c r="I104" s="110">
        <v>0</v>
      </c>
      <c r="J104" s="110">
        <v>0</v>
      </c>
    </row>
    <row r="105" spans="1:11" s="73" customFormat="1">
      <c r="A105" s="91">
        <v>7</v>
      </c>
      <c r="B105" s="92" t="s">
        <v>11</v>
      </c>
      <c r="C105" s="78" t="s">
        <v>623</v>
      </c>
      <c r="D105" s="124">
        <v>1</v>
      </c>
      <c r="E105" s="110">
        <v>5</v>
      </c>
      <c r="F105" s="124">
        <v>0</v>
      </c>
      <c r="G105" s="124">
        <v>0</v>
      </c>
      <c r="H105" s="124">
        <v>0</v>
      </c>
      <c r="I105" s="124">
        <v>0</v>
      </c>
      <c r="J105" s="124">
        <v>0</v>
      </c>
    </row>
    <row r="106" spans="1:11" s="73" customFormat="1" ht="20.399999999999999">
      <c r="A106" s="91">
        <v>7</v>
      </c>
      <c r="B106" s="92" t="s">
        <v>11</v>
      </c>
      <c r="C106" s="78" t="s">
        <v>624</v>
      </c>
      <c r="D106" s="124">
        <v>0</v>
      </c>
      <c r="E106" s="124">
        <v>0</v>
      </c>
      <c r="F106" s="124">
        <v>0</v>
      </c>
      <c r="G106" s="124">
        <v>0</v>
      </c>
      <c r="H106" s="124">
        <v>0</v>
      </c>
      <c r="I106" s="124">
        <v>0</v>
      </c>
      <c r="J106" s="124">
        <v>0</v>
      </c>
    </row>
    <row r="107" spans="1:11" s="73" customFormat="1" ht="10.8" thickBot="1">
      <c r="A107" s="149">
        <v>7</v>
      </c>
      <c r="B107" s="150" t="s">
        <v>11</v>
      </c>
      <c r="C107" s="135" t="s">
        <v>625</v>
      </c>
      <c r="D107" s="151">
        <v>0</v>
      </c>
      <c r="E107" s="151">
        <v>0</v>
      </c>
      <c r="F107" s="151">
        <v>0</v>
      </c>
      <c r="G107" s="151">
        <v>0</v>
      </c>
      <c r="H107" s="151">
        <v>0</v>
      </c>
      <c r="I107" s="151">
        <v>0</v>
      </c>
      <c r="J107" s="151">
        <v>0</v>
      </c>
    </row>
    <row r="108" spans="1:11" s="261" customFormat="1" ht="11.4" thickTop="1" thickBot="1">
      <c r="A108" s="209">
        <v>7</v>
      </c>
      <c r="B108" s="210" t="s">
        <v>11</v>
      </c>
      <c r="C108" s="202" t="s">
        <v>74</v>
      </c>
      <c r="D108" s="211">
        <f>SUM(D104:D107)</f>
        <v>2</v>
      </c>
      <c r="E108" s="211">
        <f t="shared" ref="E108:J108" si="12">SUM(E104:E107)</f>
        <v>5</v>
      </c>
      <c r="F108" s="211">
        <f t="shared" si="12"/>
        <v>15</v>
      </c>
      <c r="G108" s="211">
        <f t="shared" si="12"/>
        <v>0</v>
      </c>
      <c r="H108" s="211">
        <f t="shared" si="12"/>
        <v>0</v>
      </c>
      <c r="I108" s="211">
        <f t="shared" si="12"/>
        <v>0</v>
      </c>
      <c r="J108" s="211">
        <f t="shared" si="12"/>
        <v>0</v>
      </c>
      <c r="K108" s="73"/>
    </row>
    <row r="109" spans="1:11" s="73" customFormat="1" ht="10.8" thickTop="1">
      <c r="A109" s="188">
        <v>7</v>
      </c>
      <c r="B109" s="189" t="s">
        <v>11</v>
      </c>
      <c r="C109" s="167" t="s">
        <v>626</v>
      </c>
      <c r="D109" s="185">
        <v>2</v>
      </c>
      <c r="E109" s="185">
        <v>5</v>
      </c>
      <c r="F109" s="185">
        <v>0</v>
      </c>
      <c r="G109" s="185">
        <v>0</v>
      </c>
      <c r="H109" s="185">
        <v>0</v>
      </c>
      <c r="I109" s="185">
        <v>0</v>
      </c>
      <c r="J109" s="185">
        <v>0</v>
      </c>
    </row>
    <row r="110" spans="1:11" s="73" customFormat="1">
      <c r="A110" s="91">
        <v>7</v>
      </c>
      <c r="B110" s="92" t="s">
        <v>11</v>
      </c>
      <c r="C110" s="79" t="s">
        <v>627</v>
      </c>
      <c r="D110" s="124">
        <v>0</v>
      </c>
      <c r="E110" s="124">
        <v>0</v>
      </c>
      <c r="F110" s="124">
        <v>15</v>
      </c>
      <c r="G110" s="124">
        <v>0</v>
      </c>
      <c r="H110" s="124">
        <v>0</v>
      </c>
      <c r="I110" s="124">
        <v>0</v>
      </c>
      <c r="J110" s="124">
        <v>0</v>
      </c>
    </row>
    <row r="112" spans="1:11" ht="20.399999999999999">
      <c r="A112" s="98" t="s">
        <v>1498</v>
      </c>
    </row>
    <row r="114" spans="1:11" s="71" customFormat="1" ht="21" customHeight="1">
      <c r="B114" s="72"/>
      <c r="C114" s="72"/>
      <c r="D114" s="698" t="s">
        <v>615</v>
      </c>
      <c r="E114" s="698"/>
      <c r="F114" s="698" t="s">
        <v>616</v>
      </c>
      <c r="G114" s="698"/>
      <c r="H114" s="699" t="s">
        <v>617</v>
      </c>
      <c r="I114" s="699"/>
      <c r="J114" s="699" t="s">
        <v>618</v>
      </c>
      <c r="K114" s="699"/>
    </row>
    <row r="115" spans="1:11" s="73" customFormat="1" ht="21" customHeight="1" thickBot="1">
      <c r="A115" s="105" t="s">
        <v>15</v>
      </c>
      <c r="B115" s="102" t="s">
        <v>3</v>
      </c>
      <c r="C115" s="102" t="s">
        <v>619</v>
      </c>
      <c r="D115" s="103" t="s">
        <v>620</v>
      </c>
      <c r="E115" s="103" t="s">
        <v>621</v>
      </c>
      <c r="F115" s="103" t="s">
        <v>620</v>
      </c>
      <c r="G115" s="103" t="s">
        <v>621</v>
      </c>
      <c r="H115" s="106" t="s">
        <v>620</v>
      </c>
      <c r="I115" s="106" t="s">
        <v>621</v>
      </c>
      <c r="J115" s="106" t="s">
        <v>620</v>
      </c>
      <c r="K115" s="236" t="s">
        <v>621</v>
      </c>
    </row>
    <row r="116" spans="1:11" s="73" customFormat="1">
      <c r="A116" s="700">
        <v>1</v>
      </c>
      <c r="B116" s="700" t="s">
        <v>61</v>
      </c>
      <c r="C116" s="77" t="s">
        <v>622</v>
      </c>
      <c r="D116" s="93">
        <v>0</v>
      </c>
      <c r="E116" s="120">
        <v>0</v>
      </c>
      <c r="F116" s="120">
        <v>0</v>
      </c>
      <c r="G116" s="120">
        <v>0</v>
      </c>
      <c r="H116" s="120">
        <v>0</v>
      </c>
      <c r="I116" s="120">
        <v>0</v>
      </c>
      <c r="J116" s="120">
        <v>0</v>
      </c>
      <c r="K116" s="237">
        <v>0</v>
      </c>
    </row>
    <row r="117" spans="1:11" s="73" customFormat="1">
      <c r="A117" s="701"/>
      <c r="B117" s="701"/>
      <c r="C117" s="78" t="s">
        <v>623</v>
      </c>
      <c r="D117" s="93">
        <v>0</v>
      </c>
      <c r="E117" s="120">
        <v>0</v>
      </c>
      <c r="F117" s="120">
        <v>0</v>
      </c>
      <c r="G117" s="120">
        <v>0</v>
      </c>
      <c r="H117" s="120">
        <v>0</v>
      </c>
      <c r="I117" s="120">
        <v>0</v>
      </c>
      <c r="J117" s="120">
        <v>0</v>
      </c>
      <c r="K117" s="237">
        <v>0</v>
      </c>
    </row>
    <row r="118" spans="1:11" s="73" customFormat="1" ht="20.399999999999999">
      <c r="A118" s="701"/>
      <c r="B118" s="701"/>
      <c r="C118" s="78" t="s">
        <v>624</v>
      </c>
      <c r="D118" s="93">
        <v>0</v>
      </c>
      <c r="E118" s="120">
        <v>0</v>
      </c>
      <c r="F118" s="120">
        <v>0</v>
      </c>
      <c r="G118" s="120">
        <v>0</v>
      </c>
      <c r="H118" s="120">
        <v>0</v>
      </c>
      <c r="I118" s="120">
        <v>0</v>
      </c>
      <c r="J118" s="120">
        <v>0</v>
      </c>
      <c r="K118" s="237">
        <v>0</v>
      </c>
    </row>
    <row r="119" spans="1:11" s="73" customFormat="1" ht="10.8" thickBot="1">
      <c r="A119" s="701"/>
      <c r="B119" s="701"/>
      <c r="C119" s="135" t="s">
        <v>625</v>
      </c>
      <c r="D119" s="154">
        <v>0</v>
      </c>
      <c r="E119" s="155">
        <v>0</v>
      </c>
      <c r="F119" s="155">
        <v>0</v>
      </c>
      <c r="G119" s="155">
        <v>0</v>
      </c>
      <c r="H119" s="155">
        <v>0</v>
      </c>
      <c r="I119" s="155">
        <v>0</v>
      </c>
      <c r="J119" s="155">
        <v>0</v>
      </c>
      <c r="K119" s="238">
        <v>0</v>
      </c>
    </row>
    <row r="120" spans="1:11" s="261" customFormat="1" ht="11.4" thickTop="1" thickBot="1">
      <c r="A120" s="701"/>
      <c r="B120" s="701"/>
      <c r="C120" s="202" t="s">
        <v>74</v>
      </c>
      <c r="D120" s="213">
        <f>SUM(D116:D119)</f>
        <v>0</v>
      </c>
      <c r="E120" s="213">
        <f t="shared" ref="E120:G120" si="13">SUM(E116:E119)</f>
        <v>0</v>
      </c>
      <c r="F120" s="213">
        <f t="shared" si="13"/>
        <v>0</v>
      </c>
      <c r="G120" s="213">
        <f t="shared" si="13"/>
        <v>0</v>
      </c>
      <c r="H120" s="213">
        <f>SUM(H116:H119)</f>
        <v>0</v>
      </c>
      <c r="I120" s="213">
        <f>SUM(I116:I119)</f>
        <v>0</v>
      </c>
      <c r="J120" s="213">
        <f t="shared" ref="J120:K120" si="14">SUM(J116:J119)</f>
        <v>0</v>
      </c>
      <c r="K120" s="239">
        <f t="shared" si="14"/>
        <v>0</v>
      </c>
    </row>
    <row r="121" spans="1:11" s="73" customFormat="1" ht="10.8" thickTop="1">
      <c r="A121" s="701"/>
      <c r="B121" s="701"/>
      <c r="C121" s="167" t="s">
        <v>626</v>
      </c>
      <c r="D121" s="190">
        <v>0</v>
      </c>
      <c r="E121" s="190">
        <v>0</v>
      </c>
      <c r="F121" s="190">
        <v>0</v>
      </c>
      <c r="G121" s="190">
        <v>0</v>
      </c>
      <c r="H121" s="190">
        <v>0</v>
      </c>
      <c r="I121" s="190">
        <v>0</v>
      </c>
      <c r="J121" s="190">
        <v>0</v>
      </c>
      <c r="K121" s="240">
        <v>0</v>
      </c>
    </row>
    <row r="122" spans="1:11" s="73" customFormat="1">
      <c r="A122" s="702"/>
      <c r="B122" s="702"/>
      <c r="C122" s="79" t="s">
        <v>627</v>
      </c>
      <c r="D122" s="122">
        <v>0</v>
      </c>
      <c r="E122" s="122">
        <v>0</v>
      </c>
      <c r="F122" s="122">
        <v>0</v>
      </c>
      <c r="G122" s="122">
        <v>0</v>
      </c>
      <c r="H122" s="122">
        <v>0</v>
      </c>
      <c r="I122" s="122">
        <v>0</v>
      </c>
      <c r="J122" s="122">
        <v>0</v>
      </c>
      <c r="K122" s="241">
        <v>0</v>
      </c>
    </row>
    <row r="123" spans="1:11" s="73" customFormat="1">
      <c r="A123" s="703">
        <v>2</v>
      </c>
      <c r="B123" s="703" t="s">
        <v>107</v>
      </c>
      <c r="C123" s="82" t="s">
        <v>622</v>
      </c>
      <c r="D123" s="94">
        <v>11</v>
      </c>
      <c r="E123" s="94">
        <v>3</v>
      </c>
      <c r="F123" s="121">
        <v>14</v>
      </c>
      <c r="G123" s="94">
        <v>0</v>
      </c>
      <c r="H123" s="94">
        <v>720514901</v>
      </c>
      <c r="I123" s="94">
        <v>129245129</v>
      </c>
      <c r="J123" s="94">
        <v>325531797</v>
      </c>
      <c r="K123" s="242">
        <v>0</v>
      </c>
    </row>
    <row r="124" spans="1:11" s="73" customFormat="1">
      <c r="A124" s="704"/>
      <c r="B124" s="704"/>
      <c r="C124" s="82" t="s">
        <v>623</v>
      </c>
      <c r="D124" s="94">
        <v>45</v>
      </c>
      <c r="E124" s="121">
        <v>12</v>
      </c>
      <c r="F124" s="121">
        <v>3</v>
      </c>
      <c r="G124" s="94">
        <v>0</v>
      </c>
      <c r="H124" s="94">
        <v>1327056858</v>
      </c>
      <c r="I124" s="94">
        <v>354188433</v>
      </c>
      <c r="J124" s="94">
        <v>54665153</v>
      </c>
      <c r="K124" s="242">
        <v>0</v>
      </c>
    </row>
    <row r="125" spans="1:11" s="73" customFormat="1" ht="20.399999999999999">
      <c r="A125" s="704"/>
      <c r="B125" s="704"/>
      <c r="C125" s="82" t="s">
        <v>624</v>
      </c>
      <c r="D125" s="94">
        <v>162</v>
      </c>
      <c r="E125" s="121">
        <v>15</v>
      </c>
      <c r="F125" s="94">
        <v>0</v>
      </c>
      <c r="G125" s="94">
        <v>0</v>
      </c>
      <c r="H125" s="94">
        <v>2713510130</v>
      </c>
      <c r="I125" s="94">
        <v>214074487</v>
      </c>
      <c r="J125" s="94">
        <v>0</v>
      </c>
      <c r="K125" s="242">
        <v>0</v>
      </c>
    </row>
    <row r="126" spans="1:11" s="73" customFormat="1" ht="10.8" thickBot="1">
      <c r="A126" s="704"/>
      <c r="B126" s="704"/>
      <c r="C126" s="140" t="s">
        <v>625</v>
      </c>
      <c r="D126" s="156">
        <v>93</v>
      </c>
      <c r="E126" s="157">
        <v>4</v>
      </c>
      <c r="F126" s="156">
        <v>0</v>
      </c>
      <c r="G126" s="156">
        <v>0</v>
      </c>
      <c r="H126" s="156">
        <v>1270318561</v>
      </c>
      <c r="I126" s="156">
        <v>31601169</v>
      </c>
      <c r="J126" s="156">
        <v>0</v>
      </c>
      <c r="K126" s="243">
        <v>0</v>
      </c>
    </row>
    <row r="127" spans="1:11" s="261" customFormat="1" ht="11.4" thickTop="1" thickBot="1">
      <c r="A127" s="704"/>
      <c r="B127" s="704"/>
      <c r="C127" s="202" t="s">
        <v>74</v>
      </c>
      <c r="D127" s="204">
        <f>SUM(D123:D126)</f>
        <v>311</v>
      </c>
      <c r="E127" s="204">
        <f>SUM(E123:E126)</f>
        <v>34</v>
      </c>
      <c r="F127" s="204">
        <f>SUM(F123:F126)</f>
        <v>17</v>
      </c>
      <c r="G127" s="204">
        <f>SUM(G123:G126)</f>
        <v>0</v>
      </c>
      <c r="H127" s="204">
        <f t="shared" ref="H127:K127" si="15">SUM(H123:H126)</f>
        <v>6031400450</v>
      </c>
      <c r="I127" s="204">
        <f t="shared" si="15"/>
        <v>729109218</v>
      </c>
      <c r="J127" s="204">
        <f t="shared" si="15"/>
        <v>380196950</v>
      </c>
      <c r="K127" s="244">
        <f t="shared" si="15"/>
        <v>0</v>
      </c>
    </row>
    <row r="128" spans="1:11" s="73" customFormat="1" ht="10.8" thickTop="1">
      <c r="A128" s="704"/>
      <c r="B128" s="704"/>
      <c r="C128" s="172" t="s">
        <v>626</v>
      </c>
      <c r="D128" s="173">
        <f>+D127</f>
        <v>311</v>
      </c>
      <c r="E128" s="173">
        <f>+E127</f>
        <v>34</v>
      </c>
      <c r="F128" s="173">
        <f t="shared" ref="F128:K128" si="16">+F127</f>
        <v>17</v>
      </c>
      <c r="G128" s="173">
        <f>+G127</f>
        <v>0</v>
      </c>
      <c r="H128" s="173">
        <f t="shared" si="16"/>
        <v>6031400450</v>
      </c>
      <c r="I128" s="173">
        <f t="shared" si="16"/>
        <v>729109218</v>
      </c>
      <c r="J128" s="173">
        <f t="shared" si="16"/>
        <v>380196950</v>
      </c>
      <c r="K128" s="245">
        <f t="shared" si="16"/>
        <v>0</v>
      </c>
    </row>
    <row r="129" spans="1:11" s="73" customFormat="1">
      <c r="A129" s="705"/>
      <c r="B129" s="705"/>
      <c r="C129" s="83" t="s">
        <v>627</v>
      </c>
      <c r="D129" s="94">
        <v>0</v>
      </c>
      <c r="E129" s="94">
        <v>0</v>
      </c>
      <c r="F129" s="94">
        <v>0</v>
      </c>
      <c r="G129" s="94">
        <v>0</v>
      </c>
      <c r="H129" s="94">
        <v>0</v>
      </c>
      <c r="I129" s="94">
        <v>0</v>
      </c>
      <c r="J129" s="94">
        <v>0</v>
      </c>
      <c r="K129" s="242">
        <v>0</v>
      </c>
    </row>
    <row r="130" spans="1:11" s="73" customFormat="1">
      <c r="A130" s="700">
        <v>3</v>
      </c>
      <c r="B130" s="700" t="s">
        <v>51</v>
      </c>
      <c r="C130" s="78" t="s">
        <v>622</v>
      </c>
      <c r="D130" s="123">
        <v>65</v>
      </c>
      <c r="E130" s="123">
        <v>7</v>
      </c>
      <c r="F130" s="123">
        <v>48</v>
      </c>
      <c r="G130" s="123">
        <v>1</v>
      </c>
      <c r="H130" s="123">
        <v>2939758565</v>
      </c>
      <c r="I130" s="123">
        <v>327158071</v>
      </c>
      <c r="J130" s="123">
        <v>533762695</v>
      </c>
      <c r="K130" s="246">
        <v>8861254</v>
      </c>
    </row>
    <row r="131" spans="1:11" s="73" customFormat="1">
      <c r="A131" s="701"/>
      <c r="B131" s="701"/>
      <c r="C131" s="78" t="s">
        <v>623</v>
      </c>
      <c r="D131" s="123">
        <v>101</v>
      </c>
      <c r="E131" s="123">
        <v>14</v>
      </c>
      <c r="F131" s="123">
        <v>0</v>
      </c>
      <c r="G131" s="123">
        <v>0</v>
      </c>
      <c r="H131" s="123">
        <v>2868016374</v>
      </c>
      <c r="I131" s="123">
        <v>329963083</v>
      </c>
      <c r="J131" s="123">
        <v>0</v>
      </c>
      <c r="K131" s="246">
        <v>0</v>
      </c>
    </row>
    <row r="132" spans="1:11" s="73" customFormat="1" ht="20.399999999999999">
      <c r="A132" s="701"/>
      <c r="B132" s="701"/>
      <c r="C132" s="78" t="s">
        <v>624</v>
      </c>
      <c r="D132" s="123">
        <v>228</v>
      </c>
      <c r="E132" s="123">
        <v>21</v>
      </c>
      <c r="F132" s="123">
        <v>0</v>
      </c>
      <c r="G132" s="123">
        <v>0</v>
      </c>
      <c r="H132" s="123">
        <v>5392134978</v>
      </c>
      <c r="I132" s="123">
        <v>445715376</v>
      </c>
      <c r="J132" s="123">
        <v>0</v>
      </c>
      <c r="K132" s="246">
        <v>0</v>
      </c>
    </row>
    <row r="133" spans="1:11" s="73" customFormat="1" ht="10.8" thickBot="1">
      <c r="A133" s="701"/>
      <c r="B133" s="701"/>
      <c r="C133" s="135" t="s">
        <v>625</v>
      </c>
      <c r="D133" s="158">
        <v>570</v>
      </c>
      <c r="E133" s="158">
        <v>40</v>
      </c>
      <c r="F133" s="158">
        <v>0</v>
      </c>
      <c r="G133" s="158">
        <v>0</v>
      </c>
      <c r="H133" s="158">
        <v>8617729799</v>
      </c>
      <c r="I133" s="158">
        <v>452072981</v>
      </c>
      <c r="J133" s="158">
        <v>0</v>
      </c>
      <c r="K133" s="247">
        <v>0</v>
      </c>
    </row>
    <row r="134" spans="1:11" s="261" customFormat="1" ht="11.4" thickTop="1" thickBot="1">
      <c r="A134" s="701"/>
      <c r="B134" s="701"/>
      <c r="C134" s="202" t="s">
        <v>74</v>
      </c>
      <c r="D134" s="214">
        <f>SUM(D130:D133)</f>
        <v>964</v>
      </c>
      <c r="E134" s="214">
        <f>SUM(E130:E133)</f>
        <v>82</v>
      </c>
      <c r="F134" s="214">
        <f>SUM(F130:F133)</f>
        <v>48</v>
      </c>
      <c r="G134" s="214">
        <f>SUM(G130:G133)</f>
        <v>1</v>
      </c>
      <c r="H134" s="214">
        <f t="shared" ref="H134:K134" si="17">SUM(H130:H133)</f>
        <v>19817639716</v>
      </c>
      <c r="I134" s="214">
        <f t="shared" si="17"/>
        <v>1554909511</v>
      </c>
      <c r="J134" s="214">
        <f t="shared" si="17"/>
        <v>533762695</v>
      </c>
      <c r="K134" s="244">
        <f t="shared" si="17"/>
        <v>8861254</v>
      </c>
    </row>
    <row r="135" spans="1:11" s="73" customFormat="1" ht="10.8" thickTop="1">
      <c r="A135" s="701"/>
      <c r="B135" s="701"/>
      <c r="C135" s="167" t="s">
        <v>626</v>
      </c>
      <c r="D135" s="192">
        <f>+D134</f>
        <v>964</v>
      </c>
      <c r="E135" s="192">
        <f t="shared" ref="E135:K135" si="18">+E134</f>
        <v>82</v>
      </c>
      <c r="F135" s="192">
        <f t="shared" si="18"/>
        <v>48</v>
      </c>
      <c r="G135" s="192">
        <f t="shared" si="18"/>
        <v>1</v>
      </c>
      <c r="H135" s="192">
        <f t="shared" si="18"/>
        <v>19817639716</v>
      </c>
      <c r="I135" s="192">
        <f t="shared" si="18"/>
        <v>1554909511</v>
      </c>
      <c r="J135" s="192">
        <f t="shared" si="18"/>
        <v>533762695</v>
      </c>
      <c r="K135" s="248">
        <f t="shared" si="18"/>
        <v>8861254</v>
      </c>
    </row>
    <row r="136" spans="1:11" s="73" customFormat="1">
      <c r="A136" s="702"/>
      <c r="B136" s="702"/>
      <c r="C136" s="79" t="s">
        <v>627</v>
      </c>
      <c r="D136" s="123">
        <v>0</v>
      </c>
      <c r="E136" s="123">
        <v>0</v>
      </c>
      <c r="F136" s="123">
        <v>0</v>
      </c>
      <c r="G136" s="123">
        <v>0</v>
      </c>
      <c r="H136" s="123">
        <v>0</v>
      </c>
      <c r="I136" s="123">
        <v>0</v>
      </c>
      <c r="J136" s="123">
        <v>0</v>
      </c>
      <c r="K136" s="246">
        <v>0</v>
      </c>
    </row>
    <row r="137" spans="1:11" s="73" customFormat="1">
      <c r="A137" s="703">
        <v>4</v>
      </c>
      <c r="B137" s="703" t="s">
        <v>52</v>
      </c>
      <c r="C137" s="82" t="s">
        <v>622</v>
      </c>
      <c r="D137" s="132">
        <v>127</v>
      </c>
      <c r="E137" s="132">
        <v>13</v>
      </c>
      <c r="F137" s="132">
        <v>20</v>
      </c>
      <c r="G137" s="132">
        <v>1</v>
      </c>
      <c r="H137" s="133">
        <v>4137042346</v>
      </c>
      <c r="I137" s="133">
        <v>130726878</v>
      </c>
      <c r="J137" s="133">
        <v>307600667</v>
      </c>
      <c r="K137" s="249">
        <v>18724687</v>
      </c>
    </row>
    <row r="138" spans="1:11" s="73" customFormat="1">
      <c r="A138" s="704"/>
      <c r="B138" s="704"/>
      <c r="C138" s="82" t="s">
        <v>623</v>
      </c>
      <c r="D138" s="132">
        <v>282</v>
      </c>
      <c r="E138" s="132">
        <v>50</v>
      </c>
      <c r="F138" s="94">
        <v>0</v>
      </c>
      <c r="G138" s="94">
        <v>0</v>
      </c>
      <c r="H138" s="133">
        <v>1350888896</v>
      </c>
      <c r="I138" s="133">
        <v>263387415</v>
      </c>
      <c r="J138" s="94">
        <v>0</v>
      </c>
      <c r="K138" s="242">
        <v>0</v>
      </c>
    </row>
    <row r="139" spans="1:11" s="73" customFormat="1" ht="20.399999999999999">
      <c r="A139" s="704"/>
      <c r="B139" s="704"/>
      <c r="C139" s="82" t="s">
        <v>624</v>
      </c>
      <c r="D139" s="132">
        <v>576</v>
      </c>
      <c r="E139" s="132">
        <v>26</v>
      </c>
      <c r="F139" s="94">
        <v>0</v>
      </c>
      <c r="G139" s="94">
        <v>0</v>
      </c>
      <c r="H139" s="133">
        <v>1214940374</v>
      </c>
      <c r="I139" s="133">
        <v>74447927</v>
      </c>
      <c r="J139" s="94">
        <v>0</v>
      </c>
      <c r="K139" s="242">
        <v>0</v>
      </c>
    </row>
    <row r="140" spans="1:11" s="73" customFormat="1" ht="10.8" thickBot="1">
      <c r="A140" s="704"/>
      <c r="B140" s="704"/>
      <c r="C140" s="140" t="s">
        <v>625</v>
      </c>
      <c r="D140" s="159">
        <v>20</v>
      </c>
      <c r="E140" s="159">
        <v>3</v>
      </c>
      <c r="F140" s="156">
        <v>0</v>
      </c>
      <c r="G140" s="156">
        <v>0</v>
      </c>
      <c r="H140" s="160">
        <v>33160354</v>
      </c>
      <c r="I140" s="160">
        <v>5695572</v>
      </c>
      <c r="J140" s="156">
        <v>0</v>
      </c>
      <c r="K140" s="243">
        <v>0</v>
      </c>
    </row>
    <row r="141" spans="1:11" s="261" customFormat="1" ht="11.4" thickTop="1" thickBot="1">
      <c r="A141" s="704"/>
      <c r="B141" s="704"/>
      <c r="C141" s="202" t="s">
        <v>74</v>
      </c>
      <c r="D141" s="214">
        <f t="shared" ref="D141:G141" si="19">SUM(D137:D140)</f>
        <v>1005</v>
      </c>
      <c r="E141" s="214">
        <f t="shared" si="19"/>
        <v>92</v>
      </c>
      <c r="F141" s="214">
        <f t="shared" si="19"/>
        <v>20</v>
      </c>
      <c r="G141" s="214">
        <f t="shared" si="19"/>
        <v>1</v>
      </c>
      <c r="H141" s="214">
        <v>6736031970</v>
      </c>
      <c r="I141" s="214">
        <v>474257792</v>
      </c>
      <c r="J141" s="214">
        <v>307600667</v>
      </c>
      <c r="K141" s="244">
        <v>18724687</v>
      </c>
    </row>
    <row r="142" spans="1:11" s="73" customFormat="1" ht="10.8" thickTop="1">
      <c r="A142" s="704"/>
      <c r="B142" s="704"/>
      <c r="C142" s="172" t="s">
        <v>626</v>
      </c>
      <c r="D142" s="193">
        <f>+D141</f>
        <v>1005</v>
      </c>
      <c r="E142" s="193">
        <f t="shared" ref="E142:K142" si="20">+E141</f>
        <v>92</v>
      </c>
      <c r="F142" s="193">
        <f t="shared" si="20"/>
        <v>20</v>
      </c>
      <c r="G142" s="193">
        <f t="shared" si="20"/>
        <v>1</v>
      </c>
      <c r="H142" s="193">
        <f t="shared" si="20"/>
        <v>6736031970</v>
      </c>
      <c r="I142" s="193">
        <f t="shared" si="20"/>
        <v>474257792</v>
      </c>
      <c r="J142" s="193">
        <f t="shared" si="20"/>
        <v>307600667</v>
      </c>
      <c r="K142" s="250">
        <f t="shared" si="20"/>
        <v>18724687</v>
      </c>
    </row>
    <row r="143" spans="1:11" s="73" customFormat="1">
      <c r="A143" s="705"/>
      <c r="B143" s="705"/>
      <c r="C143" s="83" t="s">
        <v>627</v>
      </c>
      <c r="D143" s="132">
        <v>0</v>
      </c>
      <c r="E143" s="132">
        <v>0</v>
      </c>
      <c r="F143" s="132">
        <v>0</v>
      </c>
      <c r="G143" s="132">
        <v>0</v>
      </c>
      <c r="H143" s="132">
        <v>0</v>
      </c>
      <c r="I143" s="132">
        <v>0</v>
      </c>
      <c r="J143" s="132">
        <v>0</v>
      </c>
      <c r="K143" s="251">
        <v>0</v>
      </c>
    </row>
    <row r="144" spans="1:11" s="73" customFormat="1">
      <c r="A144" s="700">
        <v>5</v>
      </c>
      <c r="B144" s="700" t="s">
        <v>53</v>
      </c>
      <c r="C144" s="78" t="s">
        <v>622</v>
      </c>
      <c r="D144" s="123">
        <v>29</v>
      </c>
      <c r="E144" s="123">
        <v>8</v>
      </c>
      <c r="F144" s="123">
        <v>49</v>
      </c>
      <c r="G144" s="123">
        <v>0</v>
      </c>
      <c r="H144" s="123">
        <v>1278047693</v>
      </c>
      <c r="I144" s="123">
        <v>312756410</v>
      </c>
      <c r="J144" s="123">
        <v>9553678561</v>
      </c>
      <c r="K144" s="246">
        <v>0</v>
      </c>
    </row>
    <row r="145" spans="1:11" s="73" customFormat="1">
      <c r="A145" s="701"/>
      <c r="B145" s="701"/>
      <c r="C145" s="78" t="s">
        <v>623</v>
      </c>
      <c r="D145" s="123">
        <v>108</v>
      </c>
      <c r="E145" s="123">
        <v>30</v>
      </c>
      <c r="F145" s="123">
        <v>0</v>
      </c>
      <c r="G145" s="123">
        <v>0</v>
      </c>
      <c r="H145" s="123">
        <v>2184142456</v>
      </c>
      <c r="I145" s="123">
        <v>483340514</v>
      </c>
      <c r="J145" s="123">
        <v>0</v>
      </c>
      <c r="K145" s="246">
        <v>0</v>
      </c>
    </row>
    <row r="146" spans="1:11" s="73" customFormat="1" ht="20.399999999999999">
      <c r="A146" s="701"/>
      <c r="B146" s="701"/>
      <c r="C146" s="78" t="s">
        <v>624</v>
      </c>
      <c r="D146" s="123">
        <v>299</v>
      </c>
      <c r="E146" s="123">
        <v>42</v>
      </c>
      <c r="F146" s="123">
        <v>0</v>
      </c>
      <c r="G146" s="123">
        <v>0</v>
      </c>
      <c r="H146" s="123">
        <v>3634276287</v>
      </c>
      <c r="I146" s="123">
        <v>464335433</v>
      </c>
      <c r="J146" s="123">
        <v>0</v>
      </c>
      <c r="K146" s="246">
        <v>0</v>
      </c>
    </row>
    <row r="147" spans="1:11" s="73" customFormat="1" ht="10.8" thickBot="1">
      <c r="A147" s="701"/>
      <c r="B147" s="701"/>
      <c r="C147" s="135" t="s">
        <v>625</v>
      </c>
      <c r="D147" s="158">
        <v>281</v>
      </c>
      <c r="E147" s="158">
        <v>25</v>
      </c>
      <c r="F147" s="158">
        <v>0</v>
      </c>
      <c r="G147" s="158">
        <v>0</v>
      </c>
      <c r="H147" s="158">
        <v>2248903027</v>
      </c>
      <c r="I147" s="158">
        <v>117357586</v>
      </c>
      <c r="J147" s="158">
        <v>0</v>
      </c>
      <c r="K147" s="247">
        <v>0</v>
      </c>
    </row>
    <row r="148" spans="1:11" s="261" customFormat="1" ht="11.4" thickTop="1" thickBot="1">
      <c r="A148" s="701"/>
      <c r="B148" s="701"/>
      <c r="C148" s="202" t="s">
        <v>74</v>
      </c>
      <c r="D148" s="214">
        <f>SUM(D144:D147)</f>
        <v>717</v>
      </c>
      <c r="E148" s="214">
        <f>SUM(E144:E147)</f>
        <v>105</v>
      </c>
      <c r="F148" s="214">
        <f>SUM(F144:F147)</f>
        <v>49</v>
      </c>
      <c r="G148" s="214">
        <f>SUM(G144:G147)</f>
        <v>0</v>
      </c>
      <c r="H148" s="214">
        <v>9345369463</v>
      </c>
      <c r="I148" s="214">
        <v>1377789943</v>
      </c>
      <c r="J148" s="214">
        <v>9553678561</v>
      </c>
      <c r="K148" s="244">
        <f t="shared" ref="K148" si="21">SUM(K144:K147)</f>
        <v>0</v>
      </c>
    </row>
    <row r="149" spans="1:11" s="73" customFormat="1" ht="10.8" thickTop="1">
      <c r="A149" s="701"/>
      <c r="B149" s="701"/>
      <c r="C149" s="167" t="s">
        <v>626</v>
      </c>
      <c r="D149" s="193">
        <f>+D148</f>
        <v>717</v>
      </c>
      <c r="E149" s="193">
        <f t="shared" ref="E149:K149" si="22">+E148</f>
        <v>105</v>
      </c>
      <c r="F149" s="193">
        <f t="shared" si="22"/>
        <v>49</v>
      </c>
      <c r="G149" s="193">
        <f t="shared" si="22"/>
        <v>0</v>
      </c>
      <c r="H149" s="193">
        <f t="shared" si="22"/>
        <v>9345369463</v>
      </c>
      <c r="I149" s="193">
        <f t="shared" si="22"/>
        <v>1377789943</v>
      </c>
      <c r="J149" s="193">
        <f t="shared" si="22"/>
        <v>9553678561</v>
      </c>
      <c r="K149" s="250">
        <f t="shared" si="22"/>
        <v>0</v>
      </c>
    </row>
    <row r="150" spans="1:11" s="73" customFormat="1">
      <c r="A150" s="702"/>
      <c r="B150" s="702"/>
      <c r="C150" s="79" t="s">
        <v>627</v>
      </c>
      <c r="D150" s="123">
        <v>0</v>
      </c>
      <c r="E150" s="123">
        <v>0</v>
      </c>
      <c r="F150" s="123">
        <v>0</v>
      </c>
      <c r="G150" s="123">
        <v>0</v>
      </c>
      <c r="H150" s="123">
        <v>0</v>
      </c>
      <c r="I150" s="123">
        <v>0</v>
      </c>
      <c r="J150" s="123">
        <v>0</v>
      </c>
      <c r="K150" s="246">
        <v>0</v>
      </c>
    </row>
    <row r="151" spans="1:11" s="73" customFormat="1">
      <c r="A151" s="703">
        <v>6</v>
      </c>
      <c r="B151" s="703" t="s">
        <v>54</v>
      </c>
      <c r="C151" s="82" t="s">
        <v>622</v>
      </c>
      <c r="D151" s="86">
        <v>1</v>
      </c>
      <c r="E151" s="94">
        <v>1</v>
      </c>
      <c r="F151" s="121">
        <v>3</v>
      </c>
      <c r="G151" s="94">
        <v>0</v>
      </c>
      <c r="H151" s="94">
        <v>127096250</v>
      </c>
      <c r="I151" s="94">
        <v>25949744</v>
      </c>
      <c r="J151" s="94">
        <v>0</v>
      </c>
      <c r="K151" s="242">
        <v>0</v>
      </c>
    </row>
    <row r="152" spans="1:11" s="73" customFormat="1">
      <c r="A152" s="704"/>
      <c r="B152" s="704"/>
      <c r="C152" s="82" t="s">
        <v>623</v>
      </c>
      <c r="D152" s="86">
        <v>6</v>
      </c>
      <c r="E152" s="86">
        <v>0</v>
      </c>
      <c r="F152" s="86">
        <v>0</v>
      </c>
      <c r="G152" s="86">
        <v>1</v>
      </c>
      <c r="H152" s="86">
        <v>92742158</v>
      </c>
      <c r="I152" s="86">
        <v>10755800</v>
      </c>
      <c r="J152" s="94">
        <v>0</v>
      </c>
      <c r="K152" s="242">
        <v>0</v>
      </c>
    </row>
    <row r="153" spans="1:11" s="73" customFormat="1" ht="20.399999999999999">
      <c r="A153" s="704"/>
      <c r="B153" s="704"/>
      <c r="C153" s="82" t="s">
        <v>624</v>
      </c>
      <c r="D153" s="86">
        <v>15</v>
      </c>
      <c r="E153" s="121">
        <v>3</v>
      </c>
      <c r="F153" s="94">
        <v>0</v>
      </c>
      <c r="G153" s="94">
        <v>1</v>
      </c>
      <c r="H153" s="94">
        <v>112233975</v>
      </c>
      <c r="I153" s="94">
        <v>27594739</v>
      </c>
      <c r="J153" s="94">
        <v>0</v>
      </c>
      <c r="K153" s="242">
        <v>0</v>
      </c>
    </row>
    <row r="154" spans="1:11" s="73" customFormat="1" ht="10.8" thickBot="1">
      <c r="A154" s="704"/>
      <c r="B154" s="704"/>
      <c r="C154" s="140" t="s">
        <v>625</v>
      </c>
      <c r="D154" s="161">
        <v>34</v>
      </c>
      <c r="E154" s="157">
        <v>3</v>
      </c>
      <c r="F154" s="156">
        <v>0</v>
      </c>
      <c r="G154" s="156">
        <v>0</v>
      </c>
      <c r="H154" s="156">
        <v>153244263</v>
      </c>
      <c r="I154" s="156">
        <v>11931162</v>
      </c>
      <c r="J154" s="156">
        <v>0</v>
      </c>
      <c r="K154" s="243">
        <v>0</v>
      </c>
    </row>
    <row r="155" spans="1:11" s="261" customFormat="1" ht="11.4" thickTop="1" thickBot="1">
      <c r="A155" s="704"/>
      <c r="B155" s="704"/>
      <c r="C155" s="202" t="s">
        <v>74</v>
      </c>
      <c r="D155" s="214">
        <f>SUM(D151:D154)</f>
        <v>56</v>
      </c>
      <c r="E155" s="214">
        <f>SUM(E151:E154)</f>
        <v>7</v>
      </c>
      <c r="F155" s="214">
        <f>SUM(F151:F154)</f>
        <v>3</v>
      </c>
      <c r="G155" s="214">
        <f>SUM(G151:G154)</f>
        <v>2</v>
      </c>
      <c r="H155" s="214">
        <f t="shared" ref="H155:K155" si="23">SUM(H151:H154)</f>
        <v>485316646</v>
      </c>
      <c r="I155" s="214">
        <f t="shared" si="23"/>
        <v>76231445</v>
      </c>
      <c r="J155" s="214">
        <f t="shared" si="23"/>
        <v>0</v>
      </c>
      <c r="K155" s="244">
        <f t="shared" si="23"/>
        <v>0</v>
      </c>
    </row>
    <row r="156" spans="1:11" s="73" customFormat="1" ht="10.8" thickTop="1">
      <c r="A156" s="704"/>
      <c r="B156" s="704"/>
      <c r="C156" s="172" t="s">
        <v>626</v>
      </c>
      <c r="D156" s="193">
        <f>+D155</f>
        <v>56</v>
      </c>
      <c r="E156" s="193">
        <f t="shared" ref="E156:I156" si="24">+E155</f>
        <v>7</v>
      </c>
      <c r="F156" s="193">
        <f t="shared" si="24"/>
        <v>3</v>
      </c>
      <c r="G156" s="193">
        <f t="shared" si="24"/>
        <v>2</v>
      </c>
      <c r="H156" s="193">
        <f t="shared" si="24"/>
        <v>485316646</v>
      </c>
      <c r="I156" s="193">
        <f t="shared" si="24"/>
        <v>76231445</v>
      </c>
      <c r="J156" s="194">
        <v>0</v>
      </c>
      <c r="K156" s="252">
        <v>0</v>
      </c>
    </row>
    <row r="157" spans="1:11" s="73" customFormat="1">
      <c r="A157" s="705"/>
      <c r="B157" s="705"/>
      <c r="C157" s="83" t="s">
        <v>627</v>
      </c>
      <c r="D157" s="94">
        <v>0</v>
      </c>
      <c r="E157" s="94">
        <v>0</v>
      </c>
      <c r="F157" s="94">
        <v>0</v>
      </c>
      <c r="G157" s="94">
        <v>0</v>
      </c>
      <c r="H157" s="94">
        <v>0</v>
      </c>
      <c r="I157" s="94">
        <v>0</v>
      </c>
      <c r="J157" s="94">
        <v>0</v>
      </c>
      <c r="K157" s="242">
        <v>0</v>
      </c>
    </row>
    <row r="158" spans="1:11" s="73" customFormat="1">
      <c r="A158" s="700">
        <v>7</v>
      </c>
      <c r="B158" s="700" t="s">
        <v>55</v>
      </c>
      <c r="C158" s="78" t="s">
        <v>622</v>
      </c>
      <c r="D158" s="93">
        <v>9</v>
      </c>
      <c r="E158" s="123">
        <v>0</v>
      </c>
      <c r="F158" s="93">
        <v>60</v>
      </c>
      <c r="G158" s="123">
        <v>1</v>
      </c>
      <c r="H158" s="123">
        <v>687356577</v>
      </c>
      <c r="I158" s="123">
        <v>0</v>
      </c>
      <c r="J158" s="123">
        <v>2574160620</v>
      </c>
      <c r="K158" s="246">
        <v>45768600</v>
      </c>
    </row>
    <row r="159" spans="1:11" s="73" customFormat="1">
      <c r="A159" s="701"/>
      <c r="B159" s="701"/>
      <c r="C159" s="78" t="s">
        <v>623</v>
      </c>
      <c r="D159" s="93">
        <v>176</v>
      </c>
      <c r="E159" s="93">
        <v>26</v>
      </c>
      <c r="F159" s="123">
        <v>0</v>
      </c>
      <c r="G159" s="123">
        <v>0</v>
      </c>
      <c r="H159" s="123">
        <v>2402035841</v>
      </c>
      <c r="I159" s="123">
        <v>388613740</v>
      </c>
      <c r="J159" s="123">
        <v>0</v>
      </c>
      <c r="K159" s="246">
        <v>0</v>
      </c>
    </row>
    <row r="160" spans="1:11" s="73" customFormat="1" ht="20.399999999999999">
      <c r="A160" s="701"/>
      <c r="B160" s="701"/>
      <c r="C160" s="78" t="s">
        <v>624</v>
      </c>
      <c r="D160" s="93">
        <v>963</v>
      </c>
      <c r="E160" s="93">
        <v>24</v>
      </c>
      <c r="F160" s="93">
        <v>1</v>
      </c>
      <c r="G160" s="123">
        <v>0</v>
      </c>
      <c r="H160" s="123">
        <v>9401108110</v>
      </c>
      <c r="I160" s="123">
        <v>189756279</v>
      </c>
      <c r="J160" s="123">
        <v>11700564</v>
      </c>
      <c r="K160" s="246">
        <v>0</v>
      </c>
    </row>
    <row r="161" spans="1:11" s="73" customFormat="1" ht="10.8" thickBot="1">
      <c r="A161" s="701"/>
      <c r="B161" s="701"/>
      <c r="C161" s="135" t="s">
        <v>625</v>
      </c>
      <c r="D161" s="154">
        <v>9</v>
      </c>
      <c r="E161" s="158">
        <v>0</v>
      </c>
      <c r="F161" s="158">
        <v>0</v>
      </c>
      <c r="G161" s="158">
        <v>0</v>
      </c>
      <c r="H161" s="158">
        <v>61198013</v>
      </c>
      <c r="I161" s="158">
        <v>0</v>
      </c>
      <c r="J161" s="158">
        <v>0</v>
      </c>
      <c r="K161" s="247">
        <v>0</v>
      </c>
    </row>
    <row r="162" spans="1:11" s="261" customFormat="1" ht="11.4" thickTop="1" thickBot="1">
      <c r="A162" s="701"/>
      <c r="B162" s="701"/>
      <c r="C162" s="202" t="s">
        <v>74</v>
      </c>
      <c r="D162" s="213">
        <f>SUM(D158:D161)</f>
        <v>1157</v>
      </c>
      <c r="E162" s="214">
        <f>SUM(E158:E161)</f>
        <v>50</v>
      </c>
      <c r="F162" s="214">
        <f>SUM(F158:F161)</f>
        <v>61</v>
      </c>
      <c r="G162" s="214">
        <f>SUM(G158:G161)</f>
        <v>1</v>
      </c>
      <c r="H162" s="214">
        <v>12551698541</v>
      </c>
      <c r="I162" s="214">
        <v>578370019</v>
      </c>
      <c r="J162" s="214">
        <v>2585861184</v>
      </c>
      <c r="K162" s="244">
        <v>45768600</v>
      </c>
    </row>
    <row r="163" spans="1:11" s="73" customFormat="1" ht="10.8" thickTop="1">
      <c r="A163" s="701"/>
      <c r="B163" s="701"/>
      <c r="C163" s="167" t="s">
        <v>626</v>
      </c>
      <c r="D163" s="193">
        <f>+D162</f>
        <v>1157</v>
      </c>
      <c r="E163" s="193">
        <f t="shared" ref="E163:G163" si="25">+E162</f>
        <v>50</v>
      </c>
      <c r="F163" s="193">
        <f t="shared" si="25"/>
        <v>61</v>
      </c>
      <c r="G163" s="193">
        <f t="shared" si="25"/>
        <v>1</v>
      </c>
      <c r="H163" s="192">
        <f>H162</f>
        <v>12551698541</v>
      </c>
      <c r="I163" s="192">
        <v>578370019</v>
      </c>
      <c r="J163" s="192">
        <v>2585861184.1156998</v>
      </c>
      <c r="K163" s="248">
        <f>+K162</f>
        <v>45768600</v>
      </c>
    </row>
    <row r="164" spans="1:11" s="73" customFormat="1">
      <c r="A164" s="702"/>
      <c r="B164" s="702"/>
      <c r="C164" s="79" t="s">
        <v>627</v>
      </c>
      <c r="D164" s="123">
        <v>0</v>
      </c>
      <c r="E164" s="123">
        <v>0</v>
      </c>
      <c r="F164" s="123">
        <v>0</v>
      </c>
      <c r="G164" s="123">
        <v>0</v>
      </c>
      <c r="H164" s="123">
        <v>0</v>
      </c>
      <c r="I164" s="123">
        <v>0</v>
      </c>
      <c r="J164" s="123">
        <v>0</v>
      </c>
      <c r="K164" s="246">
        <v>0</v>
      </c>
    </row>
    <row r="165" spans="1:11" s="73" customFormat="1">
      <c r="A165" s="703">
        <v>8</v>
      </c>
      <c r="B165" s="703" t="s">
        <v>56</v>
      </c>
      <c r="C165" s="82" t="s">
        <v>622</v>
      </c>
      <c r="D165" s="86">
        <v>15</v>
      </c>
      <c r="E165" s="121">
        <v>1</v>
      </c>
      <c r="F165" s="121">
        <v>9</v>
      </c>
      <c r="G165" s="94">
        <v>2</v>
      </c>
      <c r="H165" s="94">
        <v>514119589</v>
      </c>
      <c r="I165" s="94">
        <v>28588704</v>
      </c>
      <c r="J165" s="94">
        <v>1023282951</v>
      </c>
      <c r="K165" s="242">
        <v>0</v>
      </c>
    </row>
    <row r="166" spans="1:11" s="73" customFormat="1">
      <c r="A166" s="704"/>
      <c r="B166" s="704"/>
      <c r="C166" s="82" t="s">
        <v>623</v>
      </c>
      <c r="D166" s="86">
        <v>38</v>
      </c>
      <c r="E166" s="121">
        <v>2</v>
      </c>
      <c r="F166" s="94">
        <v>0</v>
      </c>
      <c r="G166" s="94">
        <v>0</v>
      </c>
      <c r="H166" s="94">
        <v>682065793</v>
      </c>
      <c r="I166" s="94">
        <v>41578183</v>
      </c>
      <c r="J166" s="94">
        <v>0</v>
      </c>
      <c r="K166" s="242">
        <v>0</v>
      </c>
    </row>
    <row r="167" spans="1:11" s="73" customFormat="1" ht="20.399999999999999">
      <c r="A167" s="704"/>
      <c r="B167" s="704"/>
      <c r="C167" s="82" t="s">
        <v>624</v>
      </c>
      <c r="D167" s="86">
        <v>194</v>
      </c>
      <c r="E167" s="121">
        <v>30</v>
      </c>
      <c r="F167" s="94">
        <v>0</v>
      </c>
      <c r="G167" s="94">
        <v>0</v>
      </c>
      <c r="H167" s="94">
        <v>1668230519</v>
      </c>
      <c r="I167" s="94">
        <v>200708924</v>
      </c>
      <c r="J167" s="94">
        <v>0</v>
      </c>
      <c r="K167" s="242">
        <v>0</v>
      </c>
    </row>
    <row r="168" spans="1:11" s="73" customFormat="1" ht="10.8" thickBot="1">
      <c r="A168" s="704"/>
      <c r="B168" s="704"/>
      <c r="C168" s="140" t="s">
        <v>625</v>
      </c>
      <c r="D168" s="161">
        <v>113</v>
      </c>
      <c r="E168" s="157">
        <v>1</v>
      </c>
      <c r="F168" s="156">
        <v>0</v>
      </c>
      <c r="G168" s="156">
        <v>0</v>
      </c>
      <c r="H168" s="156">
        <v>666661080</v>
      </c>
      <c r="I168" s="156">
        <v>8509289</v>
      </c>
      <c r="J168" s="156">
        <v>0</v>
      </c>
      <c r="K168" s="243">
        <v>0</v>
      </c>
    </row>
    <row r="169" spans="1:11" s="261" customFormat="1" ht="11.4" thickTop="1" thickBot="1">
      <c r="A169" s="704"/>
      <c r="B169" s="704"/>
      <c r="C169" s="202" t="s">
        <v>74</v>
      </c>
      <c r="D169" s="214">
        <f>SUM(D165:D168)</f>
        <v>360</v>
      </c>
      <c r="E169" s="214">
        <f>SUM(E165:E168)</f>
        <v>34</v>
      </c>
      <c r="F169" s="214">
        <f>SUM(F165:F168)</f>
        <v>9</v>
      </c>
      <c r="G169" s="214">
        <f>SUM(G165:G168)</f>
        <v>2</v>
      </c>
      <c r="H169" s="214">
        <v>3531076981</v>
      </c>
      <c r="I169" s="214">
        <v>279385100</v>
      </c>
      <c r="J169" s="214">
        <v>1023282951</v>
      </c>
      <c r="K169" s="244">
        <v>0</v>
      </c>
    </row>
    <row r="170" spans="1:11" s="73" customFormat="1" ht="10.8" thickTop="1">
      <c r="A170" s="704"/>
      <c r="B170" s="704"/>
      <c r="C170" s="172" t="s">
        <v>626</v>
      </c>
      <c r="D170" s="193">
        <f>+D169</f>
        <v>360</v>
      </c>
      <c r="E170" s="193">
        <f t="shared" ref="E170:K170" si="26">+E169</f>
        <v>34</v>
      </c>
      <c r="F170" s="193">
        <f t="shared" si="26"/>
        <v>9</v>
      </c>
      <c r="G170" s="193">
        <f t="shared" si="26"/>
        <v>2</v>
      </c>
      <c r="H170" s="193">
        <f t="shared" si="26"/>
        <v>3531076981</v>
      </c>
      <c r="I170" s="193">
        <f t="shared" si="26"/>
        <v>279385100</v>
      </c>
      <c r="J170" s="193">
        <f t="shared" si="26"/>
        <v>1023282951</v>
      </c>
      <c r="K170" s="250">
        <f t="shared" si="26"/>
        <v>0</v>
      </c>
    </row>
    <row r="171" spans="1:11" s="73" customFormat="1">
      <c r="A171" s="705"/>
      <c r="B171" s="705"/>
      <c r="C171" s="83" t="s">
        <v>627</v>
      </c>
      <c r="D171" s="94">
        <v>0</v>
      </c>
      <c r="E171" s="94">
        <v>0</v>
      </c>
      <c r="F171" s="94">
        <v>0</v>
      </c>
      <c r="G171" s="94">
        <v>0</v>
      </c>
      <c r="H171" s="94">
        <v>0</v>
      </c>
      <c r="I171" s="94">
        <v>0</v>
      </c>
      <c r="J171" s="94">
        <v>0</v>
      </c>
      <c r="K171" s="242">
        <v>0</v>
      </c>
    </row>
    <row r="172" spans="1:11" s="73" customFormat="1">
      <c r="A172" s="700">
        <v>9</v>
      </c>
      <c r="B172" s="700" t="s">
        <v>1494</v>
      </c>
      <c r="C172" s="78" t="s">
        <v>622</v>
      </c>
      <c r="D172" s="93">
        <v>37</v>
      </c>
      <c r="E172" s="122">
        <v>3</v>
      </c>
      <c r="F172" s="122">
        <v>45</v>
      </c>
      <c r="G172" s="123">
        <v>2</v>
      </c>
      <c r="H172" s="123">
        <v>1479000000</v>
      </c>
      <c r="I172" s="123">
        <v>84000000</v>
      </c>
      <c r="J172" s="123">
        <v>4799000000</v>
      </c>
      <c r="K172" s="246">
        <v>117000000</v>
      </c>
    </row>
    <row r="173" spans="1:11" s="73" customFormat="1">
      <c r="A173" s="701"/>
      <c r="B173" s="701"/>
      <c r="C173" s="78" t="s">
        <v>623</v>
      </c>
      <c r="D173" s="120">
        <v>12</v>
      </c>
      <c r="E173" s="123">
        <v>0</v>
      </c>
      <c r="F173" s="123">
        <v>0</v>
      </c>
      <c r="G173" s="123">
        <v>0</v>
      </c>
      <c r="H173" s="123">
        <v>217000000</v>
      </c>
      <c r="I173" s="123">
        <v>0</v>
      </c>
      <c r="J173" s="123"/>
      <c r="K173" s="246"/>
    </row>
    <row r="174" spans="1:11" s="73" customFormat="1" ht="20.399999999999999">
      <c r="A174" s="701"/>
      <c r="B174" s="701"/>
      <c r="C174" s="78" t="s">
        <v>624</v>
      </c>
      <c r="D174" s="93">
        <v>169</v>
      </c>
      <c r="E174" s="122">
        <v>20</v>
      </c>
      <c r="F174" s="123">
        <v>0</v>
      </c>
      <c r="G174" s="123">
        <v>0</v>
      </c>
      <c r="H174" s="123">
        <v>1465000000</v>
      </c>
      <c r="I174" s="123">
        <v>175000000</v>
      </c>
      <c r="J174" s="123"/>
      <c r="K174" s="246"/>
    </row>
    <row r="175" spans="1:11" s="73" customFormat="1" ht="10.8" thickBot="1">
      <c r="A175" s="701"/>
      <c r="B175" s="701"/>
      <c r="C175" s="135" t="s">
        <v>625</v>
      </c>
      <c r="D175" s="154">
        <v>27</v>
      </c>
      <c r="E175" s="162">
        <v>3</v>
      </c>
      <c r="F175" s="158">
        <v>0</v>
      </c>
      <c r="G175" s="158">
        <v>0</v>
      </c>
      <c r="H175" s="158">
        <v>138000000</v>
      </c>
      <c r="I175" s="158">
        <v>15000000</v>
      </c>
      <c r="J175" s="158"/>
      <c r="K175" s="247"/>
    </row>
    <row r="176" spans="1:11" s="261" customFormat="1" ht="11.4" thickTop="1" thickBot="1">
      <c r="A176" s="701"/>
      <c r="B176" s="701"/>
      <c r="C176" s="202" t="s">
        <v>74</v>
      </c>
      <c r="D176" s="215">
        <f>SUM(D172:D175)</f>
        <v>245</v>
      </c>
      <c r="E176" s="216">
        <f>SUM(E172:E175)</f>
        <v>26</v>
      </c>
      <c r="F176" s="216">
        <f>SUM(F172:F175)</f>
        <v>45</v>
      </c>
      <c r="G176" s="214">
        <f>SUM(G172:G175)</f>
        <v>2</v>
      </c>
      <c r="H176" s="214">
        <v>3299000000</v>
      </c>
      <c r="I176" s="214">
        <f t="shared" ref="I176:K176" si="27">SUM(I172:I175)</f>
        <v>274000000</v>
      </c>
      <c r="J176" s="214">
        <f>SUM(J172:J175)</f>
        <v>4799000000</v>
      </c>
      <c r="K176" s="244">
        <f t="shared" si="27"/>
        <v>117000000</v>
      </c>
    </row>
    <row r="177" spans="1:11" s="73" customFormat="1" ht="10.8" thickTop="1">
      <c r="A177" s="701"/>
      <c r="B177" s="701"/>
      <c r="C177" s="167" t="s">
        <v>626</v>
      </c>
      <c r="D177" s="195">
        <v>245</v>
      </c>
      <c r="E177" s="195">
        <v>26</v>
      </c>
      <c r="F177" s="195">
        <v>45</v>
      </c>
      <c r="G177" s="195">
        <v>2</v>
      </c>
      <c r="H177" s="192">
        <v>3299000000</v>
      </c>
      <c r="I177" s="196">
        <v>274000000</v>
      </c>
      <c r="J177" s="196">
        <v>4799000000</v>
      </c>
      <c r="K177" s="253">
        <v>117000000</v>
      </c>
    </row>
    <row r="178" spans="1:11" s="73" customFormat="1">
      <c r="A178" s="702"/>
      <c r="B178" s="702"/>
      <c r="C178" s="79" t="s">
        <v>627</v>
      </c>
      <c r="D178" s="93">
        <v>0</v>
      </c>
      <c r="E178" s="93">
        <v>0</v>
      </c>
      <c r="F178" s="93">
        <v>0</v>
      </c>
      <c r="G178" s="93">
        <v>0</v>
      </c>
      <c r="H178" s="93">
        <v>0</v>
      </c>
      <c r="I178" s="93">
        <v>0</v>
      </c>
      <c r="J178" s="93">
        <v>0</v>
      </c>
      <c r="K178" s="254">
        <v>0</v>
      </c>
    </row>
    <row r="179" spans="1:11" s="73" customFormat="1">
      <c r="A179" s="703">
        <v>10</v>
      </c>
      <c r="B179" s="703" t="s">
        <v>57</v>
      </c>
      <c r="C179" s="82" t="s">
        <v>622</v>
      </c>
      <c r="D179" s="86">
        <v>6</v>
      </c>
      <c r="E179" s="121">
        <v>5</v>
      </c>
      <c r="F179" s="121">
        <v>6</v>
      </c>
      <c r="G179" s="94">
        <v>1</v>
      </c>
      <c r="H179" s="94">
        <v>0</v>
      </c>
      <c r="I179" s="94">
        <v>0</v>
      </c>
      <c r="J179" s="94">
        <v>158618451</v>
      </c>
      <c r="K179" s="242">
        <v>22235972</v>
      </c>
    </row>
    <row r="180" spans="1:11" s="73" customFormat="1">
      <c r="A180" s="704"/>
      <c r="B180" s="704"/>
      <c r="C180" s="82" t="s">
        <v>623</v>
      </c>
      <c r="D180" s="94">
        <v>0</v>
      </c>
      <c r="E180" s="94">
        <v>0</v>
      </c>
      <c r="F180" s="94">
        <v>0</v>
      </c>
      <c r="G180" s="94">
        <v>0</v>
      </c>
      <c r="H180" s="94">
        <v>0</v>
      </c>
      <c r="I180" s="94">
        <v>0</v>
      </c>
      <c r="J180" s="94">
        <v>0</v>
      </c>
      <c r="K180" s="242"/>
    </row>
    <row r="181" spans="1:11" s="73" customFormat="1" ht="20.399999999999999">
      <c r="A181" s="704"/>
      <c r="B181" s="704"/>
      <c r="C181" s="82" t="s">
        <v>624</v>
      </c>
      <c r="D181" s="86">
        <v>30</v>
      </c>
      <c r="E181" s="121">
        <v>5</v>
      </c>
      <c r="F181" s="94">
        <v>0</v>
      </c>
      <c r="G181" s="94">
        <v>0</v>
      </c>
      <c r="H181" s="94">
        <v>184164648</v>
      </c>
      <c r="I181" s="94">
        <v>46041162</v>
      </c>
      <c r="J181" s="94">
        <v>0</v>
      </c>
      <c r="K181" s="242">
        <v>0</v>
      </c>
    </row>
    <row r="182" spans="1:11" s="73" customFormat="1" ht="10.8" thickBot="1">
      <c r="A182" s="704"/>
      <c r="B182" s="704"/>
      <c r="C182" s="140" t="s">
        <v>625</v>
      </c>
      <c r="D182" s="161">
        <v>115</v>
      </c>
      <c r="E182" s="157">
        <v>22</v>
      </c>
      <c r="F182" s="156">
        <v>0</v>
      </c>
      <c r="G182" s="156">
        <v>0</v>
      </c>
      <c r="H182" s="156">
        <v>351307882</v>
      </c>
      <c r="I182" s="156">
        <v>87826970</v>
      </c>
      <c r="J182" s="156">
        <v>0</v>
      </c>
      <c r="K182" s="243">
        <v>0</v>
      </c>
    </row>
    <row r="183" spans="1:11" s="261" customFormat="1" ht="11.4" thickTop="1" thickBot="1">
      <c r="A183" s="704"/>
      <c r="B183" s="704"/>
      <c r="C183" s="202" t="s">
        <v>74</v>
      </c>
      <c r="D183" s="214">
        <f>SUM(D179:D182)</f>
        <v>151</v>
      </c>
      <c r="E183" s="214">
        <f>SUM(E179:E182)</f>
        <v>32</v>
      </c>
      <c r="F183" s="214">
        <f>SUM(F179:F182)</f>
        <v>6</v>
      </c>
      <c r="G183" s="214">
        <f>SUM(G179:G182)</f>
        <v>1</v>
      </c>
      <c r="H183" s="214">
        <f t="shared" ref="H183:K183" si="28">SUM(H179:H182)</f>
        <v>535472530</v>
      </c>
      <c r="I183" s="214">
        <f t="shared" si="28"/>
        <v>133868132</v>
      </c>
      <c r="J183" s="214">
        <f t="shared" si="28"/>
        <v>158618451</v>
      </c>
      <c r="K183" s="244">
        <f t="shared" si="28"/>
        <v>22235972</v>
      </c>
    </row>
    <row r="184" spans="1:11" s="73" customFormat="1" ht="10.8" thickTop="1">
      <c r="A184" s="704"/>
      <c r="B184" s="704"/>
      <c r="C184" s="172" t="s">
        <v>626</v>
      </c>
      <c r="D184" s="191">
        <f>+D183</f>
        <v>151</v>
      </c>
      <c r="E184" s="191">
        <v>32</v>
      </c>
      <c r="F184" s="191">
        <v>6</v>
      </c>
      <c r="G184" s="191">
        <v>1</v>
      </c>
      <c r="H184" s="197">
        <f>+H183</f>
        <v>535472530</v>
      </c>
      <c r="I184" s="197">
        <f>+I183</f>
        <v>133868132</v>
      </c>
      <c r="J184" s="197">
        <f>+J183</f>
        <v>158618451</v>
      </c>
      <c r="K184" s="255">
        <f>+K183</f>
        <v>22235972</v>
      </c>
    </row>
    <row r="185" spans="1:11" s="73" customFormat="1">
      <c r="A185" s="705"/>
      <c r="B185" s="705"/>
      <c r="C185" s="83" t="s">
        <v>627</v>
      </c>
      <c r="D185" s="94"/>
      <c r="E185" s="94"/>
      <c r="F185" s="94">
        <v>0</v>
      </c>
      <c r="G185" s="94">
        <v>0</v>
      </c>
      <c r="H185" s="94"/>
      <c r="I185" s="94"/>
      <c r="J185" s="94">
        <v>0</v>
      </c>
      <c r="K185" s="242">
        <v>0</v>
      </c>
    </row>
    <row r="186" spans="1:11" s="73" customFormat="1">
      <c r="A186" s="700">
        <v>11</v>
      </c>
      <c r="B186" s="700" t="s">
        <v>291</v>
      </c>
      <c r="C186" s="78" t="s">
        <v>622</v>
      </c>
      <c r="D186" s="93"/>
      <c r="E186" s="122"/>
      <c r="F186" s="122"/>
      <c r="G186" s="123"/>
      <c r="H186" s="123"/>
      <c r="I186" s="123"/>
      <c r="J186" s="123"/>
      <c r="K186" s="246"/>
    </row>
    <row r="187" spans="1:11" s="73" customFormat="1">
      <c r="A187" s="701"/>
      <c r="B187" s="701"/>
      <c r="C187" s="78" t="s">
        <v>623</v>
      </c>
      <c r="D187" s="93"/>
      <c r="E187" s="122"/>
      <c r="F187" s="122"/>
      <c r="G187" s="123"/>
      <c r="H187" s="123"/>
      <c r="I187" s="123"/>
      <c r="J187" s="123"/>
      <c r="K187" s="246"/>
    </row>
    <row r="188" spans="1:11" s="73" customFormat="1" ht="20.399999999999999">
      <c r="A188" s="701"/>
      <c r="B188" s="701"/>
      <c r="C188" s="78" t="s">
        <v>624</v>
      </c>
      <c r="D188" s="93"/>
      <c r="E188" s="122"/>
      <c r="F188" s="123"/>
      <c r="G188" s="123"/>
      <c r="H188" s="123"/>
      <c r="I188" s="123"/>
      <c r="J188" s="123"/>
      <c r="K188" s="246"/>
    </row>
    <row r="189" spans="1:11" s="73" customFormat="1" ht="10.8" thickBot="1">
      <c r="A189" s="701"/>
      <c r="B189" s="701"/>
      <c r="C189" s="135" t="s">
        <v>625</v>
      </c>
      <c r="D189" s="154"/>
      <c r="E189" s="162"/>
      <c r="F189" s="158"/>
      <c r="G189" s="158"/>
      <c r="H189" s="158"/>
      <c r="I189" s="158"/>
      <c r="J189" s="158"/>
      <c r="K189" s="247"/>
    </row>
    <row r="190" spans="1:11" s="261" customFormat="1" ht="11.4" thickTop="1" thickBot="1">
      <c r="A190" s="701"/>
      <c r="B190" s="701"/>
      <c r="C190" s="202" t="s">
        <v>74</v>
      </c>
      <c r="D190" s="215">
        <f>SUM(D186:D189)</f>
        <v>0</v>
      </c>
      <c r="E190" s="216">
        <f>SUM(E186:E189)</f>
        <v>0</v>
      </c>
      <c r="F190" s="216">
        <f>SUM(F186:F189)</f>
        <v>0</v>
      </c>
      <c r="G190" s="214">
        <f t="shared" ref="G190:K190" si="29">SUM(G186:G189)</f>
        <v>0</v>
      </c>
      <c r="H190" s="214">
        <f t="shared" si="29"/>
        <v>0</v>
      </c>
      <c r="I190" s="214">
        <f t="shared" si="29"/>
        <v>0</v>
      </c>
      <c r="J190" s="214">
        <f t="shared" si="29"/>
        <v>0</v>
      </c>
      <c r="K190" s="244">
        <f t="shared" si="29"/>
        <v>0</v>
      </c>
    </row>
    <row r="191" spans="1:11" s="73" customFormat="1" ht="10.8" thickTop="1">
      <c r="A191" s="701"/>
      <c r="B191" s="701"/>
      <c r="C191" s="167" t="s">
        <v>626</v>
      </c>
      <c r="D191" s="195"/>
      <c r="E191" s="190"/>
      <c r="F191" s="190"/>
      <c r="G191" s="192"/>
      <c r="H191" s="192"/>
      <c r="I191" s="192"/>
      <c r="J191" s="192"/>
      <c r="K191" s="248"/>
    </row>
    <row r="192" spans="1:11" s="73" customFormat="1">
      <c r="A192" s="702"/>
      <c r="B192" s="702"/>
      <c r="C192" s="79" t="s">
        <v>627</v>
      </c>
      <c r="D192" s="93"/>
      <c r="E192" s="122"/>
      <c r="F192" s="122"/>
      <c r="G192" s="123"/>
      <c r="H192" s="123"/>
      <c r="I192" s="123"/>
      <c r="J192" s="123"/>
      <c r="K192" s="246"/>
    </row>
    <row r="193" spans="1:11" s="73" customFormat="1">
      <c r="A193" s="703">
        <v>12</v>
      </c>
      <c r="B193" s="703" t="s">
        <v>572</v>
      </c>
      <c r="C193" s="82" t="s">
        <v>622</v>
      </c>
      <c r="D193" s="86">
        <v>2</v>
      </c>
      <c r="E193" s="121">
        <v>2</v>
      </c>
      <c r="F193" s="121">
        <v>5</v>
      </c>
      <c r="G193" s="94">
        <v>0</v>
      </c>
      <c r="H193" s="94">
        <v>119560233</v>
      </c>
      <c r="I193" s="94">
        <v>57796381</v>
      </c>
      <c r="J193" s="94">
        <v>236234744</v>
      </c>
      <c r="K193" s="242">
        <v>0</v>
      </c>
    </row>
    <row r="194" spans="1:11" s="73" customFormat="1">
      <c r="A194" s="704"/>
      <c r="B194" s="704"/>
      <c r="C194" s="82" t="s">
        <v>623</v>
      </c>
      <c r="D194" s="86">
        <v>8</v>
      </c>
      <c r="E194" s="121">
        <v>1</v>
      </c>
      <c r="F194" s="121">
        <v>2</v>
      </c>
      <c r="G194" s="94">
        <v>0</v>
      </c>
      <c r="H194" s="94">
        <v>250236947</v>
      </c>
      <c r="I194" s="94">
        <v>48766302</v>
      </c>
      <c r="J194" s="94">
        <v>74940166</v>
      </c>
      <c r="K194" s="242">
        <v>0</v>
      </c>
    </row>
    <row r="195" spans="1:11" s="73" customFormat="1" ht="20.399999999999999">
      <c r="A195" s="704"/>
      <c r="B195" s="704"/>
      <c r="C195" s="82" t="s">
        <v>624</v>
      </c>
      <c r="D195" s="86">
        <v>3</v>
      </c>
      <c r="E195" s="94">
        <v>0</v>
      </c>
      <c r="F195" s="121">
        <v>0</v>
      </c>
      <c r="G195" s="94">
        <v>0</v>
      </c>
      <c r="H195" s="94">
        <v>10448496</v>
      </c>
      <c r="I195" s="94">
        <v>0</v>
      </c>
      <c r="J195" s="94">
        <v>0</v>
      </c>
      <c r="K195" s="242">
        <v>0</v>
      </c>
    </row>
    <row r="196" spans="1:11" s="73" customFormat="1" ht="10.8" thickBot="1">
      <c r="A196" s="704"/>
      <c r="B196" s="704"/>
      <c r="C196" s="140" t="s">
        <v>625</v>
      </c>
      <c r="D196" s="161">
        <v>30</v>
      </c>
      <c r="E196" s="157">
        <v>3</v>
      </c>
      <c r="F196" s="156">
        <v>0</v>
      </c>
      <c r="G196" s="156">
        <v>0</v>
      </c>
      <c r="H196" s="156">
        <v>126973762</v>
      </c>
      <c r="I196" s="156">
        <v>11961960</v>
      </c>
      <c r="J196" s="156">
        <v>0</v>
      </c>
      <c r="K196" s="243">
        <v>0</v>
      </c>
    </row>
    <row r="197" spans="1:11" s="261" customFormat="1" ht="11.4" thickTop="1" thickBot="1">
      <c r="A197" s="704"/>
      <c r="B197" s="704"/>
      <c r="C197" s="202" t="s">
        <v>74</v>
      </c>
      <c r="D197" s="214">
        <f>SUM(D193:D196)</f>
        <v>43</v>
      </c>
      <c r="E197" s="214">
        <f>SUM(E193:E196)</f>
        <v>6</v>
      </c>
      <c r="F197" s="214">
        <f>SUM(F193:F196)</f>
        <v>7</v>
      </c>
      <c r="G197" s="214">
        <f>SUM(G193:G196)</f>
        <v>0</v>
      </c>
      <c r="H197" s="214">
        <v>507219438</v>
      </c>
      <c r="I197" s="214">
        <v>118524643</v>
      </c>
      <c r="J197" s="214">
        <v>311174910</v>
      </c>
      <c r="K197" s="244">
        <f t="shared" ref="K197" si="30">SUM(K193:K196)</f>
        <v>0</v>
      </c>
    </row>
    <row r="198" spans="1:11" s="73" customFormat="1" ht="10.8" thickTop="1">
      <c r="A198" s="704"/>
      <c r="B198" s="704"/>
      <c r="C198" s="172" t="s">
        <v>626</v>
      </c>
      <c r="D198" s="193">
        <f>+D197</f>
        <v>43</v>
      </c>
      <c r="E198" s="193">
        <f t="shared" ref="E198:J198" si="31">+E197</f>
        <v>6</v>
      </c>
      <c r="F198" s="193">
        <f t="shared" si="31"/>
        <v>7</v>
      </c>
      <c r="G198" s="193">
        <f t="shared" si="31"/>
        <v>0</v>
      </c>
      <c r="H198" s="193">
        <f t="shared" si="31"/>
        <v>507219438</v>
      </c>
      <c r="I198" s="193">
        <f t="shared" si="31"/>
        <v>118524643</v>
      </c>
      <c r="J198" s="193">
        <f t="shared" si="31"/>
        <v>311174910</v>
      </c>
      <c r="K198" s="245">
        <v>0</v>
      </c>
    </row>
    <row r="199" spans="1:11" s="73" customFormat="1">
      <c r="A199" s="705"/>
      <c r="B199" s="705"/>
      <c r="C199" s="83" t="s">
        <v>627</v>
      </c>
      <c r="D199" s="86">
        <v>0</v>
      </c>
      <c r="E199" s="86">
        <v>0</v>
      </c>
      <c r="F199" s="86">
        <v>0</v>
      </c>
      <c r="G199" s="86">
        <v>0</v>
      </c>
      <c r="H199" s="86">
        <v>0</v>
      </c>
      <c r="I199" s="86">
        <v>0</v>
      </c>
      <c r="J199" s="86">
        <v>0</v>
      </c>
      <c r="K199" s="256">
        <v>0</v>
      </c>
    </row>
    <row r="200" spans="1:11" s="73" customFormat="1">
      <c r="A200" s="700">
        <v>13</v>
      </c>
      <c r="B200" s="700" t="s">
        <v>125</v>
      </c>
      <c r="C200" s="78" t="s">
        <v>622</v>
      </c>
      <c r="D200" s="93">
        <v>0</v>
      </c>
      <c r="E200" s="93">
        <v>0</v>
      </c>
      <c r="F200" s="93">
        <v>0</v>
      </c>
      <c r="G200" s="93">
        <v>0</v>
      </c>
      <c r="H200" s="93">
        <v>0</v>
      </c>
      <c r="I200" s="93">
        <v>0</v>
      </c>
      <c r="J200" s="93">
        <v>0</v>
      </c>
      <c r="K200" s="254">
        <v>0</v>
      </c>
    </row>
    <row r="201" spans="1:11" s="73" customFormat="1">
      <c r="A201" s="701"/>
      <c r="B201" s="701"/>
      <c r="C201" s="78" t="s">
        <v>623</v>
      </c>
      <c r="D201" s="93">
        <v>0</v>
      </c>
      <c r="E201" s="93">
        <v>0</v>
      </c>
      <c r="F201" s="93">
        <v>0</v>
      </c>
      <c r="G201" s="93">
        <v>0</v>
      </c>
      <c r="H201" s="93">
        <v>0</v>
      </c>
      <c r="I201" s="93">
        <v>0</v>
      </c>
      <c r="J201" s="93">
        <v>0</v>
      </c>
      <c r="K201" s="254">
        <v>0</v>
      </c>
    </row>
    <row r="202" spans="1:11" s="73" customFormat="1" ht="20.399999999999999">
      <c r="A202" s="701"/>
      <c r="B202" s="701"/>
      <c r="C202" s="78" t="s">
        <v>624</v>
      </c>
      <c r="D202" s="93">
        <v>0</v>
      </c>
      <c r="E202" s="93">
        <v>0</v>
      </c>
      <c r="F202" s="93">
        <v>0</v>
      </c>
      <c r="G202" s="93">
        <v>0</v>
      </c>
      <c r="H202" s="93">
        <v>0</v>
      </c>
      <c r="I202" s="93">
        <v>0</v>
      </c>
      <c r="J202" s="93">
        <v>0</v>
      </c>
      <c r="K202" s="254">
        <v>0</v>
      </c>
    </row>
    <row r="203" spans="1:11" s="73" customFormat="1" ht="10.8" thickBot="1">
      <c r="A203" s="701"/>
      <c r="B203" s="701"/>
      <c r="C203" s="135" t="s">
        <v>625</v>
      </c>
      <c r="D203" s="154">
        <v>0</v>
      </c>
      <c r="E203" s="154">
        <v>0</v>
      </c>
      <c r="F203" s="154">
        <v>0</v>
      </c>
      <c r="G203" s="154">
        <v>0</v>
      </c>
      <c r="H203" s="154">
        <v>0</v>
      </c>
      <c r="I203" s="154">
        <v>0</v>
      </c>
      <c r="J203" s="154">
        <v>0</v>
      </c>
      <c r="K203" s="257">
        <v>0</v>
      </c>
    </row>
    <row r="204" spans="1:11" s="261" customFormat="1" ht="11.4" thickTop="1" thickBot="1">
      <c r="A204" s="701"/>
      <c r="B204" s="701"/>
      <c r="C204" s="202" t="s">
        <v>74</v>
      </c>
      <c r="D204" s="215">
        <f>SUM(D200:D203)</f>
        <v>0</v>
      </c>
      <c r="E204" s="216">
        <f>SUM(E200:E203)</f>
        <v>0</v>
      </c>
      <c r="F204" s="216">
        <f>SUM(F200:F203)</f>
        <v>0</v>
      </c>
      <c r="G204" s="214">
        <f>SUM(G200:G203)</f>
        <v>0</v>
      </c>
      <c r="H204" s="214">
        <f t="shared" ref="H204:K204" si="32">SUM(H200:H203)</f>
        <v>0</v>
      </c>
      <c r="I204" s="214">
        <f t="shared" si="32"/>
        <v>0</v>
      </c>
      <c r="J204" s="214">
        <f t="shared" si="32"/>
        <v>0</v>
      </c>
      <c r="K204" s="244">
        <f t="shared" si="32"/>
        <v>0</v>
      </c>
    </row>
    <row r="205" spans="1:11" s="73" customFormat="1" ht="10.8" thickTop="1">
      <c r="A205" s="701"/>
      <c r="B205" s="701"/>
      <c r="C205" s="167" t="s">
        <v>626</v>
      </c>
      <c r="D205" s="195">
        <v>0</v>
      </c>
      <c r="E205" s="195">
        <v>0</v>
      </c>
      <c r="F205" s="195">
        <v>0</v>
      </c>
      <c r="G205" s="195">
        <v>0</v>
      </c>
      <c r="H205" s="195">
        <v>0</v>
      </c>
      <c r="I205" s="195">
        <v>0</v>
      </c>
      <c r="J205" s="195">
        <v>0</v>
      </c>
      <c r="K205" s="258">
        <v>0</v>
      </c>
    </row>
    <row r="206" spans="1:11" s="73" customFormat="1">
      <c r="A206" s="702"/>
      <c r="B206" s="702"/>
      <c r="C206" s="79" t="s">
        <v>627</v>
      </c>
      <c r="D206" s="93">
        <v>0</v>
      </c>
      <c r="E206" s="93">
        <v>0</v>
      </c>
      <c r="F206" s="93">
        <v>0</v>
      </c>
      <c r="G206" s="93">
        <v>0</v>
      </c>
      <c r="H206" s="93">
        <v>0</v>
      </c>
      <c r="I206" s="93">
        <v>0</v>
      </c>
      <c r="J206" s="93">
        <v>0</v>
      </c>
      <c r="K206" s="254">
        <v>0</v>
      </c>
    </row>
    <row r="207" spans="1:11" s="73" customFormat="1">
      <c r="A207" s="703">
        <v>14</v>
      </c>
      <c r="B207" s="703" t="s">
        <v>285</v>
      </c>
      <c r="C207" s="82" t="s">
        <v>622</v>
      </c>
      <c r="D207" s="86">
        <v>3</v>
      </c>
      <c r="E207" s="94">
        <v>2</v>
      </c>
      <c r="F207" s="94">
        <v>0</v>
      </c>
      <c r="G207" s="94">
        <v>0</v>
      </c>
      <c r="H207" s="94">
        <v>12223898</v>
      </c>
      <c r="I207" s="94">
        <v>3244244</v>
      </c>
      <c r="J207" s="94">
        <v>0</v>
      </c>
      <c r="K207" s="242">
        <v>0</v>
      </c>
    </row>
    <row r="208" spans="1:11" s="73" customFormat="1">
      <c r="A208" s="704"/>
      <c r="B208" s="704"/>
      <c r="C208" s="82" t="s">
        <v>623</v>
      </c>
      <c r="D208" s="86">
        <v>4</v>
      </c>
      <c r="E208" s="121">
        <v>0</v>
      </c>
      <c r="F208" s="121">
        <v>0</v>
      </c>
      <c r="G208" s="121">
        <v>0</v>
      </c>
      <c r="H208" s="94">
        <v>3082188</v>
      </c>
      <c r="I208" s="94">
        <v>0</v>
      </c>
      <c r="J208" s="94">
        <v>0</v>
      </c>
      <c r="K208" s="242">
        <v>0</v>
      </c>
    </row>
    <row r="209" spans="1:11" s="73" customFormat="1" ht="20.399999999999999">
      <c r="A209" s="704"/>
      <c r="B209" s="704"/>
      <c r="C209" s="82" t="s">
        <v>624</v>
      </c>
      <c r="D209" s="86">
        <v>0</v>
      </c>
      <c r="E209" s="86">
        <v>0</v>
      </c>
      <c r="F209" s="86">
        <v>0</v>
      </c>
      <c r="G209" s="86">
        <v>0</v>
      </c>
      <c r="H209" s="86">
        <v>0</v>
      </c>
      <c r="I209" s="86">
        <v>0</v>
      </c>
      <c r="J209" s="86">
        <v>0</v>
      </c>
      <c r="K209" s="256">
        <v>0</v>
      </c>
    </row>
    <row r="210" spans="1:11" s="73" customFormat="1" ht="10.8" thickBot="1">
      <c r="A210" s="704"/>
      <c r="B210" s="704"/>
      <c r="C210" s="140" t="s">
        <v>625</v>
      </c>
      <c r="D210" s="161">
        <v>0</v>
      </c>
      <c r="E210" s="161">
        <v>0</v>
      </c>
      <c r="F210" s="161">
        <v>0</v>
      </c>
      <c r="G210" s="161">
        <v>0</v>
      </c>
      <c r="H210" s="161">
        <v>0</v>
      </c>
      <c r="I210" s="161">
        <v>0</v>
      </c>
      <c r="J210" s="161">
        <v>0</v>
      </c>
      <c r="K210" s="259">
        <v>0</v>
      </c>
    </row>
    <row r="211" spans="1:11" s="261" customFormat="1" ht="11.4" thickTop="1" thickBot="1">
      <c r="A211" s="704"/>
      <c r="B211" s="704"/>
      <c r="C211" s="202" t="s">
        <v>74</v>
      </c>
      <c r="D211" s="214">
        <f>SUM(D207:D210)</f>
        <v>7</v>
      </c>
      <c r="E211" s="214">
        <f>SUM(E207:E210)</f>
        <v>2</v>
      </c>
      <c r="F211" s="214">
        <f t="shared" ref="F211" si="33">SUM(F207:F210)</f>
        <v>0</v>
      </c>
      <c r="G211" s="214">
        <v>0</v>
      </c>
      <c r="H211" s="214">
        <v>15306086</v>
      </c>
      <c r="I211" s="214">
        <v>3244244</v>
      </c>
      <c r="J211" s="214">
        <f t="shared" ref="J211" si="34">SUM(J207:J210)</f>
        <v>0</v>
      </c>
      <c r="K211" s="244">
        <v>0</v>
      </c>
    </row>
    <row r="212" spans="1:11" s="73" customFormat="1" ht="10.8" thickTop="1">
      <c r="A212" s="704"/>
      <c r="B212" s="704"/>
      <c r="C212" s="172" t="s">
        <v>626</v>
      </c>
      <c r="D212" s="193">
        <f>+D211</f>
        <v>7</v>
      </c>
      <c r="E212" s="193">
        <f t="shared" ref="E212:I212" si="35">+E211</f>
        <v>2</v>
      </c>
      <c r="F212" s="193">
        <f t="shared" si="35"/>
        <v>0</v>
      </c>
      <c r="G212" s="193">
        <f t="shared" si="35"/>
        <v>0</v>
      </c>
      <c r="H212" s="193">
        <f t="shared" si="35"/>
        <v>15306086</v>
      </c>
      <c r="I212" s="193">
        <f t="shared" si="35"/>
        <v>3244244</v>
      </c>
      <c r="J212" s="191">
        <v>0</v>
      </c>
      <c r="K212" s="245">
        <v>0</v>
      </c>
    </row>
    <row r="213" spans="1:11" s="73" customFormat="1">
      <c r="A213" s="705"/>
      <c r="B213" s="705"/>
      <c r="C213" s="83" t="s">
        <v>627</v>
      </c>
      <c r="D213" s="94">
        <v>0</v>
      </c>
      <c r="E213" s="94">
        <v>0</v>
      </c>
      <c r="F213" s="94">
        <v>0</v>
      </c>
      <c r="G213" s="94">
        <v>0</v>
      </c>
      <c r="H213" s="94">
        <v>0</v>
      </c>
      <c r="I213" s="94">
        <v>0</v>
      </c>
      <c r="J213" s="94">
        <v>0</v>
      </c>
      <c r="K213" s="242">
        <v>0</v>
      </c>
    </row>
    <row r="214" spans="1:11" s="73" customFormat="1">
      <c r="A214" s="700">
        <v>15</v>
      </c>
      <c r="B214" s="700" t="s">
        <v>58</v>
      </c>
      <c r="C214" s="78" t="s">
        <v>622</v>
      </c>
      <c r="D214" s="123">
        <v>2</v>
      </c>
      <c r="E214" s="123">
        <v>0</v>
      </c>
      <c r="F214" s="123">
        <v>4</v>
      </c>
      <c r="G214" s="123">
        <v>0</v>
      </c>
      <c r="H214" s="123">
        <v>121266019</v>
      </c>
      <c r="I214" s="123">
        <v>0</v>
      </c>
      <c r="J214" s="123">
        <v>680168350</v>
      </c>
      <c r="K214" s="246">
        <v>0</v>
      </c>
    </row>
    <row r="215" spans="1:11" s="73" customFormat="1">
      <c r="A215" s="701"/>
      <c r="B215" s="701"/>
      <c r="C215" s="78" t="s">
        <v>623</v>
      </c>
      <c r="D215" s="123">
        <v>7</v>
      </c>
      <c r="E215" s="123">
        <v>4</v>
      </c>
      <c r="F215" s="123">
        <v>0</v>
      </c>
      <c r="G215" s="123">
        <v>0</v>
      </c>
      <c r="H215" s="123">
        <v>89378995</v>
      </c>
      <c r="I215" s="123">
        <v>66811745</v>
      </c>
      <c r="J215" s="123">
        <v>0</v>
      </c>
      <c r="K215" s="246">
        <v>0</v>
      </c>
    </row>
    <row r="216" spans="1:11" s="73" customFormat="1" ht="20.399999999999999">
      <c r="A216" s="701"/>
      <c r="B216" s="701"/>
      <c r="C216" s="78" t="s">
        <v>624</v>
      </c>
      <c r="D216" s="123">
        <v>6</v>
      </c>
      <c r="E216" s="123">
        <v>1</v>
      </c>
      <c r="F216" s="123">
        <v>0</v>
      </c>
      <c r="G216" s="123">
        <v>0</v>
      </c>
      <c r="H216" s="123">
        <v>32119300</v>
      </c>
      <c r="I216" s="123">
        <v>1705231</v>
      </c>
      <c r="J216" s="123">
        <v>0</v>
      </c>
      <c r="K216" s="246">
        <v>0</v>
      </c>
    </row>
    <row r="217" spans="1:11" s="73" customFormat="1" ht="10.8" thickBot="1">
      <c r="A217" s="701"/>
      <c r="B217" s="701"/>
      <c r="C217" s="135" t="s">
        <v>625</v>
      </c>
      <c r="D217" s="158">
        <v>256</v>
      </c>
      <c r="E217" s="158">
        <v>35</v>
      </c>
      <c r="F217" s="158">
        <v>1</v>
      </c>
      <c r="G217" s="158">
        <v>0</v>
      </c>
      <c r="H217" s="158">
        <v>126746040</v>
      </c>
      <c r="I217" s="158">
        <v>11371558</v>
      </c>
      <c r="J217" s="158">
        <v>211000</v>
      </c>
      <c r="K217" s="247">
        <v>0</v>
      </c>
    </row>
    <row r="218" spans="1:11" s="261" customFormat="1" ht="11.4" thickTop="1" thickBot="1">
      <c r="A218" s="701"/>
      <c r="B218" s="701"/>
      <c r="C218" s="202" t="s">
        <v>74</v>
      </c>
      <c r="D218" s="213">
        <f>SUM(D214:D217)</f>
        <v>271</v>
      </c>
      <c r="E218" s="214">
        <f>SUM(E214:E217)</f>
        <v>40</v>
      </c>
      <c r="F218" s="214">
        <f>SUM(F214:F217)</f>
        <v>5</v>
      </c>
      <c r="G218" s="214">
        <v>0</v>
      </c>
      <c r="H218" s="214">
        <v>369510354</v>
      </c>
      <c r="I218" s="214">
        <v>79888534</v>
      </c>
      <c r="J218" s="214">
        <v>680379350</v>
      </c>
      <c r="K218" s="244">
        <v>0</v>
      </c>
    </row>
    <row r="219" spans="1:11" s="73" customFormat="1" ht="10.8" thickTop="1">
      <c r="A219" s="701"/>
      <c r="B219" s="701"/>
      <c r="C219" s="167" t="s">
        <v>626</v>
      </c>
      <c r="D219" s="192">
        <v>100</v>
      </c>
      <c r="E219" s="192">
        <v>14</v>
      </c>
      <c r="F219" s="192">
        <v>5</v>
      </c>
      <c r="G219" s="192">
        <v>0</v>
      </c>
      <c r="H219" s="192">
        <v>365184972</v>
      </c>
      <c r="I219" s="192">
        <v>76500611</v>
      </c>
      <c r="J219" s="192">
        <v>680379350</v>
      </c>
      <c r="K219" s="248">
        <v>0</v>
      </c>
    </row>
    <row r="220" spans="1:11" s="73" customFormat="1">
      <c r="A220" s="702"/>
      <c r="B220" s="702"/>
      <c r="C220" s="79" t="s">
        <v>627</v>
      </c>
      <c r="D220" s="123">
        <v>171</v>
      </c>
      <c r="E220" s="123">
        <v>26</v>
      </c>
      <c r="F220" s="123">
        <v>0</v>
      </c>
      <c r="G220" s="123">
        <v>0</v>
      </c>
      <c r="H220" s="123">
        <f>+H218-H219</f>
        <v>4325382</v>
      </c>
      <c r="I220" s="123">
        <v>3387923</v>
      </c>
      <c r="J220" s="123">
        <v>0</v>
      </c>
      <c r="K220" s="246">
        <v>0</v>
      </c>
    </row>
    <row r="221" spans="1:11" s="73" customFormat="1">
      <c r="A221" s="703">
        <v>16</v>
      </c>
      <c r="B221" s="703" t="s">
        <v>970</v>
      </c>
      <c r="C221" s="82" t="s">
        <v>622</v>
      </c>
      <c r="D221" s="86">
        <v>6</v>
      </c>
      <c r="E221" s="94">
        <v>0</v>
      </c>
      <c r="F221" s="94">
        <v>0</v>
      </c>
      <c r="G221" s="94">
        <v>0</v>
      </c>
      <c r="H221" s="94">
        <v>252889536</v>
      </c>
      <c r="I221" s="94"/>
      <c r="J221" s="94">
        <v>0</v>
      </c>
      <c r="K221" s="242">
        <v>0</v>
      </c>
    </row>
    <row r="222" spans="1:11" s="73" customFormat="1">
      <c r="A222" s="704"/>
      <c r="B222" s="704"/>
      <c r="C222" s="82" t="s">
        <v>623</v>
      </c>
      <c r="D222" s="86">
        <v>6</v>
      </c>
      <c r="E222" s="121">
        <v>1</v>
      </c>
      <c r="F222" s="94">
        <v>0</v>
      </c>
      <c r="G222" s="94">
        <v>0</v>
      </c>
      <c r="H222" s="94">
        <v>165833860</v>
      </c>
      <c r="I222" s="94">
        <v>22887017</v>
      </c>
      <c r="J222" s="94">
        <v>0</v>
      </c>
      <c r="K222" s="242">
        <v>0</v>
      </c>
    </row>
    <row r="223" spans="1:11" s="73" customFormat="1" ht="20.399999999999999">
      <c r="A223" s="704"/>
      <c r="B223" s="704"/>
      <c r="C223" s="82" t="s">
        <v>624</v>
      </c>
      <c r="D223" s="86">
        <v>8</v>
      </c>
      <c r="E223" s="94">
        <v>0</v>
      </c>
      <c r="F223" s="94">
        <v>0</v>
      </c>
      <c r="G223" s="94">
        <v>0</v>
      </c>
      <c r="H223" s="94">
        <v>182909038</v>
      </c>
      <c r="I223" s="94"/>
      <c r="J223" s="94">
        <v>0</v>
      </c>
      <c r="K223" s="242">
        <v>0</v>
      </c>
    </row>
    <row r="224" spans="1:11" s="73" customFormat="1" ht="10.8" thickBot="1">
      <c r="A224" s="704"/>
      <c r="B224" s="704"/>
      <c r="C224" s="140" t="s">
        <v>625</v>
      </c>
      <c r="D224" s="161">
        <v>16</v>
      </c>
      <c r="E224" s="156">
        <v>1</v>
      </c>
      <c r="F224" s="156">
        <v>0</v>
      </c>
      <c r="G224" s="156">
        <v>0</v>
      </c>
      <c r="H224" s="156">
        <v>185425610</v>
      </c>
      <c r="I224" s="156">
        <v>8681436</v>
      </c>
      <c r="J224" s="156">
        <v>0</v>
      </c>
      <c r="K224" s="243">
        <v>0</v>
      </c>
    </row>
    <row r="225" spans="1:11" s="261" customFormat="1" ht="11.4" thickTop="1" thickBot="1">
      <c r="A225" s="704"/>
      <c r="B225" s="704"/>
      <c r="C225" s="202" t="s">
        <v>74</v>
      </c>
      <c r="D225" s="214">
        <f>SUM(D221:D224)</f>
        <v>36</v>
      </c>
      <c r="E225" s="214">
        <f>SUM(E221:E224)</f>
        <v>2</v>
      </c>
      <c r="F225" s="214">
        <f>SUM(F221:F224)</f>
        <v>0</v>
      </c>
      <c r="G225" s="214">
        <f>SUM(G221:G224)</f>
        <v>0</v>
      </c>
      <c r="H225" s="214">
        <f>SUM(H221:H224)</f>
        <v>787058044</v>
      </c>
      <c r="I225" s="214">
        <f t="shared" ref="I225:K225" si="36">SUM(I221:I224)</f>
        <v>31568453</v>
      </c>
      <c r="J225" s="214">
        <f t="shared" si="36"/>
        <v>0</v>
      </c>
      <c r="K225" s="244">
        <f t="shared" si="36"/>
        <v>0</v>
      </c>
    </row>
    <row r="226" spans="1:11" s="73" customFormat="1" ht="10.8" thickTop="1">
      <c r="A226" s="704"/>
      <c r="B226" s="704"/>
      <c r="C226" s="172" t="s">
        <v>626</v>
      </c>
      <c r="D226" s="191">
        <f>+D225</f>
        <v>36</v>
      </c>
      <c r="E226" s="191">
        <f t="shared" ref="E226:I226" si="37">+E225</f>
        <v>2</v>
      </c>
      <c r="F226" s="191">
        <f t="shared" si="37"/>
        <v>0</v>
      </c>
      <c r="G226" s="191">
        <f t="shared" si="37"/>
        <v>0</v>
      </c>
      <c r="H226" s="198">
        <f t="shared" si="37"/>
        <v>787058044</v>
      </c>
      <c r="I226" s="198">
        <f t="shared" si="37"/>
        <v>31568453</v>
      </c>
      <c r="J226" s="194">
        <v>0</v>
      </c>
      <c r="K226" s="252">
        <v>0</v>
      </c>
    </row>
    <row r="227" spans="1:11" s="73" customFormat="1">
      <c r="A227" s="705"/>
      <c r="B227" s="705"/>
      <c r="C227" s="83" t="s">
        <v>627</v>
      </c>
      <c r="D227" s="94">
        <v>0</v>
      </c>
      <c r="E227" s="94">
        <v>0</v>
      </c>
      <c r="F227" s="94">
        <v>0</v>
      </c>
      <c r="G227" s="94">
        <v>0</v>
      </c>
      <c r="H227" s="94">
        <v>0</v>
      </c>
      <c r="I227" s="94">
        <v>0</v>
      </c>
      <c r="J227" s="94">
        <v>0</v>
      </c>
      <c r="K227" s="242">
        <v>0</v>
      </c>
    </row>
    <row r="228" spans="1:11" s="73" customFormat="1">
      <c r="A228" s="700">
        <v>17</v>
      </c>
      <c r="B228" s="700" t="s">
        <v>605</v>
      </c>
      <c r="C228" s="78" t="s">
        <v>622</v>
      </c>
      <c r="D228" s="122">
        <v>5</v>
      </c>
      <c r="E228" s="122">
        <v>0</v>
      </c>
      <c r="F228" s="122">
        <v>0</v>
      </c>
      <c r="G228" s="122">
        <v>0</v>
      </c>
      <c r="H228" s="123">
        <v>275962982</v>
      </c>
      <c r="I228" s="122">
        <v>0</v>
      </c>
      <c r="J228" s="122">
        <v>0</v>
      </c>
      <c r="K228" s="241">
        <v>0</v>
      </c>
    </row>
    <row r="229" spans="1:11" s="73" customFormat="1">
      <c r="A229" s="701"/>
      <c r="B229" s="701"/>
      <c r="C229" s="78" t="s">
        <v>623</v>
      </c>
      <c r="D229" s="122">
        <v>3</v>
      </c>
      <c r="E229" s="122">
        <v>1</v>
      </c>
      <c r="F229" s="122">
        <v>0</v>
      </c>
      <c r="G229" s="122">
        <v>0</v>
      </c>
      <c r="H229" s="123">
        <v>42137242</v>
      </c>
      <c r="I229" s="122">
        <v>0</v>
      </c>
      <c r="J229" s="122">
        <v>0</v>
      </c>
      <c r="K229" s="241">
        <v>0</v>
      </c>
    </row>
    <row r="230" spans="1:11" s="73" customFormat="1" ht="20.399999999999999">
      <c r="A230" s="701"/>
      <c r="B230" s="701"/>
      <c r="C230" s="78" t="s">
        <v>624</v>
      </c>
      <c r="D230" s="122">
        <v>20</v>
      </c>
      <c r="E230" s="122">
        <v>1</v>
      </c>
      <c r="F230" s="122">
        <v>0</v>
      </c>
      <c r="G230" s="122">
        <v>0</v>
      </c>
      <c r="H230" s="123">
        <v>111977515</v>
      </c>
      <c r="I230" s="122">
        <v>0</v>
      </c>
      <c r="J230" s="122">
        <v>0</v>
      </c>
      <c r="K230" s="241">
        <v>0</v>
      </c>
    </row>
    <row r="231" spans="1:11" s="73" customFormat="1" ht="10.8" thickBot="1">
      <c r="A231" s="701"/>
      <c r="B231" s="701"/>
      <c r="C231" s="135" t="s">
        <v>625</v>
      </c>
      <c r="D231" s="162">
        <v>83</v>
      </c>
      <c r="E231" s="162">
        <v>0</v>
      </c>
      <c r="F231" s="162">
        <v>0</v>
      </c>
      <c r="G231" s="162">
        <v>0</v>
      </c>
      <c r="H231" s="158">
        <v>114811113</v>
      </c>
      <c r="I231" s="162">
        <v>0</v>
      </c>
      <c r="J231" s="162">
        <v>0</v>
      </c>
      <c r="K231" s="260">
        <v>0</v>
      </c>
    </row>
    <row r="232" spans="1:11" s="261" customFormat="1" ht="11.4" thickTop="1" thickBot="1">
      <c r="A232" s="701"/>
      <c r="B232" s="701"/>
      <c r="C232" s="202" t="s">
        <v>74</v>
      </c>
      <c r="D232" s="213">
        <f>SUM(D228:D231)</f>
        <v>111</v>
      </c>
      <c r="E232" s="213">
        <f t="shared" ref="E232:K232" si="38">SUM(E228:E231)</f>
        <v>2</v>
      </c>
      <c r="F232" s="213">
        <f t="shared" si="38"/>
        <v>0</v>
      </c>
      <c r="G232" s="213">
        <f t="shared" si="38"/>
        <v>0</v>
      </c>
      <c r="H232" s="213">
        <f t="shared" si="38"/>
        <v>544888852</v>
      </c>
      <c r="I232" s="214">
        <f t="shared" si="38"/>
        <v>0</v>
      </c>
      <c r="J232" s="214">
        <f t="shared" si="38"/>
        <v>0</v>
      </c>
      <c r="K232" s="244">
        <f t="shared" si="38"/>
        <v>0</v>
      </c>
    </row>
    <row r="233" spans="1:11" s="73" customFormat="1" ht="10.8" thickTop="1">
      <c r="A233" s="701"/>
      <c r="B233" s="701"/>
      <c r="C233" s="167" t="s">
        <v>626</v>
      </c>
      <c r="D233" s="190">
        <v>28</v>
      </c>
      <c r="E233" s="190">
        <v>2</v>
      </c>
      <c r="F233" s="190">
        <v>0</v>
      </c>
      <c r="G233" s="190">
        <v>0</v>
      </c>
      <c r="H233" s="192">
        <v>433199038</v>
      </c>
      <c r="I233" s="190">
        <v>0</v>
      </c>
      <c r="J233" s="190">
        <v>0</v>
      </c>
      <c r="K233" s="240">
        <v>0</v>
      </c>
    </row>
    <row r="234" spans="1:11" s="73" customFormat="1">
      <c r="A234" s="702"/>
      <c r="B234" s="702"/>
      <c r="C234" s="79" t="s">
        <v>627</v>
      </c>
      <c r="D234" s="122">
        <v>83</v>
      </c>
      <c r="E234" s="122">
        <v>0</v>
      </c>
      <c r="F234" s="122">
        <v>0</v>
      </c>
      <c r="G234" s="122">
        <v>0</v>
      </c>
      <c r="H234" s="123">
        <v>111689814</v>
      </c>
      <c r="I234" s="122">
        <v>0</v>
      </c>
      <c r="J234" s="122">
        <v>0</v>
      </c>
      <c r="K234" s="241">
        <v>0</v>
      </c>
    </row>
    <row r="235" spans="1:11" s="73" customFormat="1">
      <c r="A235" s="703">
        <v>18</v>
      </c>
      <c r="B235" s="703" t="s">
        <v>973</v>
      </c>
      <c r="C235" s="82" t="s">
        <v>622</v>
      </c>
      <c r="D235" s="86">
        <v>0</v>
      </c>
      <c r="E235" s="86">
        <v>0</v>
      </c>
      <c r="F235" s="86">
        <v>0</v>
      </c>
      <c r="G235" s="86">
        <v>0</v>
      </c>
      <c r="H235" s="86">
        <v>0</v>
      </c>
      <c r="I235" s="86">
        <v>0</v>
      </c>
      <c r="J235" s="86">
        <v>0</v>
      </c>
      <c r="K235" s="256">
        <v>0</v>
      </c>
    </row>
    <row r="236" spans="1:11" s="73" customFormat="1">
      <c r="A236" s="704"/>
      <c r="B236" s="704"/>
      <c r="C236" s="82" t="s">
        <v>623</v>
      </c>
      <c r="D236" s="86">
        <v>5</v>
      </c>
      <c r="E236" s="121">
        <v>2</v>
      </c>
      <c r="F236" s="86">
        <v>0</v>
      </c>
      <c r="G236" s="86">
        <v>0</v>
      </c>
      <c r="H236" s="94">
        <v>42243083</v>
      </c>
      <c r="I236" s="94">
        <v>25955614</v>
      </c>
      <c r="J236" s="86">
        <v>0</v>
      </c>
      <c r="K236" s="256">
        <v>0</v>
      </c>
    </row>
    <row r="237" spans="1:11" s="73" customFormat="1" ht="20.399999999999999">
      <c r="A237" s="704"/>
      <c r="B237" s="704"/>
      <c r="C237" s="82" t="s">
        <v>624</v>
      </c>
      <c r="D237" s="86">
        <v>19</v>
      </c>
      <c r="E237" s="121">
        <v>2</v>
      </c>
      <c r="F237" s="86">
        <v>0</v>
      </c>
      <c r="G237" s="86">
        <v>0</v>
      </c>
      <c r="H237" s="94">
        <v>160271166</v>
      </c>
      <c r="I237" s="94">
        <v>15946777</v>
      </c>
      <c r="J237" s="86">
        <v>0</v>
      </c>
      <c r="K237" s="256">
        <v>0</v>
      </c>
    </row>
    <row r="238" spans="1:11" s="73" customFormat="1" ht="10.8" thickBot="1">
      <c r="A238" s="704"/>
      <c r="B238" s="704"/>
      <c r="C238" s="140" t="s">
        <v>625</v>
      </c>
      <c r="D238" s="161">
        <v>19</v>
      </c>
      <c r="E238" s="157">
        <v>1</v>
      </c>
      <c r="F238" s="161">
        <v>0</v>
      </c>
      <c r="G238" s="161">
        <v>0</v>
      </c>
      <c r="H238" s="156">
        <v>121836497</v>
      </c>
      <c r="I238" s="156">
        <v>4949664</v>
      </c>
      <c r="J238" s="161">
        <v>0</v>
      </c>
      <c r="K238" s="259">
        <v>0</v>
      </c>
    </row>
    <row r="239" spans="1:11" s="261" customFormat="1" ht="11.4" thickTop="1" thickBot="1">
      <c r="A239" s="704"/>
      <c r="B239" s="704"/>
      <c r="C239" s="202" t="s">
        <v>74</v>
      </c>
      <c r="D239" s="214">
        <f>SUM(D235:D238)</f>
        <v>43</v>
      </c>
      <c r="E239" s="214">
        <f>SUM(E235:E238)</f>
        <v>5</v>
      </c>
      <c r="F239" s="214">
        <f>SUM(F235:F238)</f>
        <v>0</v>
      </c>
      <c r="G239" s="214">
        <f>SUM(G235:G238)</f>
        <v>0</v>
      </c>
      <c r="H239" s="214">
        <f t="shared" ref="H239:K239" si="39">SUM(H235:H238)</f>
        <v>324350746</v>
      </c>
      <c r="I239" s="214">
        <f t="shared" si="39"/>
        <v>46852055</v>
      </c>
      <c r="J239" s="214">
        <f t="shared" si="39"/>
        <v>0</v>
      </c>
      <c r="K239" s="244">
        <f t="shared" si="39"/>
        <v>0</v>
      </c>
    </row>
    <row r="240" spans="1:11" s="73" customFormat="1" ht="10.8" thickTop="1">
      <c r="A240" s="704"/>
      <c r="B240" s="704"/>
      <c r="C240" s="172" t="s">
        <v>626</v>
      </c>
      <c r="D240" s="193">
        <f>+D239</f>
        <v>43</v>
      </c>
      <c r="E240" s="193">
        <f t="shared" ref="E240:I240" si="40">+E239</f>
        <v>5</v>
      </c>
      <c r="F240" s="193">
        <f t="shared" si="40"/>
        <v>0</v>
      </c>
      <c r="G240" s="193">
        <f t="shared" si="40"/>
        <v>0</v>
      </c>
      <c r="H240" s="193">
        <f t="shared" si="40"/>
        <v>324350746</v>
      </c>
      <c r="I240" s="193">
        <f t="shared" si="40"/>
        <v>46852055</v>
      </c>
      <c r="J240" s="194">
        <v>0</v>
      </c>
      <c r="K240" s="252">
        <v>0</v>
      </c>
    </row>
    <row r="241" spans="1:11" s="73" customFormat="1">
      <c r="A241" s="705"/>
      <c r="B241" s="705"/>
      <c r="C241" s="83" t="s">
        <v>627</v>
      </c>
      <c r="D241" s="94">
        <v>0</v>
      </c>
      <c r="E241" s="94">
        <v>0</v>
      </c>
      <c r="F241" s="94">
        <v>0</v>
      </c>
      <c r="G241" s="94">
        <v>0</v>
      </c>
      <c r="H241" s="94">
        <v>0</v>
      </c>
      <c r="I241" s="94">
        <v>0</v>
      </c>
      <c r="J241" s="94">
        <v>0</v>
      </c>
      <c r="K241" s="242">
        <v>0</v>
      </c>
    </row>
    <row r="242" spans="1:11" s="73" customFormat="1">
      <c r="A242" s="700">
        <v>19</v>
      </c>
      <c r="B242" s="700" t="s">
        <v>59</v>
      </c>
      <c r="C242" s="78" t="s">
        <v>622</v>
      </c>
      <c r="D242" s="93"/>
      <c r="E242" s="123"/>
      <c r="F242" s="122"/>
      <c r="G242" s="123"/>
      <c r="H242" s="123"/>
      <c r="I242" s="123"/>
      <c r="J242" s="123"/>
      <c r="K242" s="246"/>
    </row>
    <row r="243" spans="1:11" s="73" customFormat="1">
      <c r="A243" s="701"/>
      <c r="B243" s="701"/>
      <c r="C243" s="78" t="s">
        <v>623</v>
      </c>
      <c r="D243" s="93"/>
      <c r="E243" s="122"/>
      <c r="F243" s="123"/>
      <c r="G243" s="123"/>
      <c r="H243" s="123"/>
      <c r="I243" s="123"/>
      <c r="J243" s="123"/>
      <c r="K243" s="246"/>
    </row>
    <row r="244" spans="1:11" s="73" customFormat="1" ht="20.399999999999999">
      <c r="A244" s="701"/>
      <c r="B244" s="701"/>
      <c r="C244" s="78" t="s">
        <v>624</v>
      </c>
      <c r="D244" s="93"/>
      <c r="E244" s="122"/>
      <c r="F244" s="123"/>
      <c r="G244" s="123"/>
      <c r="H244" s="123"/>
      <c r="I244" s="123"/>
      <c r="J244" s="123"/>
      <c r="K244" s="246"/>
    </row>
    <row r="245" spans="1:11" s="73" customFormat="1" ht="10.8" thickBot="1">
      <c r="A245" s="701"/>
      <c r="B245" s="701"/>
      <c r="C245" s="135" t="s">
        <v>625</v>
      </c>
      <c r="D245" s="154"/>
      <c r="E245" s="162"/>
      <c r="F245" s="158"/>
      <c r="G245" s="158"/>
      <c r="H245" s="158"/>
      <c r="I245" s="158"/>
      <c r="J245" s="158"/>
      <c r="K245" s="247"/>
    </row>
    <row r="246" spans="1:11" s="261" customFormat="1" ht="11.4" thickTop="1" thickBot="1">
      <c r="A246" s="701"/>
      <c r="B246" s="701"/>
      <c r="C246" s="202" t="s">
        <v>74</v>
      </c>
      <c r="D246" s="214">
        <f>SUM(D242:D245)</f>
        <v>0</v>
      </c>
      <c r="E246" s="214">
        <f>SUM(E242:E245)</f>
        <v>0</v>
      </c>
      <c r="F246" s="214">
        <f>SUM(F242:F245)</f>
        <v>0</v>
      </c>
      <c r="G246" s="214">
        <f>SUM(G242:G245)</f>
        <v>0</v>
      </c>
      <c r="H246" s="214">
        <f t="shared" ref="H246:K246" si="41">SUM(H242:H245)</f>
        <v>0</v>
      </c>
      <c r="I246" s="214">
        <f t="shared" si="41"/>
        <v>0</v>
      </c>
      <c r="J246" s="214">
        <f t="shared" si="41"/>
        <v>0</v>
      </c>
      <c r="K246" s="244">
        <f t="shared" si="41"/>
        <v>0</v>
      </c>
    </row>
    <row r="247" spans="1:11" s="73" customFormat="1" ht="10.8" thickTop="1">
      <c r="A247" s="701"/>
      <c r="B247" s="701"/>
      <c r="C247" s="167" t="s">
        <v>626</v>
      </c>
      <c r="D247" s="195"/>
      <c r="E247" s="190"/>
      <c r="F247" s="190"/>
      <c r="G247" s="192"/>
      <c r="H247" s="192"/>
      <c r="I247" s="192"/>
      <c r="J247" s="192"/>
      <c r="K247" s="248"/>
    </row>
    <row r="248" spans="1:11" s="73" customFormat="1">
      <c r="A248" s="702"/>
      <c r="B248" s="702"/>
      <c r="C248" s="79" t="s">
        <v>627</v>
      </c>
      <c r="D248" s="123"/>
      <c r="E248" s="123"/>
      <c r="F248" s="123"/>
      <c r="G248" s="123"/>
      <c r="H248" s="123"/>
      <c r="I248" s="123"/>
      <c r="J248" s="123"/>
      <c r="K248" s="246"/>
    </row>
    <row r="249" spans="1:11" s="73" customFormat="1">
      <c r="A249" s="703">
        <v>20</v>
      </c>
      <c r="B249" s="703" t="s">
        <v>60</v>
      </c>
      <c r="C249" s="82" t="s">
        <v>622</v>
      </c>
      <c r="D249" s="86"/>
      <c r="E249" s="94"/>
      <c r="F249" s="121"/>
      <c r="G249" s="94"/>
      <c r="H249" s="94"/>
      <c r="I249" s="94"/>
      <c r="J249" s="94"/>
      <c r="K249" s="242"/>
    </row>
    <row r="250" spans="1:11" s="73" customFormat="1">
      <c r="A250" s="704"/>
      <c r="B250" s="704"/>
      <c r="C250" s="82" t="s">
        <v>623</v>
      </c>
      <c r="D250" s="86"/>
      <c r="E250" s="121"/>
      <c r="F250" s="94"/>
      <c r="G250" s="94"/>
      <c r="H250" s="94"/>
      <c r="I250" s="94"/>
      <c r="J250" s="94"/>
      <c r="K250" s="242"/>
    </row>
    <row r="251" spans="1:11" s="73" customFormat="1" ht="20.399999999999999">
      <c r="A251" s="704"/>
      <c r="B251" s="704"/>
      <c r="C251" s="82" t="s">
        <v>624</v>
      </c>
      <c r="D251" s="86"/>
      <c r="E251" s="121"/>
      <c r="F251" s="94"/>
      <c r="G251" s="94"/>
      <c r="H251" s="94"/>
      <c r="I251" s="94"/>
      <c r="J251" s="94"/>
      <c r="K251" s="242"/>
    </row>
    <row r="252" spans="1:11" s="73" customFormat="1" ht="10.8" thickBot="1">
      <c r="A252" s="704"/>
      <c r="B252" s="704"/>
      <c r="C252" s="140" t="s">
        <v>625</v>
      </c>
      <c r="D252" s="161"/>
      <c r="E252" s="157"/>
      <c r="F252" s="156"/>
      <c r="G252" s="156"/>
      <c r="H252" s="156"/>
      <c r="I252" s="156"/>
      <c r="J252" s="156"/>
      <c r="K252" s="243"/>
    </row>
    <row r="253" spans="1:11" s="261" customFormat="1" ht="11.4" thickTop="1" thickBot="1">
      <c r="A253" s="704"/>
      <c r="B253" s="704"/>
      <c r="C253" s="202" t="s">
        <v>74</v>
      </c>
      <c r="D253" s="214">
        <f>SUM(D249:D252)</f>
        <v>0</v>
      </c>
      <c r="E253" s="214">
        <f>SUM(E249:E252)</f>
        <v>0</v>
      </c>
      <c r="F253" s="214">
        <f>SUM(F249:F252)</f>
        <v>0</v>
      </c>
      <c r="G253" s="214">
        <f>SUM(G249:G252)</f>
        <v>0</v>
      </c>
      <c r="H253" s="214">
        <f t="shared" ref="H253:K253" si="42">SUM(H249:H252)</f>
        <v>0</v>
      </c>
      <c r="I253" s="214">
        <f t="shared" si="42"/>
        <v>0</v>
      </c>
      <c r="J253" s="214">
        <f t="shared" si="42"/>
        <v>0</v>
      </c>
      <c r="K253" s="244">
        <f t="shared" si="42"/>
        <v>0</v>
      </c>
    </row>
    <row r="254" spans="1:11" s="73" customFormat="1" ht="10.8" thickTop="1">
      <c r="A254" s="704"/>
      <c r="B254" s="704"/>
      <c r="C254" s="172" t="s">
        <v>626</v>
      </c>
      <c r="D254" s="191"/>
      <c r="E254" s="199"/>
      <c r="F254" s="199"/>
      <c r="G254" s="194"/>
      <c r="H254" s="194"/>
      <c r="I254" s="194"/>
      <c r="J254" s="194"/>
      <c r="K254" s="252"/>
    </row>
    <row r="255" spans="1:11" s="73" customFormat="1">
      <c r="A255" s="705"/>
      <c r="B255" s="705"/>
      <c r="C255" s="83" t="s">
        <v>627</v>
      </c>
      <c r="D255" s="86"/>
      <c r="E255" s="86"/>
      <c r="F255" s="94"/>
      <c r="G255" s="94"/>
      <c r="H255" s="94"/>
      <c r="I255" s="94"/>
      <c r="J255" s="94"/>
      <c r="K255" s="242"/>
    </row>
    <row r="256" spans="1:11" s="73" customFormat="1">
      <c r="A256" s="700">
        <v>21</v>
      </c>
      <c r="B256" s="700" t="s">
        <v>246</v>
      </c>
      <c r="C256" s="78" t="s">
        <v>622</v>
      </c>
      <c r="D256" s="93">
        <v>0</v>
      </c>
      <c r="E256" s="93">
        <v>0</v>
      </c>
      <c r="F256" s="93">
        <v>0</v>
      </c>
      <c r="G256" s="93">
        <v>0</v>
      </c>
      <c r="H256" s="93">
        <v>0</v>
      </c>
      <c r="I256" s="93">
        <v>0</v>
      </c>
      <c r="J256" s="93">
        <v>0</v>
      </c>
      <c r="K256" s="254">
        <v>0</v>
      </c>
    </row>
    <row r="257" spans="1:11" s="73" customFormat="1">
      <c r="A257" s="701"/>
      <c r="B257" s="701"/>
      <c r="C257" s="78" t="s">
        <v>623</v>
      </c>
      <c r="D257" s="93">
        <v>0</v>
      </c>
      <c r="E257" s="93">
        <v>0</v>
      </c>
      <c r="F257" s="93">
        <v>0</v>
      </c>
      <c r="G257" s="93">
        <v>0</v>
      </c>
      <c r="H257" s="93">
        <v>0</v>
      </c>
      <c r="I257" s="93">
        <v>0</v>
      </c>
      <c r="J257" s="93">
        <v>0</v>
      </c>
      <c r="K257" s="254">
        <v>0</v>
      </c>
    </row>
    <row r="258" spans="1:11" s="73" customFormat="1" ht="20.399999999999999">
      <c r="A258" s="701"/>
      <c r="B258" s="701"/>
      <c r="C258" s="78" t="s">
        <v>624</v>
      </c>
      <c r="D258" s="93">
        <v>0</v>
      </c>
      <c r="E258" s="93">
        <v>0</v>
      </c>
      <c r="F258" s="93">
        <v>0</v>
      </c>
      <c r="G258" s="93">
        <v>0</v>
      </c>
      <c r="H258" s="93">
        <v>0</v>
      </c>
      <c r="I258" s="93">
        <v>0</v>
      </c>
      <c r="J258" s="93">
        <v>0</v>
      </c>
      <c r="K258" s="254">
        <v>0</v>
      </c>
    </row>
    <row r="259" spans="1:11" s="73" customFormat="1" ht="10.8" thickBot="1">
      <c r="A259" s="701"/>
      <c r="B259" s="701"/>
      <c r="C259" s="135" t="s">
        <v>625</v>
      </c>
      <c r="D259" s="154">
        <v>0</v>
      </c>
      <c r="E259" s="154">
        <v>0</v>
      </c>
      <c r="F259" s="154">
        <v>0</v>
      </c>
      <c r="G259" s="154">
        <v>0</v>
      </c>
      <c r="H259" s="154">
        <v>0</v>
      </c>
      <c r="I259" s="154">
        <v>0</v>
      </c>
      <c r="J259" s="154">
        <v>0</v>
      </c>
      <c r="K259" s="257">
        <v>0</v>
      </c>
    </row>
    <row r="260" spans="1:11" s="261" customFormat="1" ht="11.4" thickTop="1" thickBot="1">
      <c r="A260" s="701"/>
      <c r="B260" s="701"/>
      <c r="C260" s="202" t="s">
        <v>74</v>
      </c>
      <c r="D260" s="214">
        <f>SUM(D256:D259)</f>
        <v>0</v>
      </c>
      <c r="E260" s="214">
        <f>SUM(E256:E259)</f>
        <v>0</v>
      </c>
      <c r="F260" s="214">
        <f>SUM(F256:F259)</f>
        <v>0</v>
      </c>
      <c r="G260" s="214">
        <f>SUM(G256:G259)</f>
        <v>0</v>
      </c>
      <c r="H260" s="214">
        <f t="shared" ref="H260:K260" si="43">SUM(H256:H259)</f>
        <v>0</v>
      </c>
      <c r="I260" s="214">
        <f t="shared" si="43"/>
        <v>0</v>
      </c>
      <c r="J260" s="214">
        <f t="shared" si="43"/>
        <v>0</v>
      </c>
      <c r="K260" s="244">
        <f t="shared" si="43"/>
        <v>0</v>
      </c>
    </row>
    <row r="261" spans="1:11" s="73" customFormat="1" ht="10.8" thickTop="1">
      <c r="A261" s="701"/>
      <c r="B261" s="701"/>
      <c r="C261" s="167" t="s">
        <v>626</v>
      </c>
      <c r="D261" s="195">
        <v>0</v>
      </c>
      <c r="E261" s="190">
        <v>0</v>
      </c>
      <c r="F261" s="190">
        <v>0</v>
      </c>
      <c r="G261" s="190">
        <v>0</v>
      </c>
      <c r="H261" s="190">
        <v>0</v>
      </c>
      <c r="I261" s="190">
        <v>0</v>
      </c>
      <c r="J261" s="190">
        <v>0</v>
      </c>
      <c r="K261" s="240">
        <v>0</v>
      </c>
    </row>
    <row r="262" spans="1:11" s="73" customFormat="1">
      <c r="A262" s="702"/>
      <c r="B262" s="702"/>
      <c r="C262" s="79" t="s">
        <v>627</v>
      </c>
      <c r="D262" s="93">
        <v>0</v>
      </c>
      <c r="E262" s="93">
        <v>0</v>
      </c>
      <c r="F262" s="93">
        <v>0</v>
      </c>
      <c r="G262" s="93">
        <v>0</v>
      </c>
      <c r="H262" s="93">
        <v>0</v>
      </c>
      <c r="I262" s="93">
        <v>0</v>
      </c>
      <c r="J262" s="93">
        <v>0</v>
      </c>
      <c r="K262" s="254">
        <v>0</v>
      </c>
    </row>
    <row r="263" spans="1:11" s="73" customFormat="1">
      <c r="A263" s="703">
        <v>22</v>
      </c>
      <c r="B263" s="703" t="s">
        <v>1495</v>
      </c>
      <c r="C263" s="82" t="s">
        <v>622</v>
      </c>
      <c r="D263" s="86"/>
      <c r="E263" s="94"/>
      <c r="F263" s="121"/>
      <c r="G263" s="94"/>
      <c r="H263" s="94"/>
      <c r="I263" s="94"/>
      <c r="J263" s="94"/>
      <c r="K263" s="242"/>
    </row>
    <row r="264" spans="1:11" s="73" customFormat="1">
      <c r="A264" s="704"/>
      <c r="B264" s="704"/>
      <c r="C264" s="82" t="s">
        <v>623</v>
      </c>
      <c r="D264" s="86"/>
      <c r="E264" s="121"/>
      <c r="F264" s="94"/>
      <c r="G264" s="94"/>
      <c r="H264" s="94"/>
      <c r="I264" s="94"/>
      <c r="J264" s="94"/>
      <c r="K264" s="242"/>
    </row>
    <row r="265" spans="1:11" s="73" customFormat="1" ht="20.399999999999999">
      <c r="A265" s="704"/>
      <c r="B265" s="704"/>
      <c r="C265" s="82" t="s">
        <v>624</v>
      </c>
      <c r="D265" s="86"/>
      <c r="E265" s="121"/>
      <c r="F265" s="94"/>
      <c r="G265" s="94"/>
      <c r="H265" s="94"/>
      <c r="I265" s="94"/>
      <c r="J265" s="94"/>
      <c r="K265" s="242"/>
    </row>
    <row r="266" spans="1:11" s="73" customFormat="1" ht="10.8" thickBot="1">
      <c r="A266" s="704"/>
      <c r="B266" s="704"/>
      <c r="C266" s="140" t="s">
        <v>625</v>
      </c>
      <c r="D266" s="161"/>
      <c r="E266" s="157"/>
      <c r="F266" s="156"/>
      <c r="G266" s="156"/>
      <c r="H266" s="156"/>
      <c r="I266" s="156"/>
      <c r="J266" s="156"/>
      <c r="K266" s="243"/>
    </row>
    <row r="267" spans="1:11" s="261" customFormat="1" ht="11.4" thickTop="1" thickBot="1">
      <c r="A267" s="704"/>
      <c r="B267" s="704"/>
      <c r="C267" s="202" t="s">
        <v>74</v>
      </c>
      <c r="D267" s="214">
        <f>SUM(D263:D266)</f>
        <v>0</v>
      </c>
      <c r="E267" s="214">
        <f>SUM(E263:E266)</f>
        <v>0</v>
      </c>
      <c r="F267" s="214">
        <f>SUM(F263:F266)</f>
        <v>0</v>
      </c>
      <c r="G267" s="214">
        <f>SUM(G263:G266)</f>
        <v>0</v>
      </c>
      <c r="H267" s="214">
        <f t="shared" ref="H267:K267" si="44">SUM(H263:H266)</f>
        <v>0</v>
      </c>
      <c r="I267" s="214">
        <f t="shared" si="44"/>
        <v>0</v>
      </c>
      <c r="J267" s="214">
        <f t="shared" si="44"/>
        <v>0</v>
      </c>
      <c r="K267" s="244">
        <f t="shared" si="44"/>
        <v>0</v>
      </c>
    </row>
    <row r="268" spans="1:11" s="73" customFormat="1" ht="10.8" thickTop="1">
      <c r="A268" s="704"/>
      <c r="B268" s="704"/>
      <c r="C268" s="172" t="s">
        <v>626</v>
      </c>
      <c r="D268" s="191"/>
      <c r="E268" s="199"/>
      <c r="F268" s="199"/>
      <c r="G268" s="194"/>
      <c r="H268" s="194"/>
      <c r="I268" s="194"/>
      <c r="J268" s="194"/>
      <c r="K268" s="252"/>
    </row>
    <row r="269" spans="1:11" s="73" customFormat="1">
      <c r="A269" s="705"/>
      <c r="B269" s="705"/>
      <c r="C269" s="83" t="s">
        <v>627</v>
      </c>
      <c r="D269" s="94"/>
      <c r="E269" s="94"/>
      <c r="F269" s="94"/>
      <c r="G269" s="94"/>
      <c r="H269" s="94"/>
      <c r="I269" s="94"/>
      <c r="J269" s="94"/>
      <c r="K269" s="242"/>
    </row>
    <row r="271" spans="1:11" ht="20.399999999999999">
      <c r="A271" s="98" t="s">
        <v>1499</v>
      </c>
    </row>
    <row r="273" spans="1:11" s="73" customFormat="1" ht="31.2" thickBot="1">
      <c r="A273" s="107" t="s">
        <v>15</v>
      </c>
      <c r="B273" s="107" t="s">
        <v>3</v>
      </c>
      <c r="C273" s="107" t="s">
        <v>619</v>
      </c>
      <c r="D273" s="103" t="s">
        <v>620</v>
      </c>
      <c r="E273" s="103" t="s">
        <v>621</v>
      </c>
      <c r="F273" s="103" t="s">
        <v>620</v>
      </c>
      <c r="G273" s="103" t="s">
        <v>621</v>
      </c>
      <c r="H273" s="108" t="s">
        <v>1491</v>
      </c>
      <c r="I273" s="108" t="s">
        <v>1492</v>
      </c>
      <c r="J273" s="108" t="s">
        <v>1493</v>
      </c>
    </row>
    <row r="274" spans="1:11" s="73" customFormat="1">
      <c r="A274" s="75">
        <v>1</v>
      </c>
      <c r="B274" s="76" t="s">
        <v>61</v>
      </c>
      <c r="C274" s="77" t="s">
        <v>622</v>
      </c>
      <c r="D274" s="111">
        <v>0</v>
      </c>
      <c r="E274" s="111">
        <v>0</v>
      </c>
      <c r="F274" s="111">
        <v>0</v>
      </c>
      <c r="G274" s="111">
        <v>0</v>
      </c>
      <c r="H274" s="111">
        <v>0</v>
      </c>
      <c r="I274" s="111">
        <v>0</v>
      </c>
      <c r="J274" s="111">
        <v>0</v>
      </c>
    </row>
    <row r="275" spans="1:11" s="73" customFormat="1">
      <c r="A275" s="75">
        <v>1</v>
      </c>
      <c r="B275" s="76" t="s">
        <v>61</v>
      </c>
      <c r="C275" s="78" t="s">
        <v>623</v>
      </c>
      <c r="D275" s="111">
        <v>0</v>
      </c>
      <c r="E275" s="111">
        <v>0</v>
      </c>
      <c r="F275" s="111">
        <v>0</v>
      </c>
      <c r="G275" s="111">
        <v>0</v>
      </c>
      <c r="H275" s="111">
        <v>0</v>
      </c>
      <c r="I275" s="111">
        <v>0</v>
      </c>
      <c r="J275" s="111">
        <v>0</v>
      </c>
    </row>
    <row r="276" spans="1:11" s="73" customFormat="1" ht="20.399999999999999">
      <c r="A276" s="75">
        <v>1</v>
      </c>
      <c r="B276" s="76" t="s">
        <v>61</v>
      </c>
      <c r="C276" s="78" t="s">
        <v>624</v>
      </c>
      <c r="D276" s="111">
        <v>0</v>
      </c>
      <c r="E276" s="111">
        <v>0</v>
      </c>
      <c r="F276" s="111">
        <v>0</v>
      </c>
      <c r="G276" s="111">
        <v>0</v>
      </c>
      <c r="H276" s="111">
        <v>0</v>
      </c>
      <c r="I276" s="111">
        <v>0</v>
      </c>
      <c r="J276" s="111">
        <v>0</v>
      </c>
    </row>
    <row r="277" spans="1:11" s="73" customFormat="1" ht="10.8" thickBot="1">
      <c r="A277" s="87">
        <v>1</v>
      </c>
      <c r="B277" s="134" t="s">
        <v>61</v>
      </c>
      <c r="C277" s="135" t="s">
        <v>625</v>
      </c>
      <c r="D277" s="144">
        <v>0</v>
      </c>
      <c r="E277" s="144">
        <v>0</v>
      </c>
      <c r="F277" s="144">
        <v>0</v>
      </c>
      <c r="G277" s="144">
        <v>0</v>
      </c>
      <c r="H277" s="144">
        <v>0</v>
      </c>
      <c r="I277" s="144">
        <v>0</v>
      </c>
      <c r="J277" s="144">
        <v>0</v>
      </c>
    </row>
    <row r="278" spans="1:11" s="261" customFormat="1" ht="11.4" thickTop="1" thickBot="1">
      <c r="A278" s="200">
        <v>1</v>
      </c>
      <c r="B278" s="201" t="s">
        <v>61</v>
      </c>
      <c r="C278" s="202" t="s">
        <v>74</v>
      </c>
      <c r="D278" s="203">
        <f>SUM(D274:D277)</f>
        <v>0</v>
      </c>
      <c r="E278" s="203">
        <f t="shared" ref="E278:J278" si="45">SUM(E274:E277)</f>
        <v>0</v>
      </c>
      <c r="F278" s="203">
        <f t="shared" si="45"/>
        <v>0</v>
      </c>
      <c r="G278" s="203">
        <f t="shared" si="45"/>
        <v>0</v>
      </c>
      <c r="H278" s="203">
        <f t="shared" si="45"/>
        <v>0</v>
      </c>
      <c r="I278" s="203">
        <f t="shared" si="45"/>
        <v>0</v>
      </c>
      <c r="J278" s="203">
        <f t="shared" si="45"/>
        <v>0</v>
      </c>
      <c r="K278" s="73"/>
    </row>
    <row r="279" spans="1:11" s="73" customFormat="1" ht="10.8" thickTop="1">
      <c r="A279" s="165">
        <v>1</v>
      </c>
      <c r="B279" s="166" t="s">
        <v>61</v>
      </c>
      <c r="C279" s="167" t="s">
        <v>626</v>
      </c>
      <c r="D279" s="177">
        <v>0</v>
      </c>
      <c r="E279" s="177">
        <v>0</v>
      </c>
      <c r="F279" s="177">
        <v>0</v>
      </c>
      <c r="G279" s="177">
        <v>0</v>
      </c>
      <c r="H279" s="177">
        <v>0</v>
      </c>
      <c r="I279" s="177">
        <v>0</v>
      </c>
      <c r="J279" s="177">
        <v>0</v>
      </c>
    </row>
    <row r="280" spans="1:11" s="73" customFormat="1">
      <c r="A280" s="75">
        <v>1</v>
      </c>
      <c r="B280" s="76" t="s">
        <v>61</v>
      </c>
      <c r="C280" s="79" t="s">
        <v>627</v>
      </c>
      <c r="D280" s="111">
        <v>0</v>
      </c>
      <c r="E280" s="111">
        <v>0</v>
      </c>
      <c r="F280" s="111">
        <v>0</v>
      </c>
      <c r="G280" s="111">
        <v>0</v>
      </c>
      <c r="H280" s="111">
        <v>0</v>
      </c>
      <c r="I280" s="111">
        <v>0</v>
      </c>
      <c r="J280" s="111">
        <v>0</v>
      </c>
    </row>
    <row r="281" spans="1:11" s="73" customFormat="1">
      <c r="A281" s="80">
        <v>2</v>
      </c>
      <c r="B281" s="85" t="s">
        <v>107</v>
      </c>
      <c r="C281" s="82" t="s">
        <v>622</v>
      </c>
      <c r="D281" s="112">
        <v>0</v>
      </c>
      <c r="E281" s="112">
        <v>0</v>
      </c>
      <c r="F281" s="112">
        <v>1</v>
      </c>
      <c r="G281" s="112">
        <v>0</v>
      </c>
      <c r="H281" s="112">
        <f>+F281</f>
        <v>1</v>
      </c>
      <c r="I281" s="112">
        <v>0</v>
      </c>
      <c r="J281" s="112">
        <v>27228223</v>
      </c>
    </row>
    <row r="282" spans="1:11" s="73" customFormat="1">
      <c r="A282" s="80">
        <v>2</v>
      </c>
      <c r="B282" s="85" t="s">
        <v>107</v>
      </c>
      <c r="C282" s="82" t="s">
        <v>623</v>
      </c>
      <c r="D282" s="112">
        <v>0</v>
      </c>
      <c r="E282" s="112">
        <v>0</v>
      </c>
      <c r="F282" s="112">
        <v>0</v>
      </c>
      <c r="G282" s="112">
        <v>0</v>
      </c>
      <c r="H282" s="112">
        <v>0</v>
      </c>
      <c r="I282" s="112">
        <v>0</v>
      </c>
      <c r="J282" s="112">
        <v>0</v>
      </c>
    </row>
    <row r="283" spans="1:11" s="73" customFormat="1" ht="20.399999999999999">
      <c r="A283" s="80">
        <v>2</v>
      </c>
      <c r="B283" s="85" t="s">
        <v>107</v>
      </c>
      <c r="C283" s="82" t="s">
        <v>624</v>
      </c>
      <c r="D283" s="112">
        <v>310</v>
      </c>
      <c r="E283" s="112">
        <v>13</v>
      </c>
      <c r="F283" s="112">
        <v>0</v>
      </c>
      <c r="G283" s="112">
        <v>0</v>
      </c>
      <c r="H283" s="112">
        <f>+D283+E283</f>
        <v>323</v>
      </c>
      <c r="I283" s="112">
        <v>2658485809</v>
      </c>
      <c r="J283" s="112">
        <v>0</v>
      </c>
    </row>
    <row r="284" spans="1:11" s="73" customFormat="1" ht="10.8" thickBot="1">
      <c r="A284" s="138">
        <v>2</v>
      </c>
      <c r="B284" s="145" t="s">
        <v>107</v>
      </c>
      <c r="C284" s="140" t="s">
        <v>625</v>
      </c>
      <c r="D284" s="141">
        <v>0</v>
      </c>
      <c r="E284" s="141">
        <v>0</v>
      </c>
      <c r="F284" s="141">
        <v>0</v>
      </c>
      <c r="G284" s="141">
        <v>0</v>
      </c>
      <c r="H284" s="141">
        <v>0</v>
      </c>
      <c r="I284" s="141">
        <v>0</v>
      </c>
      <c r="J284" s="141">
        <v>0</v>
      </c>
    </row>
    <row r="285" spans="1:11" s="261" customFormat="1" ht="11.4" thickTop="1" thickBot="1">
      <c r="A285" s="200">
        <v>2</v>
      </c>
      <c r="B285" s="208" t="s">
        <v>107</v>
      </c>
      <c r="C285" s="202" t="s">
        <v>74</v>
      </c>
      <c r="D285" s="203">
        <f>SUM(D281:D284)</f>
        <v>310</v>
      </c>
      <c r="E285" s="203">
        <f>SUM(E281:E284)</f>
        <v>13</v>
      </c>
      <c r="F285" s="203">
        <f t="shared" ref="F285:H285" si="46">SUM(F281:F284)</f>
        <v>1</v>
      </c>
      <c r="G285" s="203">
        <f t="shared" si="46"/>
        <v>0</v>
      </c>
      <c r="H285" s="203">
        <f t="shared" si="46"/>
        <v>324</v>
      </c>
      <c r="I285" s="203">
        <f>SUM(I281:I284)</f>
        <v>2658485809</v>
      </c>
      <c r="J285" s="203">
        <f>SUM(J281:J284)</f>
        <v>27228223</v>
      </c>
      <c r="K285" s="73"/>
    </row>
    <row r="286" spans="1:11" s="73" customFormat="1" ht="10.8" thickTop="1">
      <c r="A286" s="170">
        <v>2</v>
      </c>
      <c r="B286" s="178" t="s">
        <v>107</v>
      </c>
      <c r="C286" s="172" t="s">
        <v>626</v>
      </c>
      <c r="D286" s="173">
        <v>0</v>
      </c>
      <c r="E286" s="173">
        <v>0</v>
      </c>
      <c r="F286" s="173">
        <v>0</v>
      </c>
      <c r="G286" s="173">
        <v>0</v>
      </c>
      <c r="H286" s="173">
        <v>0</v>
      </c>
      <c r="I286" s="173">
        <v>0</v>
      </c>
      <c r="J286" s="173">
        <v>0</v>
      </c>
    </row>
    <row r="287" spans="1:11" s="73" customFormat="1">
      <c r="A287" s="80">
        <v>2</v>
      </c>
      <c r="B287" s="85" t="s">
        <v>107</v>
      </c>
      <c r="C287" s="83" t="s">
        <v>627</v>
      </c>
      <c r="D287" s="112">
        <f>+D285</f>
        <v>310</v>
      </c>
      <c r="E287" s="112">
        <f t="shared" ref="E287:J287" si="47">+E285</f>
        <v>13</v>
      </c>
      <c r="F287" s="112">
        <f t="shared" si="47"/>
        <v>1</v>
      </c>
      <c r="G287" s="112">
        <f t="shared" si="47"/>
        <v>0</v>
      </c>
      <c r="H287" s="112">
        <f t="shared" si="47"/>
        <v>324</v>
      </c>
      <c r="I287" s="112">
        <f t="shared" si="47"/>
        <v>2658485809</v>
      </c>
      <c r="J287" s="112">
        <f t="shared" si="47"/>
        <v>27228223</v>
      </c>
    </row>
    <row r="288" spans="1:11" s="73" customFormat="1">
      <c r="A288" s="75">
        <v>3</v>
      </c>
      <c r="B288" s="84" t="s">
        <v>51</v>
      </c>
      <c r="C288" s="78" t="s">
        <v>622</v>
      </c>
      <c r="D288" s="111">
        <v>50</v>
      </c>
      <c r="E288" s="111">
        <v>0</v>
      </c>
      <c r="F288" s="111">
        <v>0</v>
      </c>
      <c r="G288" s="111">
        <v>0</v>
      </c>
      <c r="H288" s="111">
        <v>50</v>
      </c>
      <c r="I288" s="111">
        <v>0</v>
      </c>
      <c r="J288" s="111">
        <v>0</v>
      </c>
    </row>
    <row r="289" spans="1:11" s="73" customFormat="1">
      <c r="A289" s="75">
        <v>3</v>
      </c>
      <c r="B289" s="84" t="s">
        <v>51</v>
      </c>
      <c r="C289" s="78" t="s">
        <v>623</v>
      </c>
      <c r="D289" s="111">
        <v>42</v>
      </c>
      <c r="E289" s="111">
        <v>3</v>
      </c>
      <c r="F289" s="111">
        <v>0</v>
      </c>
      <c r="G289" s="111">
        <v>0</v>
      </c>
      <c r="H289" s="111">
        <v>45</v>
      </c>
      <c r="I289" s="111">
        <v>0</v>
      </c>
      <c r="J289" s="111">
        <v>0</v>
      </c>
    </row>
    <row r="290" spans="1:11" s="73" customFormat="1" ht="20.399999999999999">
      <c r="A290" s="75">
        <v>3</v>
      </c>
      <c r="B290" s="84" t="s">
        <v>51</v>
      </c>
      <c r="C290" s="78" t="s">
        <v>624</v>
      </c>
      <c r="D290" s="111">
        <v>59</v>
      </c>
      <c r="E290" s="111">
        <v>11</v>
      </c>
      <c r="F290" s="111">
        <v>0</v>
      </c>
      <c r="G290" s="111">
        <v>0</v>
      </c>
      <c r="H290" s="111">
        <v>70</v>
      </c>
      <c r="I290" s="111">
        <f>+I292</f>
        <v>11478627845</v>
      </c>
      <c r="J290" s="111">
        <v>0</v>
      </c>
    </row>
    <row r="291" spans="1:11" s="73" customFormat="1" ht="10.8" thickBot="1">
      <c r="A291" s="87">
        <v>3</v>
      </c>
      <c r="B291" s="88" t="s">
        <v>51</v>
      </c>
      <c r="C291" s="135" t="s">
        <v>625</v>
      </c>
      <c r="D291" s="144">
        <v>916</v>
      </c>
      <c r="E291" s="144">
        <v>76</v>
      </c>
      <c r="F291" s="144">
        <v>0</v>
      </c>
      <c r="G291" s="144">
        <v>0</v>
      </c>
      <c r="H291" s="144">
        <v>992</v>
      </c>
      <c r="I291" s="144">
        <v>0</v>
      </c>
      <c r="J291" s="144">
        <v>0</v>
      </c>
    </row>
    <row r="292" spans="1:11" s="261" customFormat="1" ht="11.4" thickTop="1" thickBot="1">
      <c r="A292" s="200">
        <v>3</v>
      </c>
      <c r="B292" s="208" t="s">
        <v>51</v>
      </c>
      <c r="C292" s="202" t="s">
        <v>74</v>
      </c>
      <c r="D292" s="203">
        <f t="shared" ref="D292:J292" si="48">SUM(D288:D291)</f>
        <v>1067</v>
      </c>
      <c r="E292" s="203">
        <f t="shared" si="48"/>
        <v>90</v>
      </c>
      <c r="F292" s="203">
        <f t="shared" si="48"/>
        <v>0</v>
      </c>
      <c r="G292" s="203">
        <f t="shared" si="48"/>
        <v>0</v>
      </c>
      <c r="H292" s="203">
        <f t="shared" si="48"/>
        <v>1157</v>
      </c>
      <c r="I292" s="203">
        <f>+I293+I294</f>
        <v>11478627845</v>
      </c>
      <c r="J292" s="203">
        <f t="shared" si="48"/>
        <v>0</v>
      </c>
      <c r="K292" s="73"/>
    </row>
    <row r="293" spans="1:11" s="73" customFormat="1" ht="10.8" thickTop="1">
      <c r="A293" s="165">
        <v>3</v>
      </c>
      <c r="B293" s="176" t="s">
        <v>51</v>
      </c>
      <c r="C293" s="167" t="s">
        <v>626</v>
      </c>
      <c r="D293" s="177">
        <v>771</v>
      </c>
      <c r="E293" s="177">
        <v>90</v>
      </c>
      <c r="F293" s="177">
        <v>0</v>
      </c>
      <c r="G293" s="177">
        <v>0</v>
      </c>
      <c r="H293" s="177">
        <v>861</v>
      </c>
      <c r="I293" s="177">
        <v>11222542135</v>
      </c>
      <c r="J293" s="177">
        <v>0</v>
      </c>
    </row>
    <row r="294" spans="1:11" s="73" customFormat="1">
      <c r="A294" s="75">
        <v>3</v>
      </c>
      <c r="B294" s="84" t="s">
        <v>51</v>
      </c>
      <c r="C294" s="79" t="s">
        <v>627</v>
      </c>
      <c r="D294" s="111">
        <v>296</v>
      </c>
      <c r="E294" s="111">
        <v>0</v>
      </c>
      <c r="F294" s="111">
        <v>0</v>
      </c>
      <c r="G294" s="111">
        <v>0</v>
      </c>
      <c r="H294" s="111">
        <v>296</v>
      </c>
      <c r="I294" s="111">
        <v>256085710</v>
      </c>
      <c r="J294" s="111">
        <v>0</v>
      </c>
    </row>
    <row r="295" spans="1:11" s="73" customFormat="1">
      <c r="A295" s="80">
        <v>4</v>
      </c>
      <c r="B295" s="85" t="s">
        <v>52</v>
      </c>
      <c r="C295" s="82" t="s">
        <v>622</v>
      </c>
      <c r="D295" s="112">
        <v>0</v>
      </c>
      <c r="E295" s="112">
        <v>0</v>
      </c>
      <c r="F295" s="112">
        <v>0</v>
      </c>
      <c r="G295" s="112">
        <v>0</v>
      </c>
      <c r="H295" s="112">
        <v>0</v>
      </c>
      <c r="I295" s="112">
        <v>0</v>
      </c>
      <c r="J295" s="112">
        <v>0</v>
      </c>
    </row>
    <row r="296" spans="1:11" s="73" customFormat="1">
      <c r="A296" s="80">
        <v>4</v>
      </c>
      <c r="B296" s="85" t="s">
        <v>52</v>
      </c>
      <c r="C296" s="82" t="s">
        <v>623</v>
      </c>
      <c r="D296" s="112">
        <v>0</v>
      </c>
      <c r="E296" s="112">
        <v>0</v>
      </c>
      <c r="F296" s="112">
        <v>0</v>
      </c>
      <c r="G296" s="112">
        <v>0</v>
      </c>
      <c r="H296" s="112">
        <v>0</v>
      </c>
      <c r="I296" s="112">
        <v>0</v>
      </c>
      <c r="J296" s="112">
        <v>0</v>
      </c>
    </row>
    <row r="297" spans="1:11" s="73" customFormat="1" ht="20.399999999999999">
      <c r="A297" s="80">
        <v>4</v>
      </c>
      <c r="B297" s="85" t="s">
        <v>52</v>
      </c>
      <c r="C297" s="82" t="s">
        <v>624</v>
      </c>
      <c r="D297" s="112">
        <v>0</v>
      </c>
      <c r="E297" s="112">
        <v>0</v>
      </c>
      <c r="F297" s="112">
        <v>0</v>
      </c>
      <c r="G297" s="112">
        <v>0</v>
      </c>
      <c r="H297" s="112">
        <v>0</v>
      </c>
      <c r="I297" s="112">
        <v>0</v>
      </c>
      <c r="J297" s="112">
        <v>0</v>
      </c>
    </row>
    <row r="298" spans="1:11" s="73" customFormat="1" ht="10.8" thickBot="1">
      <c r="A298" s="138">
        <v>4</v>
      </c>
      <c r="B298" s="145" t="s">
        <v>52</v>
      </c>
      <c r="C298" s="140" t="s">
        <v>625</v>
      </c>
      <c r="D298" s="141">
        <v>0</v>
      </c>
      <c r="E298" s="141">
        <v>0</v>
      </c>
      <c r="F298" s="141">
        <v>0</v>
      </c>
      <c r="G298" s="141">
        <v>0</v>
      </c>
      <c r="H298" s="141">
        <v>0</v>
      </c>
      <c r="I298" s="141">
        <v>0</v>
      </c>
      <c r="J298" s="141">
        <v>0</v>
      </c>
    </row>
    <row r="299" spans="1:11" s="261" customFormat="1" ht="11.4" thickTop="1" thickBot="1">
      <c r="A299" s="200">
        <v>4</v>
      </c>
      <c r="B299" s="208" t="s">
        <v>52</v>
      </c>
      <c r="C299" s="202" t="s">
        <v>74</v>
      </c>
      <c r="D299" s="203">
        <v>0</v>
      </c>
      <c r="E299" s="203">
        <v>0</v>
      </c>
      <c r="F299" s="203">
        <v>0</v>
      </c>
      <c r="G299" s="203">
        <v>0</v>
      </c>
      <c r="H299" s="203">
        <v>0</v>
      </c>
      <c r="I299" s="203">
        <v>0</v>
      </c>
      <c r="J299" s="203">
        <v>0</v>
      </c>
      <c r="K299" s="73"/>
    </row>
    <row r="300" spans="1:11" s="73" customFormat="1" ht="10.8" thickTop="1">
      <c r="A300" s="170">
        <v>4</v>
      </c>
      <c r="B300" s="178" t="s">
        <v>52</v>
      </c>
      <c r="C300" s="172" t="s">
        <v>626</v>
      </c>
      <c r="D300" s="173">
        <v>0</v>
      </c>
      <c r="E300" s="173">
        <v>0</v>
      </c>
      <c r="F300" s="173">
        <v>0</v>
      </c>
      <c r="G300" s="173">
        <v>0</v>
      </c>
      <c r="H300" s="173">
        <v>0</v>
      </c>
      <c r="I300" s="173">
        <v>0</v>
      </c>
      <c r="J300" s="173">
        <v>0</v>
      </c>
    </row>
    <row r="301" spans="1:11" s="73" customFormat="1">
      <c r="A301" s="80">
        <v>4</v>
      </c>
      <c r="B301" s="85" t="s">
        <v>52</v>
      </c>
      <c r="C301" s="83" t="s">
        <v>627</v>
      </c>
      <c r="D301" s="112">
        <v>0</v>
      </c>
      <c r="E301" s="112">
        <v>0</v>
      </c>
      <c r="F301" s="112">
        <v>0</v>
      </c>
      <c r="G301" s="112">
        <v>0</v>
      </c>
      <c r="H301" s="112">
        <v>0</v>
      </c>
      <c r="I301" s="112">
        <v>0</v>
      </c>
      <c r="J301" s="112">
        <v>0</v>
      </c>
    </row>
    <row r="302" spans="1:11" s="73" customFormat="1">
      <c r="A302" s="87">
        <v>5</v>
      </c>
      <c r="B302" s="88" t="s">
        <v>53</v>
      </c>
      <c r="C302" s="78" t="s">
        <v>622</v>
      </c>
      <c r="D302" s="111">
        <v>0</v>
      </c>
      <c r="E302" s="111">
        <v>0</v>
      </c>
      <c r="F302" s="111">
        <v>0</v>
      </c>
      <c r="G302" s="111">
        <v>0</v>
      </c>
      <c r="H302" s="111">
        <v>0</v>
      </c>
      <c r="I302" s="111">
        <v>0</v>
      </c>
      <c r="J302" s="111">
        <v>0</v>
      </c>
    </row>
    <row r="303" spans="1:11" s="73" customFormat="1">
      <c r="A303" s="87">
        <v>5</v>
      </c>
      <c r="B303" s="88" t="s">
        <v>53</v>
      </c>
      <c r="C303" s="78" t="s">
        <v>623</v>
      </c>
      <c r="D303" s="111">
        <v>2</v>
      </c>
      <c r="E303" s="111">
        <v>1</v>
      </c>
      <c r="F303" s="111">
        <v>0</v>
      </c>
      <c r="G303" s="111">
        <v>0</v>
      </c>
      <c r="H303" s="111">
        <v>3</v>
      </c>
      <c r="I303" s="111">
        <v>10656980</v>
      </c>
      <c r="J303" s="111">
        <v>0</v>
      </c>
    </row>
    <row r="304" spans="1:11" s="73" customFormat="1" ht="20.399999999999999">
      <c r="A304" s="87">
        <v>5</v>
      </c>
      <c r="B304" s="88" t="s">
        <v>53</v>
      </c>
      <c r="C304" s="78" t="s">
        <v>624</v>
      </c>
      <c r="D304" s="111">
        <v>17</v>
      </c>
      <c r="E304" s="111">
        <v>4</v>
      </c>
      <c r="F304" s="111">
        <v>0</v>
      </c>
      <c r="G304" s="111">
        <v>0</v>
      </c>
      <c r="H304" s="111">
        <v>21</v>
      </c>
      <c r="I304" s="111">
        <v>98085781</v>
      </c>
      <c r="J304" s="111">
        <v>0</v>
      </c>
    </row>
    <row r="305" spans="1:11" s="73" customFormat="1" ht="10.8" thickBot="1">
      <c r="A305" s="87">
        <v>5</v>
      </c>
      <c r="B305" s="88" t="s">
        <v>53</v>
      </c>
      <c r="C305" s="135" t="s">
        <v>625</v>
      </c>
      <c r="D305" s="144">
        <v>159</v>
      </c>
      <c r="E305" s="144">
        <v>19</v>
      </c>
      <c r="F305" s="144">
        <v>0</v>
      </c>
      <c r="G305" s="144">
        <v>0</v>
      </c>
      <c r="H305" s="144">
        <v>178</v>
      </c>
      <c r="I305" s="144">
        <v>626988358</v>
      </c>
      <c r="J305" s="144">
        <v>0</v>
      </c>
    </row>
    <row r="306" spans="1:11" s="261" customFormat="1" ht="11.4" thickTop="1" thickBot="1">
      <c r="A306" s="200">
        <v>5</v>
      </c>
      <c r="B306" s="208" t="s">
        <v>53</v>
      </c>
      <c r="C306" s="202" t="s">
        <v>74</v>
      </c>
      <c r="D306" s="203">
        <f>SUM(D302:D305)</f>
        <v>178</v>
      </c>
      <c r="E306" s="203">
        <f t="shared" ref="E306:J306" si="49">SUM(E302:E305)</f>
        <v>24</v>
      </c>
      <c r="F306" s="203">
        <f t="shared" si="49"/>
        <v>0</v>
      </c>
      <c r="G306" s="203">
        <f t="shared" si="49"/>
        <v>0</v>
      </c>
      <c r="H306" s="203">
        <f t="shared" si="49"/>
        <v>202</v>
      </c>
      <c r="I306" s="203">
        <f t="shared" si="49"/>
        <v>735731119</v>
      </c>
      <c r="J306" s="203">
        <f t="shared" si="49"/>
        <v>0</v>
      </c>
      <c r="K306" s="73"/>
    </row>
    <row r="307" spans="1:11" s="73" customFormat="1" ht="10.8" thickTop="1">
      <c r="A307" s="180">
        <v>5</v>
      </c>
      <c r="B307" s="181" t="s">
        <v>53</v>
      </c>
      <c r="C307" s="167" t="s">
        <v>626</v>
      </c>
      <c r="D307" s="177">
        <v>0</v>
      </c>
      <c r="E307" s="177">
        <v>0</v>
      </c>
      <c r="F307" s="177">
        <v>0</v>
      </c>
      <c r="G307" s="177">
        <v>0</v>
      </c>
      <c r="H307" s="177">
        <v>0</v>
      </c>
      <c r="I307" s="177">
        <v>0</v>
      </c>
      <c r="J307" s="177">
        <v>0</v>
      </c>
    </row>
    <row r="308" spans="1:11" s="73" customFormat="1">
      <c r="A308" s="87">
        <v>5</v>
      </c>
      <c r="B308" s="88" t="s">
        <v>53</v>
      </c>
      <c r="C308" s="79" t="s">
        <v>627</v>
      </c>
      <c r="D308" s="111">
        <f>+D306</f>
        <v>178</v>
      </c>
      <c r="E308" s="111">
        <f>+E306</f>
        <v>24</v>
      </c>
      <c r="F308" s="111">
        <f t="shared" ref="F308:I308" si="50">+F306</f>
        <v>0</v>
      </c>
      <c r="G308" s="111">
        <f t="shared" si="50"/>
        <v>0</v>
      </c>
      <c r="H308" s="111">
        <f t="shared" si="50"/>
        <v>202</v>
      </c>
      <c r="I308" s="111">
        <f t="shared" si="50"/>
        <v>735731119</v>
      </c>
      <c r="J308" s="111">
        <v>0</v>
      </c>
    </row>
    <row r="309" spans="1:11" s="73" customFormat="1">
      <c r="A309" s="89">
        <v>6</v>
      </c>
      <c r="B309" s="90" t="s">
        <v>54</v>
      </c>
      <c r="C309" s="82" t="s">
        <v>622</v>
      </c>
      <c r="D309" s="116">
        <v>0</v>
      </c>
      <c r="E309" s="116">
        <v>0</v>
      </c>
      <c r="F309" s="116">
        <v>0</v>
      </c>
      <c r="G309" s="116">
        <v>0</v>
      </c>
      <c r="H309" s="116">
        <v>0</v>
      </c>
      <c r="I309" s="116">
        <v>0</v>
      </c>
      <c r="J309" s="116">
        <v>0</v>
      </c>
    </row>
    <row r="310" spans="1:11" s="73" customFormat="1">
      <c r="A310" s="89">
        <v>6</v>
      </c>
      <c r="B310" s="90" t="s">
        <v>54</v>
      </c>
      <c r="C310" s="82" t="s">
        <v>623</v>
      </c>
      <c r="D310" s="116">
        <v>0</v>
      </c>
      <c r="E310" s="116">
        <v>0</v>
      </c>
      <c r="F310" s="116">
        <v>0</v>
      </c>
      <c r="G310" s="116">
        <v>0</v>
      </c>
      <c r="H310" s="116">
        <v>0</v>
      </c>
      <c r="I310" s="116">
        <v>0</v>
      </c>
      <c r="J310" s="116">
        <v>0</v>
      </c>
    </row>
    <row r="311" spans="1:11" s="73" customFormat="1" ht="20.399999999999999">
      <c r="A311" s="89">
        <v>6</v>
      </c>
      <c r="B311" s="90" t="s">
        <v>54</v>
      </c>
      <c r="C311" s="82" t="s">
        <v>624</v>
      </c>
      <c r="D311" s="116">
        <v>0</v>
      </c>
      <c r="E311" s="116">
        <v>0</v>
      </c>
      <c r="F311" s="116">
        <v>0</v>
      </c>
      <c r="G311" s="116">
        <v>0</v>
      </c>
      <c r="H311" s="116">
        <v>0</v>
      </c>
      <c r="I311" s="116">
        <v>0</v>
      </c>
      <c r="J311" s="116">
        <v>0</v>
      </c>
    </row>
    <row r="312" spans="1:11" s="73" customFormat="1" ht="10.8" thickBot="1">
      <c r="A312" s="147">
        <v>6</v>
      </c>
      <c r="B312" s="148" t="s">
        <v>54</v>
      </c>
      <c r="C312" s="140" t="s">
        <v>625</v>
      </c>
      <c r="D312" s="163">
        <v>65</v>
      </c>
      <c r="E312" s="146">
        <v>0</v>
      </c>
      <c r="F312" s="146">
        <v>0</v>
      </c>
      <c r="G312" s="146">
        <v>0</v>
      </c>
      <c r="H312" s="146">
        <v>65</v>
      </c>
      <c r="I312" s="146">
        <v>209895846</v>
      </c>
      <c r="J312" s="146">
        <v>0</v>
      </c>
    </row>
    <row r="313" spans="1:11" s="261" customFormat="1" ht="11.4" thickTop="1" thickBot="1">
      <c r="A313" s="209">
        <v>6</v>
      </c>
      <c r="B313" s="210" t="s">
        <v>54</v>
      </c>
      <c r="C313" s="202" t="s">
        <v>74</v>
      </c>
      <c r="D313" s="217">
        <f>SUM(D309:D312)</f>
        <v>65</v>
      </c>
      <c r="E313" s="203">
        <f t="shared" ref="E313:J313" si="51">SUM(E309:E312)</f>
        <v>0</v>
      </c>
      <c r="F313" s="203">
        <f t="shared" si="51"/>
        <v>0</v>
      </c>
      <c r="G313" s="203">
        <f t="shared" si="51"/>
        <v>0</v>
      </c>
      <c r="H313" s="203">
        <f t="shared" si="51"/>
        <v>65</v>
      </c>
      <c r="I313" s="203">
        <f t="shared" si="51"/>
        <v>209895846</v>
      </c>
      <c r="J313" s="203">
        <f t="shared" si="51"/>
        <v>0</v>
      </c>
      <c r="K313" s="73"/>
    </row>
    <row r="314" spans="1:11" s="73" customFormat="1" ht="10.8" thickTop="1">
      <c r="A314" s="182">
        <v>6</v>
      </c>
      <c r="B314" s="183" t="s">
        <v>54</v>
      </c>
      <c r="C314" s="172" t="s">
        <v>626</v>
      </c>
      <c r="D314" s="179">
        <v>0</v>
      </c>
      <c r="E314" s="179">
        <v>0</v>
      </c>
      <c r="F314" s="179">
        <v>0</v>
      </c>
      <c r="G314" s="179">
        <v>0</v>
      </c>
      <c r="H314" s="179">
        <v>0</v>
      </c>
      <c r="I314" s="179">
        <v>0</v>
      </c>
      <c r="J314" s="179">
        <v>0</v>
      </c>
    </row>
    <row r="315" spans="1:11" s="73" customFormat="1">
      <c r="A315" s="89">
        <v>6</v>
      </c>
      <c r="B315" s="90" t="s">
        <v>54</v>
      </c>
      <c r="C315" s="83" t="s">
        <v>627</v>
      </c>
      <c r="D315" s="116">
        <f>+D313</f>
        <v>65</v>
      </c>
      <c r="E315" s="116">
        <f>+E313</f>
        <v>0</v>
      </c>
      <c r="F315" s="116">
        <f t="shared" ref="F315:I315" si="52">+F313</f>
        <v>0</v>
      </c>
      <c r="G315" s="116">
        <f t="shared" si="52"/>
        <v>0</v>
      </c>
      <c r="H315" s="116">
        <f t="shared" si="52"/>
        <v>65</v>
      </c>
      <c r="I315" s="116">
        <f t="shared" si="52"/>
        <v>209895846</v>
      </c>
      <c r="J315" s="116">
        <v>0</v>
      </c>
    </row>
    <row r="316" spans="1:11" s="73" customFormat="1">
      <c r="A316" s="91">
        <v>7</v>
      </c>
      <c r="B316" s="92" t="s">
        <v>55</v>
      </c>
      <c r="C316" s="78" t="s">
        <v>622</v>
      </c>
      <c r="D316" s="111">
        <v>0</v>
      </c>
      <c r="E316" s="111">
        <v>0</v>
      </c>
      <c r="F316" s="111">
        <v>0</v>
      </c>
      <c r="G316" s="111">
        <v>0</v>
      </c>
      <c r="H316" s="111">
        <v>0</v>
      </c>
      <c r="I316" s="111">
        <v>0</v>
      </c>
      <c r="J316" s="111">
        <v>0</v>
      </c>
    </row>
    <row r="317" spans="1:11" s="73" customFormat="1">
      <c r="A317" s="91">
        <v>7</v>
      </c>
      <c r="B317" s="92" t="s">
        <v>55</v>
      </c>
      <c r="C317" s="78" t="s">
        <v>623</v>
      </c>
      <c r="D317" s="111">
        <v>0</v>
      </c>
      <c r="E317" s="111">
        <v>0</v>
      </c>
      <c r="F317" s="111">
        <v>0</v>
      </c>
      <c r="G317" s="111">
        <v>0</v>
      </c>
      <c r="H317" s="111">
        <v>0</v>
      </c>
      <c r="I317" s="111">
        <v>0</v>
      </c>
      <c r="J317" s="111">
        <v>0</v>
      </c>
    </row>
    <row r="318" spans="1:11" s="73" customFormat="1" ht="20.399999999999999">
      <c r="A318" s="91">
        <v>7</v>
      </c>
      <c r="B318" s="92" t="s">
        <v>55</v>
      </c>
      <c r="C318" s="78" t="s">
        <v>624</v>
      </c>
      <c r="D318" s="111">
        <v>0</v>
      </c>
      <c r="E318" s="111">
        <v>0</v>
      </c>
      <c r="F318" s="111">
        <v>0</v>
      </c>
      <c r="G318" s="111">
        <v>0</v>
      </c>
      <c r="H318" s="111">
        <v>0</v>
      </c>
      <c r="I318" s="111">
        <v>0</v>
      </c>
      <c r="J318" s="111">
        <v>0</v>
      </c>
    </row>
    <row r="319" spans="1:11" s="73" customFormat="1" ht="10.8" thickBot="1">
      <c r="A319" s="149">
        <v>7</v>
      </c>
      <c r="B319" s="150" t="s">
        <v>55</v>
      </c>
      <c r="C319" s="135" t="s">
        <v>625</v>
      </c>
      <c r="D319" s="144">
        <v>0</v>
      </c>
      <c r="E319" s="144">
        <v>0</v>
      </c>
      <c r="F319" s="144">
        <v>0</v>
      </c>
      <c r="G319" s="144">
        <v>0</v>
      </c>
      <c r="H319" s="144">
        <v>0</v>
      </c>
      <c r="I319" s="144">
        <v>0</v>
      </c>
      <c r="J319" s="144">
        <v>0</v>
      </c>
    </row>
    <row r="320" spans="1:11" s="261" customFormat="1" ht="11.4" thickTop="1" thickBot="1">
      <c r="A320" s="209">
        <v>7</v>
      </c>
      <c r="B320" s="210" t="s">
        <v>55</v>
      </c>
      <c r="C320" s="202" t="s">
        <v>74</v>
      </c>
      <c r="D320" s="203">
        <f>SUM(D316:D319)</f>
        <v>0</v>
      </c>
      <c r="E320" s="203">
        <f t="shared" ref="E320:J320" si="53">SUM(E316:E319)</f>
        <v>0</v>
      </c>
      <c r="F320" s="203">
        <f t="shared" si="53"/>
        <v>0</v>
      </c>
      <c r="G320" s="203">
        <f t="shared" si="53"/>
        <v>0</v>
      </c>
      <c r="H320" s="203">
        <f t="shared" si="53"/>
        <v>0</v>
      </c>
      <c r="I320" s="203">
        <f t="shared" si="53"/>
        <v>0</v>
      </c>
      <c r="J320" s="203">
        <f t="shared" si="53"/>
        <v>0</v>
      </c>
      <c r="K320" s="73"/>
    </row>
    <row r="321" spans="1:11" s="73" customFormat="1" ht="10.8" thickTop="1">
      <c r="A321" s="188">
        <v>7</v>
      </c>
      <c r="B321" s="189" t="s">
        <v>55</v>
      </c>
      <c r="C321" s="167" t="s">
        <v>626</v>
      </c>
      <c r="D321" s="177">
        <v>0</v>
      </c>
      <c r="E321" s="177">
        <v>0</v>
      </c>
      <c r="F321" s="177">
        <v>0</v>
      </c>
      <c r="G321" s="177">
        <v>0</v>
      </c>
      <c r="H321" s="177">
        <v>0</v>
      </c>
      <c r="I321" s="177">
        <v>0</v>
      </c>
      <c r="J321" s="177">
        <v>0</v>
      </c>
    </row>
    <row r="322" spans="1:11" s="73" customFormat="1">
      <c r="A322" s="91">
        <v>7</v>
      </c>
      <c r="B322" s="92" t="s">
        <v>55</v>
      </c>
      <c r="C322" s="79" t="s">
        <v>627</v>
      </c>
      <c r="D322" s="111">
        <v>0</v>
      </c>
      <c r="E322" s="111">
        <v>0</v>
      </c>
      <c r="F322" s="111">
        <v>0</v>
      </c>
      <c r="G322" s="111">
        <v>0</v>
      </c>
      <c r="H322" s="111">
        <v>0</v>
      </c>
      <c r="I322" s="111">
        <v>0</v>
      </c>
      <c r="J322" s="111">
        <v>0</v>
      </c>
    </row>
    <row r="323" spans="1:11" s="73" customFormat="1">
      <c r="A323" s="89">
        <v>8</v>
      </c>
      <c r="B323" s="90" t="s">
        <v>56</v>
      </c>
      <c r="C323" s="82" t="s">
        <v>622</v>
      </c>
      <c r="D323" s="112">
        <v>0</v>
      </c>
      <c r="E323" s="112">
        <v>0</v>
      </c>
      <c r="F323" s="112">
        <v>0</v>
      </c>
      <c r="G323" s="112">
        <v>0</v>
      </c>
      <c r="H323" s="112">
        <v>0</v>
      </c>
      <c r="I323" s="112">
        <v>0</v>
      </c>
      <c r="J323" s="112">
        <v>0</v>
      </c>
    </row>
    <row r="324" spans="1:11" s="73" customFormat="1">
      <c r="A324" s="89">
        <v>8</v>
      </c>
      <c r="B324" s="90" t="s">
        <v>56</v>
      </c>
      <c r="C324" s="82" t="s">
        <v>623</v>
      </c>
      <c r="D324" s="112">
        <v>0</v>
      </c>
      <c r="E324" s="112">
        <v>0</v>
      </c>
      <c r="F324" s="112">
        <v>0</v>
      </c>
      <c r="G324" s="112">
        <v>0</v>
      </c>
      <c r="H324" s="112">
        <v>0</v>
      </c>
      <c r="I324" s="112">
        <v>0</v>
      </c>
      <c r="J324" s="112">
        <v>0</v>
      </c>
    </row>
    <row r="325" spans="1:11" s="73" customFormat="1" ht="20.399999999999999">
      <c r="A325" s="89">
        <v>8</v>
      </c>
      <c r="B325" s="90" t="s">
        <v>56</v>
      </c>
      <c r="C325" s="82" t="s">
        <v>624</v>
      </c>
      <c r="D325" s="112">
        <v>0</v>
      </c>
      <c r="E325" s="112">
        <v>0</v>
      </c>
      <c r="F325" s="112">
        <v>0</v>
      </c>
      <c r="G325" s="112">
        <v>0</v>
      </c>
      <c r="H325" s="112">
        <v>0</v>
      </c>
      <c r="I325" s="112">
        <v>0</v>
      </c>
      <c r="J325" s="112">
        <v>0</v>
      </c>
    </row>
    <row r="326" spans="1:11" s="73" customFormat="1" ht="10.8" thickBot="1">
      <c r="A326" s="147">
        <v>8</v>
      </c>
      <c r="B326" s="148" t="s">
        <v>56</v>
      </c>
      <c r="C326" s="140" t="s">
        <v>625</v>
      </c>
      <c r="D326" s="141">
        <v>350</v>
      </c>
      <c r="E326" s="141">
        <v>0</v>
      </c>
      <c r="F326" s="141">
        <v>0</v>
      </c>
      <c r="G326" s="141">
        <v>0</v>
      </c>
      <c r="H326" s="141">
        <v>350</v>
      </c>
      <c r="I326" s="164">
        <v>2209793094</v>
      </c>
      <c r="J326" s="141">
        <v>0</v>
      </c>
    </row>
    <row r="327" spans="1:11" s="261" customFormat="1" ht="11.4" thickTop="1" thickBot="1">
      <c r="A327" s="209">
        <v>8</v>
      </c>
      <c r="B327" s="210" t="s">
        <v>56</v>
      </c>
      <c r="C327" s="202" t="s">
        <v>74</v>
      </c>
      <c r="D327" s="203">
        <f>SUM(D323:D326)</f>
        <v>350</v>
      </c>
      <c r="E327" s="203">
        <f t="shared" ref="E327:J327" si="54">SUM(E323:E326)</f>
        <v>0</v>
      </c>
      <c r="F327" s="203">
        <f t="shared" si="54"/>
        <v>0</v>
      </c>
      <c r="G327" s="203">
        <f t="shared" si="54"/>
        <v>0</v>
      </c>
      <c r="H327" s="203">
        <f t="shared" si="54"/>
        <v>350</v>
      </c>
      <c r="I327" s="203">
        <f t="shared" si="54"/>
        <v>2209793094</v>
      </c>
      <c r="J327" s="203">
        <f t="shared" si="54"/>
        <v>0</v>
      </c>
      <c r="K327" s="73"/>
    </row>
    <row r="328" spans="1:11" s="73" customFormat="1" ht="10.8" thickTop="1">
      <c r="A328" s="182">
        <v>8</v>
      </c>
      <c r="B328" s="183" t="s">
        <v>56</v>
      </c>
      <c r="C328" s="172" t="s">
        <v>626</v>
      </c>
      <c r="D328" s="173">
        <v>0</v>
      </c>
      <c r="E328" s="173">
        <v>0</v>
      </c>
      <c r="F328" s="173">
        <v>0</v>
      </c>
      <c r="G328" s="173">
        <v>0</v>
      </c>
      <c r="H328" s="173">
        <v>0</v>
      </c>
      <c r="I328" s="173">
        <v>0</v>
      </c>
      <c r="J328" s="173">
        <v>0</v>
      </c>
    </row>
    <row r="329" spans="1:11" s="73" customFormat="1">
      <c r="A329" s="89">
        <v>8</v>
      </c>
      <c r="B329" s="90" t="s">
        <v>56</v>
      </c>
      <c r="C329" s="83" t="s">
        <v>627</v>
      </c>
      <c r="D329" s="116">
        <f>+D327</f>
        <v>350</v>
      </c>
      <c r="E329" s="116">
        <f>+E327</f>
        <v>0</v>
      </c>
      <c r="F329" s="116">
        <f t="shared" ref="F329:I329" si="55">+F327</f>
        <v>0</v>
      </c>
      <c r="G329" s="116">
        <f t="shared" si="55"/>
        <v>0</v>
      </c>
      <c r="H329" s="116">
        <f t="shared" si="55"/>
        <v>350</v>
      </c>
      <c r="I329" s="116">
        <f t="shared" si="55"/>
        <v>2209793094</v>
      </c>
      <c r="J329" s="116">
        <v>0</v>
      </c>
    </row>
    <row r="330" spans="1:11" s="73" customFormat="1">
      <c r="A330" s="91">
        <v>9</v>
      </c>
      <c r="B330" s="92" t="s">
        <v>1494</v>
      </c>
      <c r="C330" s="78" t="s">
        <v>622</v>
      </c>
      <c r="D330" s="111">
        <v>0</v>
      </c>
      <c r="E330" s="111">
        <v>0</v>
      </c>
      <c r="F330" s="111">
        <v>0</v>
      </c>
      <c r="G330" s="111">
        <v>0</v>
      </c>
      <c r="H330" s="111">
        <v>0</v>
      </c>
      <c r="I330" s="111">
        <v>0</v>
      </c>
      <c r="J330" s="111">
        <v>0</v>
      </c>
    </row>
    <row r="331" spans="1:11" s="73" customFormat="1">
      <c r="A331" s="91">
        <v>9</v>
      </c>
      <c r="B331" s="92" t="s">
        <v>1494</v>
      </c>
      <c r="C331" s="78" t="s">
        <v>623</v>
      </c>
      <c r="D331" s="111">
        <v>0</v>
      </c>
      <c r="E331" s="111">
        <v>0</v>
      </c>
      <c r="F331" s="111">
        <v>0</v>
      </c>
      <c r="G331" s="111">
        <v>0</v>
      </c>
      <c r="H331" s="111">
        <v>0</v>
      </c>
      <c r="I331" s="111">
        <v>0</v>
      </c>
      <c r="J331" s="111">
        <v>0</v>
      </c>
    </row>
    <row r="332" spans="1:11" s="73" customFormat="1" ht="20.399999999999999">
      <c r="A332" s="91">
        <v>9</v>
      </c>
      <c r="B332" s="92" t="s">
        <v>1494</v>
      </c>
      <c r="C332" s="78" t="s">
        <v>624</v>
      </c>
      <c r="D332" s="111">
        <v>0</v>
      </c>
      <c r="E332" s="111">
        <v>0</v>
      </c>
      <c r="F332" s="111">
        <v>0</v>
      </c>
      <c r="G332" s="111">
        <v>0</v>
      </c>
      <c r="H332" s="111">
        <v>0</v>
      </c>
      <c r="I332" s="111">
        <v>0</v>
      </c>
      <c r="J332" s="111">
        <v>0</v>
      </c>
    </row>
    <row r="333" spans="1:11" s="73" customFormat="1" ht="10.8" thickBot="1">
      <c r="A333" s="149">
        <v>9</v>
      </c>
      <c r="B333" s="150" t="s">
        <v>1494</v>
      </c>
      <c r="C333" s="135" t="s">
        <v>625</v>
      </c>
      <c r="D333" s="144">
        <v>0</v>
      </c>
      <c r="E333" s="144">
        <v>0</v>
      </c>
      <c r="F333" s="144">
        <v>0</v>
      </c>
      <c r="G333" s="144">
        <v>0</v>
      </c>
      <c r="H333" s="144">
        <v>0</v>
      </c>
      <c r="I333" s="144">
        <v>0</v>
      </c>
      <c r="J333" s="144">
        <v>0</v>
      </c>
    </row>
    <row r="334" spans="1:11" s="261" customFormat="1" ht="11.4" thickTop="1" thickBot="1">
      <c r="A334" s="209">
        <v>9</v>
      </c>
      <c r="B334" s="210" t="s">
        <v>1494</v>
      </c>
      <c r="C334" s="202" t="s">
        <v>74</v>
      </c>
      <c r="D334" s="203">
        <f>SUM(D330:D333)</f>
        <v>0</v>
      </c>
      <c r="E334" s="203">
        <f t="shared" ref="E334:J334" si="56">SUM(E330:E333)</f>
        <v>0</v>
      </c>
      <c r="F334" s="203">
        <f t="shared" si="56"/>
        <v>0</v>
      </c>
      <c r="G334" s="203">
        <f t="shared" si="56"/>
        <v>0</v>
      </c>
      <c r="H334" s="203">
        <f t="shared" si="56"/>
        <v>0</v>
      </c>
      <c r="I334" s="203">
        <f t="shared" si="56"/>
        <v>0</v>
      </c>
      <c r="J334" s="203">
        <f t="shared" si="56"/>
        <v>0</v>
      </c>
      <c r="K334" s="73"/>
    </row>
    <row r="335" spans="1:11" s="73" customFormat="1" ht="10.8" thickTop="1">
      <c r="A335" s="188">
        <v>9</v>
      </c>
      <c r="B335" s="189" t="s">
        <v>1494</v>
      </c>
      <c r="C335" s="167" t="s">
        <v>626</v>
      </c>
      <c r="D335" s="177">
        <v>0</v>
      </c>
      <c r="E335" s="177">
        <v>0</v>
      </c>
      <c r="F335" s="177">
        <v>0</v>
      </c>
      <c r="G335" s="177">
        <v>0</v>
      </c>
      <c r="H335" s="177">
        <v>0</v>
      </c>
      <c r="I335" s="177">
        <v>0</v>
      </c>
      <c r="J335" s="177">
        <v>0</v>
      </c>
    </row>
    <row r="336" spans="1:11" s="73" customFormat="1">
      <c r="A336" s="91">
        <v>9</v>
      </c>
      <c r="B336" s="92" t="s">
        <v>1494</v>
      </c>
      <c r="C336" s="79" t="s">
        <v>627</v>
      </c>
      <c r="D336" s="111">
        <v>0</v>
      </c>
      <c r="E336" s="111">
        <v>0</v>
      </c>
      <c r="F336" s="111">
        <v>0</v>
      </c>
      <c r="G336" s="111">
        <v>0</v>
      </c>
      <c r="H336" s="111">
        <v>0</v>
      </c>
      <c r="I336" s="111">
        <v>0</v>
      </c>
      <c r="J336" s="111">
        <v>0</v>
      </c>
    </row>
    <row r="337" spans="1:11" s="73" customFormat="1">
      <c r="A337" s="89">
        <v>10</v>
      </c>
      <c r="B337" s="90" t="s">
        <v>57</v>
      </c>
      <c r="C337" s="82" t="s">
        <v>622</v>
      </c>
      <c r="D337" s="112">
        <v>0</v>
      </c>
      <c r="E337" s="112">
        <v>0</v>
      </c>
      <c r="F337" s="112">
        <v>0</v>
      </c>
      <c r="G337" s="112">
        <v>0</v>
      </c>
      <c r="H337" s="112">
        <v>0</v>
      </c>
      <c r="I337" s="112">
        <v>0</v>
      </c>
      <c r="J337" s="112">
        <v>0</v>
      </c>
    </row>
    <row r="338" spans="1:11" s="73" customFormat="1">
      <c r="A338" s="89">
        <v>10</v>
      </c>
      <c r="B338" s="90" t="s">
        <v>57</v>
      </c>
      <c r="C338" s="82" t="s">
        <v>623</v>
      </c>
      <c r="D338" s="112">
        <v>0</v>
      </c>
      <c r="E338" s="114">
        <v>0</v>
      </c>
      <c r="F338" s="114">
        <v>0</v>
      </c>
      <c r="G338" s="112">
        <v>0</v>
      </c>
      <c r="H338" s="114">
        <v>0</v>
      </c>
      <c r="I338" s="114"/>
      <c r="J338" s="112">
        <v>0</v>
      </c>
    </row>
    <row r="339" spans="1:11" s="73" customFormat="1" ht="20.399999999999999">
      <c r="A339" s="89">
        <v>10</v>
      </c>
      <c r="B339" s="90" t="s">
        <v>57</v>
      </c>
      <c r="C339" s="82" t="s">
        <v>624</v>
      </c>
      <c r="D339" s="117">
        <v>0</v>
      </c>
      <c r="E339" s="117">
        <v>0</v>
      </c>
      <c r="F339" s="117">
        <v>0</v>
      </c>
      <c r="G339" s="112">
        <v>0</v>
      </c>
      <c r="H339" s="112">
        <v>0</v>
      </c>
      <c r="I339" s="117"/>
      <c r="J339" s="112">
        <v>0</v>
      </c>
    </row>
    <row r="340" spans="1:11" s="73" customFormat="1" ht="10.8" thickBot="1">
      <c r="A340" s="147">
        <v>10</v>
      </c>
      <c r="B340" s="148" t="s">
        <v>57</v>
      </c>
      <c r="C340" s="140" t="s">
        <v>625</v>
      </c>
      <c r="D340" s="164">
        <v>14</v>
      </c>
      <c r="E340" s="164">
        <v>6</v>
      </c>
      <c r="F340" s="164">
        <v>20</v>
      </c>
      <c r="G340" s="141">
        <v>0</v>
      </c>
      <c r="H340" s="141">
        <f>+D340+E340+F340</f>
        <v>40</v>
      </c>
      <c r="I340" s="164">
        <v>81435492</v>
      </c>
      <c r="J340" s="141">
        <v>0</v>
      </c>
    </row>
    <row r="341" spans="1:11" s="261" customFormat="1" ht="11.4" thickTop="1" thickBot="1">
      <c r="A341" s="209">
        <v>10</v>
      </c>
      <c r="B341" s="210" t="s">
        <v>57</v>
      </c>
      <c r="C341" s="202" t="s">
        <v>74</v>
      </c>
      <c r="D341" s="203">
        <f>SUM(D337:D340)</f>
        <v>14</v>
      </c>
      <c r="E341" s="203">
        <f t="shared" ref="E341:J341" si="57">SUM(E337:E340)</f>
        <v>6</v>
      </c>
      <c r="F341" s="203">
        <f t="shared" si="57"/>
        <v>20</v>
      </c>
      <c r="G341" s="203">
        <f t="shared" si="57"/>
        <v>0</v>
      </c>
      <c r="H341" s="203">
        <f t="shared" si="57"/>
        <v>40</v>
      </c>
      <c r="I341" s="203">
        <f t="shared" si="57"/>
        <v>81435492</v>
      </c>
      <c r="J341" s="203">
        <f t="shared" si="57"/>
        <v>0</v>
      </c>
      <c r="K341" s="73"/>
    </row>
    <row r="342" spans="1:11" s="73" customFormat="1" ht="10.8" thickTop="1">
      <c r="A342" s="182">
        <v>10</v>
      </c>
      <c r="B342" s="183" t="s">
        <v>57</v>
      </c>
      <c r="C342" s="172" t="s">
        <v>626</v>
      </c>
      <c r="D342" s="173">
        <v>0</v>
      </c>
      <c r="E342" s="173">
        <v>0</v>
      </c>
      <c r="F342" s="173">
        <v>0</v>
      </c>
      <c r="G342" s="173">
        <v>0</v>
      </c>
      <c r="H342" s="173">
        <v>0</v>
      </c>
      <c r="I342" s="173">
        <v>0</v>
      </c>
      <c r="J342" s="173">
        <v>0</v>
      </c>
    </row>
    <row r="343" spans="1:11" s="73" customFormat="1">
      <c r="A343" s="89">
        <v>10</v>
      </c>
      <c r="B343" s="90" t="s">
        <v>57</v>
      </c>
      <c r="C343" s="83" t="s">
        <v>627</v>
      </c>
      <c r="D343" s="112">
        <v>14</v>
      </c>
      <c r="E343" s="112">
        <v>6</v>
      </c>
      <c r="F343" s="112">
        <v>20</v>
      </c>
      <c r="G343" s="112">
        <v>0</v>
      </c>
      <c r="H343" s="112">
        <f>+H341</f>
        <v>40</v>
      </c>
      <c r="I343" s="117">
        <f>+I341</f>
        <v>81435492</v>
      </c>
      <c r="J343" s="112">
        <v>0</v>
      </c>
    </row>
    <row r="344" spans="1:11" s="73" customFormat="1">
      <c r="A344" s="91">
        <v>11</v>
      </c>
      <c r="B344" s="92" t="s">
        <v>291</v>
      </c>
      <c r="C344" s="78" t="s">
        <v>622</v>
      </c>
      <c r="D344" s="111">
        <v>0</v>
      </c>
      <c r="E344" s="111">
        <v>0</v>
      </c>
      <c r="F344" s="111">
        <v>0</v>
      </c>
      <c r="G344" s="111">
        <v>0</v>
      </c>
      <c r="H344" s="111">
        <v>0</v>
      </c>
      <c r="I344" s="111">
        <v>0</v>
      </c>
      <c r="J344" s="111">
        <v>0</v>
      </c>
    </row>
    <row r="345" spans="1:11" s="73" customFormat="1">
      <c r="A345" s="91">
        <v>11</v>
      </c>
      <c r="B345" s="92" t="s">
        <v>291</v>
      </c>
      <c r="C345" s="78" t="s">
        <v>623</v>
      </c>
      <c r="D345" s="111">
        <v>0</v>
      </c>
      <c r="E345" s="111">
        <v>0</v>
      </c>
      <c r="F345" s="111">
        <v>0</v>
      </c>
      <c r="G345" s="111">
        <v>0</v>
      </c>
      <c r="H345" s="111">
        <v>0</v>
      </c>
      <c r="I345" s="111">
        <v>0</v>
      </c>
      <c r="J345" s="111">
        <v>0</v>
      </c>
    </row>
    <row r="346" spans="1:11" s="73" customFormat="1" ht="20.399999999999999">
      <c r="A346" s="91">
        <v>11</v>
      </c>
      <c r="B346" s="92" t="s">
        <v>291</v>
      </c>
      <c r="C346" s="78" t="s">
        <v>624</v>
      </c>
      <c r="D346" s="111">
        <v>0</v>
      </c>
      <c r="E346" s="111">
        <v>0</v>
      </c>
      <c r="F346" s="111">
        <v>0</v>
      </c>
      <c r="G346" s="111">
        <v>0</v>
      </c>
      <c r="H346" s="111">
        <v>0</v>
      </c>
      <c r="I346" s="111">
        <v>0</v>
      </c>
      <c r="J346" s="111">
        <v>0</v>
      </c>
    </row>
    <row r="347" spans="1:11" s="73" customFormat="1" ht="10.8" thickBot="1">
      <c r="A347" s="149">
        <v>11</v>
      </c>
      <c r="B347" s="150" t="s">
        <v>291</v>
      </c>
      <c r="C347" s="135" t="s">
        <v>625</v>
      </c>
      <c r="D347" s="144">
        <v>0</v>
      </c>
      <c r="E347" s="144">
        <v>0</v>
      </c>
      <c r="F347" s="144">
        <v>0</v>
      </c>
      <c r="G347" s="144">
        <v>0</v>
      </c>
      <c r="H347" s="144">
        <f t="shared" ref="H347" si="58">+D347+E347+F347+G347</f>
        <v>0</v>
      </c>
      <c r="I347" s="144">
        <v>0</v>
      </c>
      <c r="J347" s="144">
        <v>0</v>
      </c>
    </row>
    <row r="348" spans="1:11" s="261" customFormat="1" ht="11.4" thickTop="1" thickBot="1">
      <c r="A348" s="209">
        <v>11</v>
      </c>
      <c r="B348" s="210" t="s">
        <v>291</v>
      </c>
      <c r="C348" s="202" t="s">
        <v>74</v>
      </c>
      <c r="D348" s="203">
        <f>SUM(D344:D347)</f>
        <v>0</v>
      </c>
      <c r="E348" s="203">
        <f t="shared" ref="E348:J348" si="59">SUM(E344:E347)</f>
        <v>0</v>
      </c>
      <c r="F348" s="203">
        <f t="shared" si="59"/>
        <v>0</v>
      </c>
      <c r="G348" s="203">
        <f t="shared" si="59"/>
        <v>0</v>
      </c>
      <c r="H348" s="203">
        <f t="shared" si="59"/>
        <v>0</v>
      </c>
      <c r="I348" s="203">
        <f t="shared" si="59"/>
        <v>0</v>
      </c>
      <c r="J348" s="203">
        <f t="shared" si="59"/>
        <v>0</v>
      </c>
      <c r="K348" s="73"/>
    </row>
    <row r="349" spans="1:11" s="73" customFormat="1" ht="10.8" thickTop="1">
      <c r="A349" s="188">
        <v>11</v>
      </c>
      <c r="B349" s="189" t="s">
        <v>291</v>
      </c>
      <c r="C349" s="167" t="s">
        <v>626</v>
      </c>
      <c r="D349" s="177">
        <v>0</v>
      </c>
      <c r="E349" s="177">
        <v>0</v>
      </c>
      <c r="F349" s="177">
        <v>0</v>
      </c>
      <c r="G349" s="177">
        <v>0</v>
      </c>
      <c r="H349" s="177">
        <v>0</v>
      </c>
      <c r="I349" s="177">
        <v>0</v>
      </c>
      <c r="J349" s="177">
        <v>0</v>
      </c>
    </row>
    <row r="350" spans="1:11" s="73" customFormat="1">
      <c r="A350" s="91">
        <v>11</v>
      </c>
      <c r="B350" s="92" t="s">
        <v>291</v>
      </c>
      <c r="C350" s="79" t="s">
        <v>627</v>
      </c>
      <c r="D350" s="111">
        <v>0</v>
      </c>
      <c r="E350" s="111">
        <v>0</v>
      </c>
      <c r="F350" s="111">
        <v>0</v>
      </c>
      <c r="G350" s="111">
        <v>0</v>
      </c>
      <c r="H350" s="111">
        <v>0</v>
      </c>
      <c r="I350" s="111">
        <v>0</v>
      </c>
      <c r="J350" s="111">
        <v>0</v>
      </c>
    </row>
    <row r="351" spans="1:11" s="73" customFormat="1">
      <c r="A351" s="89">
        <v>12</v>
      </c>
      <c r="B351" s="90" t="s">
        <v>572</v>
      </c>
      <c r="C351" s="82" t="s">
        <v>622</v>
      </c>
      <c r="D351" s="112">
        <v>0</v>
      </c>
      <c r="E351" s="112">
        <v>0</v>
      </c>
      <c r="F351" s="112">
        <v>0</v>
      </c>
      <c r="G351" s="112">
        <v>0</v>
      </c>
      <c r="H351" s="112">
        <v>0</v>
      </c>
      <c r="I351" s="112">
        <v>0</v>
      </c>
      <c r="J351" s="112">
        <v>0</v>
      </c>
    </row>
    <row r="352" spans="1:11" s="73" customFormat="1">
      <c r="A352" s="89">
        <v>12</v>
      </c>
      <c r="B352" s="90" t="s">
        <v>572</v>
      </c>
      <c r="C352" s="82" t="s">
        <v>623</v>
      </c>
      <c r="D352" s="112">
        <v>0</v>
      </c>
      <c r="E352" s="112">
        <v>0</v>
      </c>
      <c r="F352" s="112">
        <v>0</v>
      </c>
      <c r="G352" s="112">
        <v>0</v>
      </c>
      <c r="H352" s="112">
        <v>0</v>
      </c>
      <c r="I352" s="112">
        <v>0</v>
      </c>
      <c r="J352" s="112">
        <v>0</v>
      </c>
    </row>
    <row r="353" spans="1:11" s="73" customFormat="1" ht="20.399999999999999">
      <c r="A353" s="89">
        <v>12</v>
      </c>
      <c r="B353" s="90" t="s">
        <v>572</v>
      </c>
      <c r="C353" s="82" t="s">
        <v>624</v>
      </c>
      <c r="D353" s="112">
        <v>0</v>
      </c>
      <c r="E353" s="112">
        <v>0</v>
      </c>
      <c r="F353" s="112">
        <v>0</v>
      </c>
      <c r="G353" s="112">
        <v>0</v>
      </c>
      <c r="H353" s="112">
        <v>0</v>
      </c>
      <c r="I353" s="112">
        <v>0</v>
      </c>
      <c r="J353" s="112">
        <v>0</v>
      </c>
    </row>
    <row r="354" spans="1:11" s="73" customFormat="1" ht="10.8" thickBot="1">
      <c r="A354" s="147">
        <v>12</v>
      </c>
      <c r="B354" s="148" t="s">
        <v>572</v>
      </c>
      <c r="C354" s="140" t="s">
        <v>625</v>
      </c>
      <c r="D354" s="141">
        <v>0</v>
      </c>
      <c r="E354" s="141">
        <v>0</v>
      </c>
      <c r="F354" s="141">
        <v>0</v>
      </c>
      <c r="G354" s="141">
        <v>0</v>
      </c>
      <c r="H354" s="141">
        <v>0</v>
      </c>
      <c r="I354" s="141">
        <v>0</v>
      </c>
      <c r="J354" s="141">
        <v>0</v>
      </c>
    </row>
    <row r="355" spans="1:11" s="261" customFormat="1" ht="11.4" thickTop="1" thickBot="1">
      <c r="A355" s="209">
        <v>12</v>
      </c>
      <c r="B355" s="210" t="s">
        <v>572</v>
      </c>
      <c r="C355" s="202" t="s">
        <v>74</v>
      </c>
      <c r="D355" s="203">
        <v>0</v>
      </c>
      <c r="E355" s="203">
        <v>0</v>
      </c>
      <c r="F355" s="203">
        <v>0</v>
      </c>
      <c r="G355" s="203">
        <v>0</v>
      </c>
      <c r="H355" s="203">
        <v>0</v>
      </c>
      <c r="I355" s="203">
        <v>0</v>
      </c>
      <c r="J355" s="203">
        <v>0</v>
      </c>
      <c r="K355" s="73"/>
    </row>
    <row r="356" spans="1:11" s="73" customFormat="1" ht="10.8" thickTop="1">
      <c r="A356" s="182">
        <v>12</v>
      </c>
      <c r="B356" s="183" t="s">
        <v>572</v>
      </c>
      <c r="C356" s="172" t="s">
        <v>626</v>
      </c>
      <c r="D356" s="173">
        <v>0</v>
      </c>
      <c r="E356" s="173">
        <v>0</v>
      </c>
      <c r="F356" s="173">
        <v>0</v>
      </c>
      <c r="G356" s="173">
        <v>0</v>
      </c>
      <c r="H356" s="173">
        <v>0</v>
      </c>
      <c r="I356" s="173">
        <v>0</v>
      </c>
      <c r="J356" s="173">
        <v>0</v>
      </c>
    </row>
    <row r="357" spans="1:11" s="73" customFormat="1">
      <c r="A357" s="89">
        <v>12</v>
      </c>
      <c r="B357" s="90" t="s">
        <v>572</v>
      </c>
      <c r="C357" s="83" t="s">
        <v>627</v>
      </c>
      <c r="D357" s="112">
        <v>0</v>
      </c>
      <c r="E357" s="112">
        <v>0</v>
      </c>
      <c r="F357" s="112">
        <v>0</v>
      </c>
      <c r="G357" s="112">
        <v>0</v>
      </c>
      <c r="H357" s="112">
        <v>0</v>
      </c>
      <c r="I357" s="112">
        <v>0</v>
      </c>
      <c r="J357" s="112">
        <v>0</v>
      </c>
    </row>
    <row r="358" spans="1:11" s="73" customFormat="1">
      <c r="A358" s="91">
        <v>13</v>
      </c>
      <c r="B358" s="92" t="s">
        <v>125</v>
      </c>
      <c r="C358" s="78" t="s">
        <v>622</v>
      </c>
      <c r="D358" s="111">
        <v>0</v>
      </c>
      <c r="E358" s="111">
        <v>0</v>
      </c>
      <c r="F358" s="111">
        <v>0</v>
      </c>
      <c r="G358" s="111">
        <v>0</v>
      </c>
      <c r="H358" s="111">
        <v>0</v>
      </c>
      <c r="I358" s="111">
        <v>0</v>
      </c>
      <c r="J358" s="111">
        <v>0</v>
      </c>
    </row>
    <row r="359" spans="1:11" s="73" customFormat="1">
      <c r="A359" s="91">
        <v>13</v>
      </c>
      <c r="B359" s="92" t="s">
        <v>125</v>
      </c>
      <c r="C359" s="78" t="s">
        <v>623</v>
      </c>
      <c r="D359" s="111">
        <v>0</v>
      </c>
      <c r="E359" s="111">
        <v>0</v>
      </c>
      <c r="F359" s="111">
        <v>0</v>
      </c>
      <c r="G359" s="111">
        <v>0</v>
      </c>
      <c r="H359" s="111">
        <v>0</v>
      </c>
      <c r="I359" s="111">
        <v>0</v>
      </c>
      <c r="J359" s="111">
        <v>0</v>
      </c>
    </row>
    <row r="360" spans="1:11" s="73" customFormat="1" ht="20.399999999999999">
      <c r="A360" s="91">
        <v>13</v>
      </c>
      <c r="B360" s="92" t="s">
        <v>125</v>
      </c>
      <c r="C360" s="78" t="s">
        <v>624</v>
      </c>
      <c r="D360" s="111">
        <v>0</v>
      </c>
      <c r="E360" s="111">
        <v>0</v>
      </c>
      <c r="F360" s="111">
        <v>0</v>
      </c>
      <c r="G360" s="111">
        <v>0</v>
      </c>
      <c r="H360" s="111">
        <v>0</v>
      </c>
      <c r="I360" s="111">
        <v>0</v>
      </c>
      <c r="J360" s="111">
        <v>0</v>
      </c>
    </row>
    <row r="361" spans="1:11" s="73" customFormat="1" ht="10.8" thickBot="1">
      <c r="A361" s="149">
        <v>13</v>
      </c>
      <c r="B361" s="150" t="s">
        <v>125</v>
      </c>
      <c r="C361" s="135" t="s">
        <v>625</v>
      </c>
      <c r="D361" s="144">
        <v>0</v>
      </c>
      <c r="E361" s="144">
        <v>0</v>
      </c>
      <c r="F361" s="144">
        <v>0</v>
      </c>
      <c r="G361" s="144">
        <v>0</v>
      </c>
      <c r="H361" s="144">
        <v>0</v>
      </c>
      <c r="I361" s="144">
        <v>0</v>
      </c>
      <c r="J361" s="144">
        <v>0</v>
      </c>
    </row>
    <row r="362" spans="1:11" s="261" customFormat="1" ht="11.4" thickTop="1" thickBot="1">
      <c r="A362" s="209">
        <v>13</v>
      </c>
      <c r="B362" s="210" t="s">
        <v>125</v>
      </c>
      <c r="C362" s="202" t="s">
        <v>74</v>
      </c>
      <c r="D362" s="203">
        <f>SUM(D358:D361)</f>
        <v>0</v>
      </c>
      <c r="E362" s="203">
        <f t="shared" ref="E362:J362" si="60">SUM(E358:E361)</f>
        <v>0</v>
      </c>
      <c r="F362" s="203">
        <f t="shared" si="60"/>
        <v>0</v>
      </c>
      <c r="G362" s="203">
        <f t="shared" si="60"/>
        <v>0</v>
      </c>
      <c r="H362" s="203">
        <f t="shared" si="60"/>
        <v>0</v>
      </c>
      <c r="I362" s="203">
        <f t="shared" si="60"/>
        <v>0</v>
      </c>
      <c r="J362" s="203">
        <f t="shared" si="60"/>
        <v>0</v>
      </c>
      <c r="K362" s="73"/>
    </row>
    <row r="363" spans="1:11" s="73" customFormat="1" ht="10.8" thickTop="1">
      <c r="A363" s="188">
        <v>13</v>
      </c>
      <c r="B363" s="189" t="s">
        <v>125</v>
      </c>
      <c r="C363" s="167" t="s">
        <v>626</v>
      </c>
      <c r="D363" s="177">
        <v>0</v>
      </c>
      <c r="E363" s="177">
        <v>0</v>
      </c>
      <c r="F363" s="177">
        <v>0</v>
      </c>
      <c r="G363" s="177">
        <v>0</v>
      </c>
      <c r="H363" s="177">
        <v>0</v>
      </c>
      <c r="I363" s="177">
        <v>0</v>
      </c>
      <c r="J363" s="177">
        <v>0</v>
      </c>
    </row>
    <row r="364" spans="1:11" s="73" customFormat="1">
      <c r="A364" s="91">
        <v>13</v>
      </c>
      <c r="B364" s="92" t="s">
        <v>125</v>
      </c>
      <c r="C364" s="79" t="s">
        <v>627</v>
      </c>
      <c r="D364" s="111">
        <v>0</v>
      </c>
      <c r="E364" s="111">
        <v>0</v>
      </c>
      <c r="F364" s="111">
        <v>0</v>
      </c>
      <c r="G364" s="111">
        <v>0</v>
      </c>
      <c r="H364" s="111">
        <v>0</v>
      </c>
      <c r="I364" s="111">
        <v>0</v>
      </c>
      <c r="J364" s="111">
        <v>0</v>
      </c>
    </row>
    <row r="365" spans="1:11" s="73" customFormat="1">
      <c r="A365" s="89">
        <v>14</v>
      </c>
      <c r="B365" s="90" t="s">
        <v>285</v>
      </c>
      <c r="C365" s="82" t="s">
        <v>622</v>
      </c>
      <c r="D365" s="112">
        <v>0</v>
      </c>
      <c r="E365" s="112">
        <v>0</v>
      </c>
      <c r="F365" s="112">
        <v>0</v>
      </c>
      <c r="G365" s="112">
        <v>0</v>
      </c>
      <c r="H365" s="112">
        <v>0</v>
      </c>
      <c r="I365" s="112">
        <v>0</v>
      </c>
      <c r="J365" s="112">
        <v>0</v>
      </c>
    </row>
    <row r="366" spans="1:11" s="73" customFormat="1">
      <c r="A366" s="89">
        <v>14</v>
      </c>
      <c r="B366" s="90" t="s">
        <v>285</v>
      </c>
      <c r="C366" s="82" t="s">
        <v>623</v>
      </c>
      <c r="D366" s="112">
        <v>0</v>
      </c>
      <c r="E366" s="112">
        <v>0</v>
      </c>
      <c r="F366" s="112">
        <v>0</v>
      </c>
      <c r="G366" s="112">
        <v>0</v>
      </c>
      <c r="H366" s="112">
        <v>0</v>
      </c>
      <c r="I366" s="112">
        <v>0</v>
      </c>
      <c r="J366" s="112">
        <v>0</v>
      </c>
    </row>
    <row r="367" spans="1:11" s="73" customFormat="1" ht="20.399999999999999">
      <c r="A367" s="89">
        <v>14</v>
      </c>
      <c r="B367" s="90" t="s">
        <v>285</v>
      </c>
      <c r="C367" s="82" t="s">
        <v>624</v>
      </c>
      <c r="D367" s="112">
        <v>0</v>
      </c>
      <c r="E367" s="112">
        <v>0</v>
      </c>
      <c r="F367" s="112">
        <v>0</v>
      </c>
      <c r="G367" s="112">
        <v>0</v>
      </c>
      <c r="H367" s="112">
        <v>0</v>
      </c>
      <c r="I367" s="112">
        <v>0</v>
      </c>
      <c r="J367" s="112">
        <v>0</v>
      </c>
    </row>
    <row r="368" spans="1:11" s="73" customFormat="1" ht="10.8" thickBot="1">
      <c r="A368" s="147">
        <v>14</v>
      </c>
      <c r="B368" s="148" t="s">
        <v>285</v>
      </c>
      <c r="C368" s="140" t="s">
        <v>625</v>
      </c>
      <c r="D368" s="141">
        <v>0</v>
      </c>
      <c r="E368" s="141">
        <v>0</v>
      </c>
      <c r="F368" s="141">
        <v>0</v>
      </c>
      <c r="G368" s="141">
        <v>0</v>
      </c>
      <c r="H368" s="141">
        <v>0</v>
      </c>
      <c r="I368" s="141">
        <v>0</v>
      </c>
      <c r="J368" s="141">
        <v>0</v>
      </c>
    </row>
    <row r="369" spans="1:11" s="261" customFormat="1" ht="11.4" thickTop="1" thickBot="1">
      <c r="A369" s="209">
        <v>14</v>
      </c>
      <c r="B369" s="210" t="s">
        <v>285</v>
      </c>
      <c r="C369" s="202" t="s">
        <v>74</v>
      </c>
      <c r="D369" s="203">
        <f>SUM(D365:D368)</f>
        <v>0</v>
      </c>
      <c r="E369" s="203">
        <f t="shared" ref="E369:J369" si="61">SUM(E365:E368)</f>
        <v>0</v>
      </c>
      <c r="F369" s="203">
        <f t="shared" si="61"/>
        <v>0</v>
      </c>
      <c r="G369" s="203">
        <f t="shared" si="61"/>
        <v>0</v>
      </c>
      <c r="H369" s="203">
        <f t="shared" si="61"/>
        <v>0</v>
      </c>
      <c r="I369" s="203">
        <f t="shared" si="61"/>
        <v>0</v>
      </c>
      <c r="J369" s="203">
        <f t="shared" si="61"/>
        <v>0</v>
      </c>
      <c r="K369" s="73"/>
    </row>
    <row r="370" spans="1:11" s="73" customFormat="1" ht="10.8" thickTop="1">
      <c r="A370" s="182">
        <v>14</v>
      </c>
      <c r="B370" s="183" t="s">
        <v>285</v>
      </c>
      <c r="C370" s="172" t="s">
        <v>626</v>
      </c>
      <c r="D370" s="173">
        <v>0</v>
      </c>
      <c r="E370" s="173">
        <v>0</v>
      </c>
      <c r="F370" s="173">
        <v>0</v>
      </c>
      <c r="G370" s="173">
        <v>0</v>
      </c>
      <c r="H370" s="173">
        <v>0</v>
      </c>
      <c r="I370" s="173">
        <v>0</v>
      </c>
      <c r="J370" s="173">
        <v>0</v>
      </c>
    </row>
    <row r="371" spans="1:11" s="73" customFormat="1">
      <c r="A371" s="89">
        <v>14</v>
      </c>
      <c r="B371" s="90" t="s">
        <v>285</v>
      </c>
      <c r="C371" s="83" t="s">
        <v>627</v>
      </c>
      <c r="D371" s="112">
        <v>0</v>
      </c>
      <c r="E371" s="112">
        <v>0</v>
      </c>
      <c r="F371" s="112">
        <v>0</v>
      </c>
      <c r="G371" s="112">
        <v>0</v>
      </c>
      <c r="H371" s="112">
        <v>0</v>
      </c>
      <c r="I371" s="112">
        <v>0</v>
      </c>
      <c r="J371" s="112">
        <v>0</v>
      </c>
    </row>
    <row r="372" spans="1:11" s="73" customFormat="1">
      <c r="A372" s="91">
        <v>15</v>
      </c>
      <c r="B372" s="92" t="s">
        <v>58</v>
      </c>
      <c r="C372" s="78" t="s">
        <v>622</v>
      </c>
      <c r="D372" s="111">
        <v>0</v>
      </c>
      <c r="E372" s="111">
        <v>0</v>
      </c>
      <c r="F372" s="111">
        <v>0</v>
      </c>
      <c r="G372" s="111">
        <v>0</v>
      </c>
      <c r="H372" s="111">
        <v>0</v>
      </c>
      <c r="I372" s="111">
        <v>0</v>
      </c>
      <c r="J372" s="111">
        <v>0</v>
      </c>
    </row>
    <row r="373" spans="1:11" s="73" customFormat="1">
      <c r="A373" s="91">
        <v>15</v>
      </c>
      <c r="B373" s="92" t="s">
        <v>58</v>
      </c>
      <c r="C373" s="78" t="s">
        <v>623</v>
      </c>
      <c r="D373" s="111">
        <v>0</v>
      </c>
      <c r="E373" s="111">
        <v>0</v>
      </c>
      <c r="F373" s="111">
        <v>0</v>
      </c>
      <c r="G373" s="111">
        <v>0</v>
      </c>
      <c r="H373" s="111">
        <v>0</v>
      </c>
      <c r="I373" s="111">
        <v>0</v>
      </c>
      <c r="J373" s="111">
        <v>0</v>
      </c>
    </row>
    <row r="374" spans="1:11" s="73" customFormat="1" ht="20.399999999999999">
      <c r="A374" s="91">
        <v>15</v>
      </c>
      <c r="B374" s="92" t="s">
        <v>58</v>
      </c>
      <c r="C374" s="78" t="s">
        <v>624</v>
      </c>
      <c r="D374" s="111">
        <v>0</v>
      </c>
      <c r="E374" s="111">
        <v>0</v>
      </c>
      <c r="F374" s="111">
        <v>0</v>
      </c>
      <c r="G374" s="111">
        <v>0</v>
      </c>
      <c r="H374" s="111">
        <v>0</v>
      </c>
      <c r="I374" s="111">
        <v>0</v>
      </c>
      <c r="J374" s="111">
        <v>0</v>
      </c>
    </row>
    <row r="375" spans="1:11" s="73" customFormat="1" ht="10.8" thickBot="1">
      <c r="A375" s="149">
        <v>15</v>
      </c>
      <c r="B375" s="150" t="s">
        <v>58</v>
      </c>
      <c r="C375" s="135" t="s">
        <v>625</v>
      </c>
      <c r="D375" s="144">
        <v>0</v>
      </c>
      <c r="E375" s="144">
        <v>0</v>
      </c>
      <c r="F375" s="144">
        <v>0</v>
      </c>
      <c r="G375" s="144">
        <v>0</v>
      </c>
      <c r="H375" s="144">
        <v>0</v>
      </c>
      <c r="I375" s="144">
        <v>0</v>
      </c>
      <c r="J375" s="144">
        <v>0</v>
      </c>
    </row>
    <row r="376" spans="1:11" s="261" customFormat="1" ht="11.4" thickTop="1" thickBot="1">
      <c r="A376" s="209">
        <v>15</v>
      </c>
      <c r="B376" s="210" t="s">
        <v>58</v>
      </c>
      <c r="C376" s="202" t="s">
        <v>74</v>
      </c>
      <c r="D376" s="203">
        <v>0</v>
      </c>
      <c r="E376" s="203">
        <v>0</v>
      </c>
      <c r="F376" s="203">
        <v>0</v>
      </c>
      <c r="G376" s="203">
        <v>0</v>
      </c>
      <c r="H376" s="203">
        <v>0</v>
      </c>
      <c r="I376" s="203">
        <v>0</v>
      </c>
      <c r="J376" s="203">
        <v>0</v>
      </c>
      <c r="K376" s="73"/>
    </row>
    <row r="377" spans="1:11" s="73" customFormat="1" ht="10.8" thickTop="1">
      <c r="A377" s="188">
        <v>15</v>
      </c>
      <c r="B377" s="189" t="s">
        <v>58</v>
      </c>
      <c r="C377" s="167" t="s">
        <v>626</v>
      </c>
      <c r="D377" s="177">
        <v>0</v>
      </c>
      <c r="E377" s="177">
        <v>0</v>
      </c>
      <c r="F377" s="177">
        <v>0</v>
      </c>
      <c r="G377" s="177">
        <v>0</v>
      </c>
      <c r="H377" s="177">
        <v>0</v>
      </c>
      <c r="I377" s="177">
        <v>0</v>
      </c>
      <c r="J377" s="177">
        <v>0</v>
      </c>
    </row>
    <row r="378" spans="1:11" s="73" customFormat="1">
      <c r="A378" s="91">
        <v>15</v>
      </c>
      <c r="B378" s="92" t="s">
        <v>58</v>
      </c>
      <c r="C378" s="79" t="s">
        <v>627</v>
      </c>
      <c r="D378" s="111">
        <v>0</v>
      </c>
      <c r="E378" s="111">
        <v>0</v>
      </c>
      <c r="F378" s="111">
        <v>0</v>
      </c>
      <c r="G378" s="111">
        <v>0</v>
      </c>
      <c r="H378" s="111">
        <v>0</v>
      </c>
      <c r="I378" s="111">
        <v>0</v>
      </c>
      <c r="J378" s="111">
        <v>0</v>
      </c>
    </row>
    <row r="379" spans="1:11" s="73" customFormat="1">
      <c r="A379" s="89">
        <v>16</v>
      </c>
      <c r="B379" s="90" t="s">
        <v>970</v>
      </c>
      <c r="C379" s="82" t="s">
        <v>622</v>
      </c>
      <c r="D379" s="112">
        <v>0</v>
      </c>
      <c r="E379" s="112">
        <v>0</v>
      </c>
      <c r="F379" s="112">
        <v>0</v>
      </c>
      <c r="G379" s="112">
        <v>0</v>
      </c>
      <c r="H379" s="112">
        <v>0</v>
      </c>
      <c r="I379" s="112">
        <v>0</v>
      </c>
      <c r="J379" s="112">
        <v>0</v>
      </c>
    </row>
    <row r="380" spans="1:11" s="73" customFormat="1">
      <c r="A380" s="89">
        <v>16</v>
      </c>
      <c r="B380" s="90" t="s">
        <v>970</v>
      </c>
      <c r="C380" s="82" t="s">
        <v>623</v>
      </c>
      <c r="D380" s="117">
        <v>10</v>
      </c>
      <c r="E380" s="116">
        <v>3</v>
      </c>
      <c r="F380" s="112">
        <v>0</v>
      </c>
      <c r="G380" s="112">
        <v>0</v>
      </c>
      <c r="H380" s="117">
        <f>+D380+E380</f>
        <v>13</v>
      </c>
      <c r="I380" s="112">
        <v>271987340</v>
      </c>
      <c r="J380" s="112">
        <v>0</v>
      </c>
    </row>
    <row r="381" spans="1:11" s="73" customFormat="1" ht="20.399999999999999">
      <c r="A381" s="89">
        <v>16</v>
      </c>
      <c r="B381" s="90" t="s">
        <v>970</v>
      </c>
      <c r="C381" s="82" t="s">
        <v>624</v>
      </c>
      <c r="D381" s="112">
        <v>0</v>
      </c>
      <c r="E381" s="112">
        <v>1</v>
      </c>
      <c r="F381" s="112">
        <v>0</v>
      </c>
      <c r="G381" s="112">
        <v>0</v>
      </c>
      <c r="H381" s="112">
        <f>+E381</f>
        <v>1</v>
      </c>
      <c r="I381" s="112">
        <v>2161424</v>
      </c>
      <c r="J381" s="112">
        <v>0</v>
      </c>
    </row>
    <row r="382" spans="1:11" s="73" customFormat="1" ht="10.8" thickBot="1">
      <c r="A382" s="147">
        <v>16</v>
      </c>
      <c r="B382" s="148" t="s">
        <v>970</v>
      </c>
      <c r="C382" s="140" t="s">
        <v>625</v>
      </c>
      <c r="D382" s="164">
        <v>197</v>
      </c>
      <c r="E382" s="164">
        <v>2</v>
      </c>
      <c r="F382" s="141">
        <v>0</v>
      </c>
      <c r="G382" s="141">
        <v>0</v>
      </c>
      <c r="H382" s="164">
        <f>+D382+E382</f>
        <v>199</v>
      </c>
      <c r="I382" s="141">
        <v>258708708</v>
      </c>
      <c r="J382" s="141">
        <v>0</v>
      </c>
    </row>
    <row r="383" spans="1:11" s="261" customFormat="1" ht="11.4" thickTop="1" thickBot="1">
      <c r="A383" s="209">
        <v>16</v>
      </c>
      <c r="B383" s="210" t="s">
        <v>970</v>
      </c>
      <c r="C383" s="202" t="s">
        <v>74</v>
      </c>
      <c r="D383" s="203">
        <f>SUM(D379:D382)</f>
        <v>207</v>
      </c>
      <c r="E383" s="203">
        <f t="shared" ref="E383:J383" si="62">SUM(E379:E382)</f>
        <v>6</v>
      </c>
      <c r="F383" s="203">
        <f t="shared" si="62"/>
        <v>0</v>
      </c>
      <c r="G383" s="203">
        <f t="shared" si="62"/>
        <v>0</v>
      </c>
      <c r="H383" s="203">
        <f t="shared" si="62"/>
        <v>213</v>
      </c>
      <c r="I383" s="203">
        <f t="shared" si="62"/>
        <v>532857472</v>
      </c>
      <c r="J383" s="203">
        <f t="shared" si="62"/>
        <v>0</v>
      </c>
      <c r="K383" s="73"/>
    </row>
    <row r="384" spans="1:11" s="73" customFormat="1" ht="10.8" thickTop="1">
      <c r="A384" s="182">
        <v>16</v>
      </c>
      <c r="B384" s="183" t="s">
        <v>970</v>
      </c>
      <c r="C384" s="172" t="s">
        <v>626</v>
      </c>
      <c r="D384" s="173">
        <v>40</v>
      </c>
      <c r="E384" s="173">
        <v>6</v>
      </c>
      <c r="F384" s="173">
        <v>0</v>
      </c>
      <c r="G384" s="173">
        <v>0</v>
      </c>
      <c r="H384" s="173">
        <v>46</v>
      </c>
      <c r="I384" s="173">
        <f>430751265+476</f>
        <v>430751741</v>
      </c>
      <c r="J384" s="173">
        <v>0</v>
      </c>
    </row>
    <row r="385" spans="1:11" s="73" customFormat="1">
      <c r="A385" s="89">
        <v>16</v>
      </c>
      <c r="B385" s="90" t="s">
        <v>970</v>
      </c>
      <c r="C385" s="83" t="s">
        <v>627</v>
      </c>
      <c r="D385" s="112">
        <v>167</v>
      </c>
      <c r="E385" s="113">
        <v>0</v>
      </c>
      <c r="F385" s="112">
        <v>0</v>
      </c>
      <c r="G385" s="112">
        <v>0</v>
      </c>
      <c r="H385" s="112">
        <v>167</v>
      </c>
      <c r="I385" s="112">
        <v>102105731</v>
      </c>
      <c r="J385" s="112">
        <v>0</v>
      </c>
    </row>
    <row r="386" spans="1:11" s="73" customFormat="1">
      <c r="A386" s="91">
        <v>17</v>
      </c>
      <c r="B386" s="92" t="s">
        <v>605</v>
      </c>
      <c r="C386" s="78" t="s">
        <v>622</v>
      </c>
      <c r="D386" s="111">
        <v>0</v>
      </c>
      <c r="E386" s="111">
        <v>0</v>
      </c>
      <c r="F386" s="111">
        <v>0</v>
      </c>
      <c r="G386" s="111">
        <v>0</v>
      </c>
      <c r="H386" s="111">
        <v>0</v>
      </c>
      <c r="I386" s="111">
        <v>0</v>
      </c>
      <c r="J386" s="111">
        <v>0</v>
      </c>
    </row>
    <row r="387" spans="1:11" s="73" customFormat="1">
      <c r="A387" s="91">
        <v>17</v>
      </c>
      <c r="B387" s="92" t="s">
        <v>605</v>
      </c>
      <c r="C387" s="78" t="s">
        <v>623</v>
      </c>
      <c r="D387" s="111">
        <v>0</v>
      </c>
      <c r="E387" s="111">
        <v>0</v>
      </c>
      <c r="F387" s="111">
        <v>0</v>
      </c>
      <c r="G387" s="111">
        <v>0</v>
      </c>
      <c r="H387" s="111">
        <v>0</v>
      </c>
      <c r="I387" s="111">
        <v>0</v>
      </c>
      <c r="J387" s="111">
        <v>0</v>
      </c>
    </row>
    <row r="388" spans="1:11" s="73" customFormat="1" ht="20.399999999999999">
      <c r="A388" s="91">
        <v>17</v>
      </c>
      <c r="B388" s="92" t="s">
        <v>605</v>
      </c>
      <c r="C388" s="78" t="s">
        <v>624</v>
      </c>
      <c r="D388" s="111">
        <v>0</v>
      </c>
      <c r="E388" s="111">
        <v>0</v>
      </c>
      <c r="F388" s="111">
        <v>0</v>
      </c>
      <c r="G388" s="111">
        <v>0</v>
      </c>
      <c r="H388" s="111">
        <v>0</v>
      </c>
      <c r="I388" s="111">
        <v>0</v>
      </c>
      <c r="J388" s="111">
        <v>0</v>
      </c>
    </row>
    <row r="389" spans="1:11" s="73" customFormat="1" ht="10.8" thickBot="1">
      <c r="A389" s="149">
        <v>17</v>
      </c>
      <c r="B389" s="150" t="s">
        <v>605</v>
      </c>
      <c r="C389" s="135" t="s">
        <v>625</v>
      </c>
      <c r="D389" s="144">
        <v>0</v>
      </c>
      <c r="E389" s="144">
        <v>0</v>
      </c>
      <c r="F389" s="144">
        <v>0</v>
      </c>
      <c r="G389" s="144">
        <v>0</v>
      </c>
      <c r="H389" s="144">
        <v>0</v>
      </c>
      <c r="I389" s="144">
        <v>0</v>
      </c>
      <c r="J389" s="144">
        <v>0</v>
      </c>
    </row>
    <row r="390" spans="1:11" s="261" customFormat="1" ht="11.4" thickTop="1" thickBot="1">
      <c r="A390" s="209">
        <v>17</v>
      </c>
      <c r="B390" s="210" t="s">
        <v>605</v>
      </c>
      <c r="C390" s="202" t="s">
        <v>74</v>
      </c>
      <c r="D390" s="203">
        <v>0</v>
      </c>
      <c r="E390" s="203">
        <v>0</v>
      </c>
      <c r="F390" s="203">
        <v>0</v>
      </c>
      <c r="G390" s="203">
        <v>0</v>
      </c>
      <c r="H390" s="203">
        <v>0</v>
      </c>
      <c r="I390" s="203">
        <v>0</v>
      </c>
      <c r="J390" s="203">
        <v>0</v>
      </c>
      <c r="K390" s="73"/>
    </row>
    <row r="391" spans="1:11" s="73" customFormat="1" ht="10.8" thickTop="1">
      <c r="A391" s="188">
        <v>17</v>
      </c>
      <c r="B391" s="189" t="s">
        <v>605</v>
      </c>
      <c r="C391" s="167" t="s">
        <v>626</v>
      </c>
      <c r="D391" s="177">
        <v>0</v>
      </c>
      <c r="E391" s="177">
        <v>0</v>
      </c>
      <c r="F391" s="177">
        <v>0</v>
      </c>
      <c r="G391" s="177">
        <v>0</v>
      </c>
      <c r="H391" s="177">
        <v>0</v>
      </c>
      <c r="I391" s="177">
        <v>0</v>
      </c>
      <c r="J391" s="177">
        <v>0</v>
      </c>
    </row>
    <row r="392" spans="1:11" s="73" customFormat="1">
      <c r="A392" s="91">
        <v>17</v>
      </c>
      <c r="B392" s="92" t="s">
        <v>605</v>
      </c>
      <c r="C392" s="79" t="s">
        <v>627</v>
      </c>
      <c r="D392" s="111">
        <v>0</v>
      </c>
      <c r="E392" s="111">
        <v>0</v>
      </c>
      <c r="F392" s="111">
        <v>0</v>
      </c>
      <c r="G392" s="111">
        <v>0</v>
      </c>
      <c r="H392" s="111">
        <v>0</v>
      </c>
      <c r="I392" s="111">
        <v>0</v>
      </c>
      <c r="J392" s="111">
        <v>0</v>
      </c>
    </row>
    <row r="393" spans="1:11" s="73" customFormat="1">
      <c r="A393" s="89">
        <v>18</v>
      </c>
      <c r="B393" s="90" t="s">
        <v>973</v>
      </c>
      <c r="C393" s="82" t="s">
        <v>622</v>
      </c>
      <c r="D393" s="112">
        <v>1</v>
      </c>
      <c r="E393" s="116">
        <v>0</v>
      </c>
      <c r="F393" s="116">
        <v>0</v>
      </c>
      <c r="G393" s="116">
        <v>0</v>
      </c>
      <c r="H393" s="112">
        <v>1</v>
      </c>
      <c r="I393" s="116">
        <v>20042105</v>
      </c>
      <c r="J393" s="116">
        <v>0</v>
      </c>
    </row>
    <row r="394" spans="1:11" s="73" customFormat="1">
      <c r="A394" s="89">
        <v>18</v>
      </c>
      <c r="B394" s="90" t="s">
        <v>973</v>
      </c>
      <c r="C394" s="82" t="s">
        <v>623</v>
      </c>
      <c r="D394" s="112">
        <v>1</v>
      </c>
      <c r="E394" s="116">
        <v>0</v>
      </c>
      <c r="F394" s="116">
        <v>0</v>
      </c>
      <c r="G394" s="116">
        <v>0</v>
      </c>
      <c r="H394" s="112">
        <v>1</v>
      </c>
      <c r="I394" s="116">
        <v>11657895</v>
      </c>
      <c r="J394" s="116">
        <v>0</v>
      </c>
    </row>
    <row r="395" spans="1:11" s="73" customFormat="1" ht="20.399999999999999">
      <c r="A395" s="89">
        <v>18</v>
      </c>
      <c r="B395" s="90" t="s">
        <v>973</v>
      </c>
      <c r="C395" s="82" t="s">
        <v>624</v>
      </c>
      <c r="D395" s="117">
        <v>1</v>
      </c>
      <c r="E395" s="116">
        <v>0</v>
      </c>
      <c r="F395" s="116">
        <v>0</v>
      </c>
      <c r="G395" s="116">
        <v>0</v>
      </c>
      <c r="H395" s="112">
        <v>1</v>
      </c>
      <c r="I395" s="116">
        <v>6423042</v>
      </c>
      <c r="J395" s="116">
        <v>0</v>
      </c>
    </row>
    <row r="396" spans="1:11" s="73" customFormat="1" ht="10.8" thickBot="1">
      <c r="A396" s="147">
        <v>18</v>
      </c>
      <c r="B396" s="148" t="s">
        <v>973</v>
      </c>
      <c r="C396" s="140" t="s">
        <v>625</v>
      </c>
      <c r="D396" s="146">
        <v>0</v>
      </c>
      <c r="E396" s="164">
        <v>1</v>
      </c>
      <c r="F396" s="146">
        <v>0</v>
      </c>
      <c r="G396" s="146">
        <v>0</v>
      </c>
      <c r="H396" s="146">
        <v>0</v>
      </c>
      <c r="I396" s="164">
        <v>0</v>
      </c>
      <c r="J396" s="146">
        <v>884208</v>
      </c>
    </row>
    <row r="397" spans="1:11" s="261" customFormat="1" ht="11.4" thickTop="1" thickBot="1">
      <c r="A397" s="209">
        <v>18</v>
      </c>
      <c r="B397" s="210" t="s">
        <v>973</v>
      </c>
      <c r="C397" s="202" t="s">
        <v>74</v>
      </c>
      <c r="D397" s="203">
        <f>SUM(D393:D396)</f>
        <v>3</v>
      </c>
      <c r="E397" s="203">
        <f t="shared" ref="E397:J397" si="63">SUM(E393:E396)</f>
        <v>1</v>
      </c>
      <c r="F397" s="203">
        <f t="shared" si="63"/>
        <v>0</v>
      </c>
      <c r="G397" s="203">
        <f t="shared" si="63"/>
        <v>0</v>
      </c>
      <c r="H397" s="203">
        <f t="shared" si="63"/>
        <v>3</v>
      </c>
      <c r="I397" s="203">
        <f t="shared" si="63"/>
        <v>38123042</v>
      </c>
      <c r="J397" s="203">
        <f t="shared" si="63"/>
        <v>884208</v>
      </c>
      <c r="K397" s="73"/>
    </row>
    <row r="398" spans="1:11" s="73" customFormat="1" ht="10.8" thickTop="1">
      <c r="A398" s="182">
        <v>18</v>
      </c>
      <c r="B398" s="183" t="s">
        <v>973</v>
      </c>
      <c r="C398" s="172" t="s">
        <v>626</v>
      </c>
      <c r="D398" s="179">
        <v>0</v>
      </c>
      <c r="E398" s="179">
        <v>0</v>
      </c>
      <c r="F398" s="179">
        <v>0</v>
      </c>
      <c r="G398" s="179">
        <v>0</v>
      </c>
      <c r="H398" s="179">
        <v>0</v>
      </c>
      <c r="I398" s="179">
        <v>0</v>
      </c>
      <c r="J398" s="179">
        <v>0</v>
      </c>
    </row>
    <row r="399" spans="1:11" s="73" customFormat="1">
      <c r="A399" s="89">
        <v>18</v>
      </c>
      <c r="B399" s="90" t="s">
        <v>973</v>
      </c>
      <c r="C399" s="83" t="s">
        <v>627</v>
      </c>
      <c r="D399" s="116">
        <f>+D397</f>
        <v>3</v>
      </c>
      <c r="E399" s="116">
        <f>+E397</f>
        <v>1</v>
      </c>
      <c r="F399" s="116">
        <f t="shared" ref="F399:J399" si="64">+F397</f>
        <v>0</v>
      </c>
      <c r="G399" s="116">
        <f t="shared" si="64"/>
        <v>0</v>
      </c>
      <c r="H399" s="116">
        <f t="shared" si="64"/>
        <v>3</v>
      </c>
      <c r="I399" s="116">
        <f t="shared" si="64"/>
        <v>38123042</v>
      </c>
      <c r="J399" s="116">
        <f t="shared" si="64"/>
        <v>884208</v>
      </c>
    </row>
    <row r="400" spans="1:11" s="73" customFormat="1">
      <c r="A400" s="91">
        <v>19</v>
      </c>
      <c r="B400" s="92" t="s">
        <v>59</v>
      </c>
      <c r="C400" s="78" t="s">
        <v>622</v>
      </c>
      <c r="D400" s="111">
        <v>0</v>
      </c>
      <c r="E400" s="111">
        <v>0</v>
      </c>
      <c r="F400" s="109">
        <v>0</v>
      </c>
      <c r="G400" s="109">
        <v>0</v>
      </c>
      <c r="H400" s="111">
        <v>0</v>
      </c>
      <c r="I400" s="110">
        <v>0</v>
      </c>
      <c r="J400" s="111">
        <v>0</v>
      </c>
    </row>
    <row r="401" spans="1:11" s="73" customFormat="1">
      <c r="A401" s="91">
        <v>19</v>
      </c>
      <c r="B401" s="92" t="s">
        <v>59</v>
      </c>
      <c r="C401" s="78" t="s">
        <v>623</v>
      </c>
      <c r="D401" s="111">
        <v>0</v>
      </c>
      <c r="E401" s="109">
        <v>0</v>
      </c>
      <c r="F401" s="111">
        <v>0</v>
      </c>
      <c r="G401" s="111">
        <v>0</v>
      </c>
      <c r="H401" s="111">
        <v>0</v>
      </c>
      <c r="I401" s="111">
        <v>0</v>
      </c>
      <c r="J401" s="110">
        <v>0</v>
      </c>
    </row>
    <row r="402" spans="1:11" s="73" customFormat="1" ht="20.399999999999999">
      <c r="A402" s="91">
        <v>19</v>
      </c>
      <c r="B402" s="92" t="s">
        <v>59</v>
      </c>
      <c r="C402" s="78" t="s">
        <v>624</v>
      </c>
      <c r="D402" s="111">
        <v>0</v>
      </c>
      <c r="E402" s="111">
        <v>0</v>
      </c>
      <c r="F402" s="111">
        <v>0</v>
      </c>
      <c r="G402" s="111">
        <v>0</v>
      </c>
      <c r="H402" s="111">
        <v>0</v>
      </c>
      <c r="I402" s="111">
        <v>0</v>
      </c>
      <c r="J402" s="111">
        <v>0</v>
      </c>
    </row>
    <row r="403" spans="1:11" s="73" customFormat="1" ht="10.8" thickBot="1">
      <c r="A403" s="149">
        <v>19</v>
      </c>
      <c r="B403" s="150" t="s">
        <v>59</v>
      </c>
      <c r="C403" s="135" t="s">
        <v>625</v>
      </c>
      <c r="D403" s="144">
        <v>0</v>
      </c>
      <c r="E403" s="144">
        <v>0</v>
      </c>
      <c r="F403" s="144">
        <v>0</v>
      </c>
      <c r="G403" s="144">
        <v>0</v>
      </c>
      <c r="H403" s="144">
        <v>0</v>
      </c>
      <c r="I403" s="144">
        <v>0</v>
      </c>
      <c r="J403" s="144">
        <v>0</v>
      </c>
    </row>
    <row r="404" spans="1:11" s="261" customFormat="1" ht="11.4" thickTop="1" thickBot="1">
      <c r="A404" s="209">
        <v>19</v>
      </c>
      <c r="B404" s="210" t="s">
        <v>59</v>
      </c>
      <c r="C404" s="202" t="s">
        <v>74</v>
      </c>
      <c r="D404" s="203">
        <v>0</v>
      </c>
      <c r="E404" s="203">
        <v>0</v>
      </c>
      <c r="F404" s="203">
        <v>0</v>
      </c>
      <c r="G404" s="203">
        <v>0</v>
      </c>
      <c r="H404" s="203">
        <v>0</v>
      </c>
      <c r="I404" s="203">
        <v>0</v>
      </c>
      <c r="J404" s="203">
        <v>0</v>
      </c>
      <c r="K404" s="73"/>
    </row>
    <row r="405" spans="1:11" s="73" customFormat="1" ht="10.8" thickTop="1">
      <c r="A405" s="188">
        <v>19</v>
      </c>
      <c r="B405" s="189" t="s">
        <v>59</v>
      </c>
      <c r="C405" s="167" t="s">
        <v>626</v>
      </c>
      <c r="D405" s="177">
        <v>0</v>
      </c>
      <c r="E405" s="177">
        <v>0</v>
      </c>
      <c r="F405" s="177">
        <v>0</v>
      </c>
      <c r="G405" s="177">
        <v>0</v>
      </c>
      <c r="H405" s="177">
        <v>0</v>
      </c>
      <c r="I405" s="177">
        <v>0</v>
      </c>
      <c r="J405" s="177">
        <v>0</v>
      </c>
    </row>
    <row r="406" spans="1:11" s="73" customFormat="1">
      <c r="A406" s="91">
        <v>19</v>
      </c>
      <c r="B406" s="92" t="s">
        <v>59</v>
      </c>
      <c r="C406" s="79" t="s">
        <v>627</v>
      </c>
      <c r="D406" s="111">
        <v>0</v>
      </c>
      <c r="E406" s="111">
        <v>0</v>
      </c>
      <c r="F406" s="111">
        <v>0</v>
      </c>
      <c r="G406" s="111">
        <v>0</v>
      </c>
      <c r="H406" s="111">
        <v>0</v>
      </c>
      <c r="I406" s="111">
        <v>0</v>
      </c>
      <c r="J406" s="111">
        <v>0</v>
      </c>
    </row>
    <row r="407" spans="1:11" s="73" customFormat="1">
      <c r="A407" s="89">
        <v>20</v>
      </c>
      <c r="B407" s="90" t="s">
        <v>60</v>
      </c>
      <c r="C407" s="82" t="s">
        <v>622</v>
      </c>
      <c r="D407" s="112">
        <v>0</v>
      </c>
      <c r="E407" s="117">
        <v>0</v>
      </c>
      <c r="F407" s="114">
        <v>0</v>
      </c>
      <c r="G407" s="116">
        <v>0</v>
      </c>
      <c r="H407" s="112">
        <v>0</v>
      </c>
      <c r="I407" s="116">
        <v>0</v>
      </c>
      <c r="J407" s="112">
        <v>0</v>
      </c>
    </row>
    <row r="408" spans="1:11" s="73" customFormat="1">
      <c r="A408" s="89">
        <v>20</v>
      </c>
      <c r="B408" s="90" t="s">
        <v>60</v>
      </c>
      <c r="C408" s="82" t="s">
        <v>623</v>
      </c>
      <c r="D408" s="112">
        <v>0</v>
      </c>
      <c r="E408" s="114">
        <v>0</v>
      </c>
      <c r="F408" s="117">
        <v>0</v>
      </c>
      <c r="G408" s="117">
        <v>0</v>
      </c>
      <c r="H408" s="112">
        <v>0</v>
      </c>
      <c r="I408" s="112">
        <v>0</v>
      </c>
      <c r="J408" s="116">
        <v>0</v>
      </c>
    </row>
    <row r="409" spans="1:11" s="73" customFormat="1" ht="20.399999999999999">
      <c r="A409" s="89">
        <v>20</v>
      </c>
      <c r="B409" s="90" t="s">
        <v>60</v>
      </c>
      <c r="C409" s="82" t="s">
        <v>624</v>
      </c>
      <c r="D409" s="117">
        <v>0</v>
      </c>
      <c r="E409" s="117">
        <v>0</v>
      </c>
      <c r="F409" s="117">
        <v>0</v>
      </c>
      <c r="G409" s="117">
        <v>0</v>
      </c>
      <c r="H409" s="112">
        <v>0</v>
      </c>
      <c r="I409" s="117">
        <v>0</v>
      </c>
      <c r="J409" s="117">
        <v>0</v>
      </c>
    </row>
    <row r="410" spans="1:11" s="73" customFormat="1" ht="10.8" thickBot="1">
      <c r="A410" s="147">
        <v>20</v>
      </c>
      <c r="B410" s="148" t="s">
        <v>60</v>
      </c>
      <c r="C410" s="140" t="s">
        <v>625</v>
      </c>
      <c r="D410" s="164">
        <v>0</v>
      </c>
      <c r="E410" s="164">
        <v>0</v>
      </c>
      <c r="F410" s="164">
        <v>0</v>
      </c>
      <c r="G410" s="164">
        <v>0</v>
      </c>
      <c r="H410" s="141">
        <v>0</v>
      </c>
      <c r="I410" s="164">
        <v>0</v>
      </c>
      <c r="J410" s="164">
        <v>0</v>
      </c>
    </row>
    <row r="411" spans="1:11" s="261" customFormat="1" ht="11.4" thickTop="1" thickBot="1">
      <c r="A411" s="209">
        <v>20</v>
      </c>
      <c r="B411" s="210" t="s">
        <v>60</v>
      </c>
      <c r="C411" s="202" t="s">
        <v>74</v>
      </c>
      <c r="D411" s="203">
        <v>0</v>
      </c>
      <c r="E411" s="203">
        <v>0</v>
      </c>
      <c r="F411" s="203">
        <v>0</v>
      </c>
      <c r="G411" s="203">
        <v>0</v>
      </c>
      <c r="H411" s="203">
        <v>0</v>
      </c>
      <c r="I411" s="203">
        <v>0</v>
      </c>
      <c r="J411" s="203">
        <v>0</v>
      </c>
      <c r="K411" s="73"/>
    </row>
    <row r="412" spans="1:11" s="73" customFormat="1" ht="10.8" thickTop="1">
      <c r="A412" s="182">
        <v>20</v>
      </c>
      <c r="B412" s="183" t="s">
        <v>60</v>
      </c>
      <c r="C412" s="172" t="s">
        <v>626</v>
      </c>
      <c r="D412" s="173">
        <v>0</v>
      </c>
      <c r="E412" s="173">
        <v>0</v>
      </c>
      <c r="F412" s="173">
        <v>0</v>
      </c>
      <c r="G412" s="173">
        <v>0</v>
      </c>
      <c r="H412" s="173">
        <v>0</v>
      </c>
      <c r="I412" s="173">
        <v>0</v>
      </c>
      <c r="J412" s="173">
        <v>0</v>
      </c>
    </row>
    <row r="413" spans="1:11" s="73" customFormat="1">
      <c r="A413" s="89">
        <v>20</v>
      </c>
      <c r="B413" s="90" t="s">
        <v>60</v>
      </c>
      <c r="C413" s="83" t="s">
        <v>627</v>
      </c>
      <c r="D413" s="112">
        <v>0</v>
      </c>
      <c r="E413" s="112">
        <v>0</v>
      </c>
      <c r="F413" s="112">
        <v>0</v>
      </c>
      <c r="G413" s="112">
        <v>0</v>
      </c>
      <c r="H413" s="112">
        <v>0</v>
      </c>
      <c r="I413" s="112">
        <v>0</v>
      </c>
      <c r="J413" s="112">
        <v>0</v>
      </c>
    </row>
    <row r="414" spans="1:11" s="73" customFormat="1">
      <c r="A414" s="91">
        <v>21</v>
      </c>
      <c r="B414" s="92" t="s">
        <v>246</v>
      </c>
      <c r="C414" s="78" t="s">
        <v>622</v>
      </c>
      <c r="D414" s="111">
        <v>0</v>
      </c>
      <c r="E414" s="111">
        <v>0</v>
      </c>
      <c r="F414" s="111">
        <v>0</v>
      </c>
      <c r="G414" s="111">
        <v>0</v>
      </c>
      <c r="H414" s="111">
        <v>0</v>
      </c>
      <c r="I414" s="111">
        <v>0</v>
      </c>
      <c r="J414" s="111">
        <v>0</v>
      </c>
    </row>
    <row r="415" spans="1:11" s="73" customFormat="1">
      <c r="A415" s="91">
        <v>21</v>
      </c>
      <c r="B415" s="92" t="s">
        <v>246</v>
      </c>
      <c r="C415" s="78" t="s">
        <v>623</v>
      </c>
      <c r="D415" s="111">
        <v>0</v>
      </c>
      <c r="E415" s="111">
        <v>0</v>
      </c>
      <c r="F415" s="111">
        <v>0</v>
      </c>
      <c r="G415" s="111">
        <v>0</v>
      </c>
      <c r="H415" s="111">
        <v>0</v>
      </c>
      <c r="I415" s="111">
        <v>0</v>
      </c>
      <c r="J415" s="111">
        <v>0</v>
      </c>
    </row>
    <row r="416" spans="1:11" s="73" customFormat="1" ht="20.399999999999999">
      <c r="A416" s="91">
        <v>21</v>
      </c>
      <c r="B416" s="92" t="s">
        <v>246</v>
      </c>
      <c r="C416" s="78" t="s">
        <v>624</v>
      </c>
      <c r="D416" s="111">
        <v>0</v>
      </c>
      <c r="E416" s="111">
        <v>0</v>
      </c>
      <c r="F416" s="111">
        <v>0</v>
      </c>
      <c r="G416" s="111">
        <v>0</v>
      </c>
      <c r="H416" s="111">
        <v>0</v>
      </c>
      <c r="I416" s="111">
        <v>0</v>
      </c>
      <c r="J416" s="111">
        <v>0</v>
      </c>
    </row>
    <row r="417" spans="1:11" s="73" customFormat="1" ht="10.8" thickBot="1">
      <c r="A417" s="149">
        <v>21</v>
      </c>
      <c r="B417" s="150" t="s">
        <v>246</v>
      </c>
      <c r="C417" s="135" t="s">
        <v>625</v>
      </c>
      <c r="D417" s="144">
        <v>0</v>
      </c>
      <c r="E417" s="144">
        <v>0</v>
      </c>
      <c r="F417" s="144">
        <v>0</v>
      </c>
      <c r="G417" s="144">
        <v>0</v>
      </c>
      <c r="H417" s="144">
        <v>0</v>
      </c>
      <c r="I417" s="144">
        <v>0</v>
      </c>
      <c r="J417" s="144">
        <v>0</v>
      </c>
    </row>
    <row r="418" spans="1:11" s="261" customFormat="1" ht="11.4" thickTop="1" thickBot="1">
      <c r="A418" s="209">
        <v>21</v>
      </c>
      <c r="B418" s="210" t="s">
        <v>246</v>
      </c>
      <c r="C418" s="202" t="s">
        <v>74</v>
      </c>
      <c r="D418" s="203">
        <v>0</v>
      </c>
      <c r="E418" s="203">
        <v>0</v>
      </c>
      <c r="F418" s="203">
        <v>0</v>
      </c>
      <c r="G418" s="203">
        <v>0</v>
      </c>
      <c r="H418" s="203">
        <v>0</v>
      </c>
      <c r="I418" s="203">
        <v>0</v>
      </c>
      <c r="J418" s="203">
        <v>0</v>
      </c>
      <c r="K418" s="73"/>
    </row>
    <row r="419" spans="1:11" s="73" customFormat="1" ht="10.8" thickTop="1">
      <c r="A419" s="188">
        <v>21</v>
      </c>
      <c r="B419" s="189" t="s">
        <v>246</v>
      </c>
      <c r="C419" s="167" t="s">
        <v>626</v>
      </c>
      <c r="D419" s="177">
        <v>0</v>
      </c>
      <c r="E419" s="177">
        <v>0</v>
      </c>
      <c r="F419" s="177">
        <v>0</v>
      </c>
      <c r="G419" s="177">
        <v>0</v>
      </c>
      <c r="H419" s="177">
        <v>0</v>
      </c>
      <c r="I419" s="177">
        <v>0</v>
      </c>
      <c r="J419" s="177">
        <v>0</v>
      </c>
    </row>
    <row r="420" spans="1:11" s="73" customFormat="1">
      <c r="A420" s="91">
        <v>21</v>
      </c>
      <c r="B420" s="92" t="s">
        <v>246</v>
      </c>
      <c r="C420" s="79" t="s">
        <v>627</v>
      </c>
      <c r="D420" s="111">
        <v>0</v>
      </c>
      <c r="E420" s="111">
        <v>0</v>
      </c>
      <c r="F420" s="111">
        <v>0</v>
      </c>
      <c r="G420" s="111">
        <v>0</v>
      </c>
      <c r="H420" s="111">
        <v>0</v>
      </c>
      <c r="I420" s="111">
        <v>0</v>
      </c>
      <c r="J420" s="111">
        <v>0</v>
      </c>
    </row>
    <row r="421" spans="1:11" s="73" customFormat="1">
      <c r="A421" s="89">
        <v>22</v>
      </c>
      <c r="B421" s="90" t="s">
        <v>1495</v>
      </c>
      <c r="C421" s="82" t="s">
        <v>622</v>
      </c>
      <c r="D421" s="112">
        <v>0</v>
      </c>
      <c r="E421" s="117">
        <v>0</v>
      </c>
      <c r="F421" s="114">
        <v>0</v>
      </c>
      <c r="G421" s="116">
        <v>0</v>
      </c>
      <c r="H421" s="112">
        <v>0</v>
      </c>
      <c r="I421" s="128">
        <v>0</v>
      </c>
      <c r="J421" s="112">
        <v>0</v>
      </c>
    </row>
    <row r="422" spans="1:11" s="73" customFormat="1">
      <c r="A422" s="89">
        <v>22</v>
      </c>
      <c r="B422" s="90" t="s">
        <v>1495</v>
      </c>
      <c r="C422" s="82" t="s">
        <v>623</v>
      </c>
      <c r="D422" s="112">
        <v>0</v>
      </c>
      <c r="E422" s="114">
        <v>0</v>
      </c>
      <c r="F422" s="117">
        <v>0</v>
      </c>
      <c r="G422" s="117">
        <v>0</v>
      </c>
      <c r="H422" s="112">
        <v>0</v>
      </c>
      <c r="I422" s="112">
        <v>0</v>
      </c>
      <c r="J422" s="128">
        <v>0</v>
      </c>
    </row>
    <row r="423" spans="1:11" s="73" customFormat="1" ht="20.399999999999999">
      <c r="A423" s="89">
        <v>22</v>
      </c>
      <c r="B423" s="90" t="s">
        <v>1495</v>
      </c>
      <c r="C423" s="82" t="s">
        <v>624</v>
      </c>
      <c r="D423" s="117">
        <v>0</v>
      </c>
      <c r="E423" s="117">
        <v>0</v>
      </c>
      <c r="F423" s="117">
        <v>0</v>
      </c>
      <c r="G423" s="117">
        <v>0</v>
      </c>
      <c r="H423" s="112">
        <v>0</v>
      </c>
      <c r="I423" s="117">
        <v>0</v>
      </c>
      <c r="J423" s="117">
        <v>0</v>
      </c>
    </row>
    <row r="424" spans="1:11" s="73" customFormat="1" ht="10.8" thickBot="1">
      <c r="A424" s="147">
        <v>22</v>
      </c>
      <c r="B424" s="148" t="s">
        <v>1495</v>
      </c>
      <c r="C424" s="140" t="s">
        <v>625</v>
      </c>
      <c r="D424" s="164">
        <v>0</v>
      </c>
      <c r="E424" s="164">
        <v>0</v>
      </c>
      <c r="F424" s="164">
        <v>0</v>
      </c>
      <c r="G424" s="164">
        <v>0</v>
      </c>
      <c r="H424" s="141">
        <v>0</v>
      </c>
      <c r="I424" s="164">
        <v>0</v>
      </c>
      <c r="J424" s="164">
        <v>0</v>
      </c>
    </row>
    <row r="425" spans="1:11" s="261" customFormat="1" ht="11.4" thickTop="1" thickBot="1">
      <c r="A425" s="209">
        <v>22</v>
      </c>
      <c r="B425" s="210" t="s">
        <v>1495</v>
      </c>
      <c r="C425" s="202" t="s">
        <v>74</v>
      </c>
      <c r="D425" s="203">
        <v>0</v>
      </c>
      <c r="E425" s="203">
        <v>0</v>
      </c>
      <c r="F425" s="203">
        <v>0</v>
      </c>
      <c r="G425" s="203">
        <v>0</v>
      </c>
      <c r="H425" s="203">
        <v>0</v>
      </c>
      <c r="I425" s="203">
        <v>0</v>
      </c>
      <c r="J425" s="203">
        <v>0</v>
      </c>
      <c r="K425" s="73"/>
    </row>
    <row r="426" spans="1:11" s="73" customFormat="1" ht="10.8" thickTop="1">
      <c r="A426" s="182">
        <v>22</v>
      </c>
      <c r="B426" s="183" t="s">
        <v>1495</v>
      </c>
      <c r="C426" s="172" t="s">
        <v>626</v>
      </c>
      <c r="D426" s="173">
        <v>0</v>
      </c>
      <c r="E426" s="173">
        <v>0</v>
      </c>
      <c r="F426" s="173">
        <v>0</v>
      </c>
      <c r="G426" s="173">
        <v>0</v>
      </c>
      <c r="H426" s="173">
        <v>0</v>
      </c>
      <c r="I426" s="173">
        <v>0</v>
      </c>
      <c r="J426" s="173">
        <v>0</v>
      </c>
    </row>
    <row r="427" spans="1:11" s="73" customFormat="1">
      <c r="A427" s="89">
        <v>22</v>
      </c>
      <c r="B427" s="90" t="s">
        <v>1495</v>
      </c>
      <c r="C427" s="83" t="s">
        <v>627</v>
      </c>
      <c r="D427" s="112">
        <v>0</v>
      </c>
      <c r="E427" s="112">
        <v>0</v>
      </c>
      <c r="F427" s="112">
        <v>0</v>
      </c>
      <c r="G427" s="112">
        <v>0</v>
      </c>
      <c r="H427" s="112">
        <v>0</v>
      </c>
      <c r="I427" s="112">
        <v>0</v>
      </c>
      <c r="J427" s="112">
        <v>0</v>
      </c>
    </row>
  </sheetData>
  <mergeCells count="52">
    <mergeCell ref="A263:A269"/>
    <mergeCell ref="B263:B269"/>
    <mergeCell ref="A242:A248"/>
    <mergeCell ref="B242:B248"/>
    <mergeCell ref="A249:A255"/>
    <mergeCell ref="B249:B255"/>
    <mergeCell ref="A256:A262"/>
    <mergeCell ref="B256:B262"/>
    <mergeCell ref="A221:A227"/>
    <mergeCell ref="B221:B227"/>
    <mergeCell ref="A228:A234"/>
    <mergeCell ref="B228:B234"/>
    <mergeCell ref="A235:A241"/>
    <mergeCell ref="B235:B241"/>
    <mergeCell ref="A200:A206"/>
    <mergeCell ref="B200:B206"/>
    <mergeCell ref="A207:A213"/>
    <mergeCell ref="B207:B213"/>
    <mergeCell ref="A214:A220"/>
    <mergeCell ref="B214:B220"/>
    <mergeCell ref="A179:A185"/>
    <mergeCell ref="B179:B185"/>
    <mergeCell ref="A186:A192"/>
    <mergeCell ref="B186:B192"/>
    <mergeCell ref="A193:A199"/>
    <mergeCell ref="B193:B199"/>
    <mergeCell ref="A158:A164"/>
    <mergeCell ref="B158:B164"/>
    <mergeCell ref="A165:A171"/>
    <mergeCell ref="B165:B171"/>
    <mergeCell ref="A172:A178"/>
    <mergeCell ref="B172:B178"/>
    <mergeCell ref="A137:A143"/>
    <mergeCell ref="B137:B143"/>
    <mergeCell ref="A144:A150"/>
    <mergeCell ref="B144:B150"/>
    <mergeCell ref="A151:A157"/>
    <mergeCell ref="B151:B157"/>
    <mergeCell ref="A116:A122"/>
    <mergeCell ref="B116:B122"/>
    <mergeCell ref="A123:A129"/>
    <mergeCell ref="B123:B129"/>
    <mergeCell ref="A130:A136"/>
    <mergeCell ref="B130:B136"/>
    <mergeCell ref="D7:E7"/>
    <mergeCell ref="F7:G7"/>
    <mergeCell ref="H7:I7"/>
    <mergeCell ref="J7:K7"/>
    <mergeCell ref="D114:E114"/>
    <mergeCell ref="F114:G114"/>
    <mergeCell ref="H114:I114"/>
    <mergeCell ref="J114:K114"/>
  </mergeCells>
  <conditionalFormatting sqref="A186:B186">
    <cfRule type="containsText" dxfId="40" priority="14" operator="containsText" text="Not">
      <formula>NOT(ISERROR(SEARCH("Not",A186)))</formula>
    </cfRule>
  </conditionalFormatting>
  <conditionalFormatting sqref="A193:B193">
    <cfRule type="containsText" dxfId="39" priority="13" operator="containsText" text="Not">
      <formula>NOT(ISERROR(SEARCH("Not",A193)))</formula>
    </cfRule>
  </conditionalFormatting>
  <conditionalFormatting sqref="A200:B200">
    <cfRule type="containsText" dxfId="38" priority="12" operator="containsText" text="Not">
      <formula>NOT(ISERROR(SEARCH("Not",A200)))</formula>
    </cfRule>
  </conditionalFormatting>
  <conditionalFormatting sqref="A207:B207">
    <cfRule type="containsText" dxfId="37" priority="11" operator="containsText" text="Not">
      <formula>NOT(ISERROR(SEARCH("Not",A207)))</formula>
    </cfRule>
  </conditionalFormatting>
  <conditionalFormatting sqref="A214:B214">
    <cfRule type="containsText" dxfId="36" priority="10" operator="containsText" text="Not">
      <formula>NOT(ISERROR(SEARCH("Not",A214)))</formula>
    </cfRule>
  </conditionalFormatting>
  <conditionalFormatting sqref="A221:B221">
    <cfRule type="containsText" dxfId="35" priority="9" operator="containsText" text="Not">
      <formula>NOT(ISERROR(SEARCH("Not",A221)))</formula>
    </cfRule>
  </conditionalFormatting>
  <conditionalFormatting sqref="A228:B228">
    <cfRule type="containsText" dxfId="34" priority="8" operator="containsText" text="Not">
      <formula>NOT(ISERROR(SEARCH("Not",A228)))</formula>
    </cfRule>
  </conditionalFormatting>
  <conditionalFormatting sqref="A235:B235">
    <cfRule type="containsText" dxfId="33" priority="7" operator="containsText" text="Not">
      <formula>NOT(ISERROR(SEARCH("Not",A235)))</formula>
    </cfRule>
  </conditionalFormatting>
  <conditionalFormatting sqref="A242:B242">
    <cfRule type="containsText" dxfId="32" priority="6" operator="containsText" text="Not">
      <formula>NOT(ISERROR(SEARCH("Not",A242)))</formula>
    </cfRule>
  </conditionalFormatting>
  <conditionalFormatting sqref="A249:B249">
    <cfRule type="containsText" dxfId="31" priority="5" operator="containsText" text="Not">
      <formula>NOT(ISERROR(SEARCH("Not",A249)))</formula>
    </cfRule>
  </conditionalFormatting>
  <conditionalFormatting sqref="A256:B256">
    <cfRule type="containsText" dxfId="30" priority="4" operator="containsText" text="Not">
      <formula>NOT(ISERROR(SEARCH("Not",A256)))</formula>
    </cfRule>
  </conditionalFormatting>
  <conditionalFormatting sqref="A263:B263">
    <cfRule type="containsText" dxfId="29" priority="3" operator="containsText" text="Not">
      <formula>NOT(ISERROR(SEARCH("Not",A263)))</formula>
    </cfRule>
  </conditionalFormatting>
  <conditionalFormatting sqref="A116:C116 A123:B123 A130:B130 A137:B137 A144:B144 A151:B151 A158:B158 A165:B165 A172:B172 A179:B179">
    <cfRule type="containsText" dxfId="28" priority="15" operator="containsText" text="Not">
      <formula>NOT(ISERROR(SEARCH("Not",A116)))</formula>
    </cfRule>
  </conditionalFormatting>
  <conditionalFormatting sqref="B9:C9 B16:B57">
    <cfRule type="containsText" dxfId="27" priority="19" operator="containsText" text="Not">
      <formula>NOT(ISERROR(SEARCH("Not",B9)))</formula>
    </cfRule>
  </conditionalFormatting>
  <conditionalFormatting sqref="B62:C62 B69:B110">
    <cfRule type="containsText" dxfId="26" priority="17" operator="containsText" text="Not">
      <formula>NOT(ISERROR(SEARCH("Not",B62)))</formula>
    </cfRule>
  </conditionalFormatting>
  <conditionalFormatting sqref="B274:C427">
    <cfRule type="containsText" dxfId="25" priority="1" operator="containsText" text="Not">
      <formula>NOT(ISERROR(SEARCH("Not",B274)))</formula>
    </cfRule>
  </conditionalFormatting>
  <conditionalFormatting sqref="C10:C57">
    <cfRule type="containsText" dxfId="24" priority="18" operator="containsText" text="Not">
      <formula>NOT(ISERROR(SEARCH("Not",C10)))</formula>
    </cfRule>
  </conditionalFormatting>
  <conditionalFormatting sqref="C63:C110">
    <cfRule type="containsText" dxfId="23" priority="16" operator="containsText" text="Not">
      <formula>NOT(ISERROR(SEARCH("Not",C63)))</formula>
    </cfRule>
  </conditionalFormatting>
  <conditionalFormatting sqref="C117:C269">
    <cfRule type="containsText" dxfId="22" priority="2" operator="containsText" text="Not">
      <formula>NOT(ISERROR(SEARCH("Not",C117)))</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0774C-6082-4B71-9DF9-1A8A8E9DCE16}">
  <sheetPr>
    <tabColor rgb="FF00B050"/>
  </sheetPr>
  <dimension ref="A1:M923"/>
  <sheetViews>
    <sheetView topLeftCell="D899" workbookViewId="0">
      <selection activeCell="M920" sqref="H920:M920"/>
    </sheetView>
  </sheetViews>
  <sheetFormatPr baseColWidth="10" defaultColWidth="11" defaultRowHeight="10.199999999999999"/>
  <cols>
    <col min="1" max="1" width="2.21875" style="73" bestFit="1" customWidth="1"/>
    <col min="2" max="2" width="40.77734375" style="73" bestFit="1" customWidth="1"/>
    <col min="3" max="3" width="8.6640625" style="73" bestFit="1" customWidth="1"/>
    <col min="4" max="4" width="25.33203125" style="73" customWidth="1"/>
    <col min="5" max="5" width="47.44140625" style="73" bestFit="1" customWidth="1"/>
    <col min="6" max="6" width="16.77734375" style="73" bestFit="1" customWidth="1"/>
    <col min="7" max="7" width="15" style="73" bestFit="1" customWidth="1"/>
    <col min="8" max="8" width="10.44140625" style="73" bestFit="1" customWidth="1"/>
    <col min="9" max="9" width="31.109375" style="73" bestFit="1" customWidth="1"/>
    <col min="10" max="10" width="28.109375" style="73" customWidth="1"/>
    <col min="11" max="11" width="10.88671875" style="73" bestFit="1" customWidth="1"/>
    <col min="12" max="12" width="11" style="73"/>
    <col min="13" max="13" width="16" style="73" customWidth="1"/>
    <col min="14" max="16384" width="11" style="73"/>
  </cols>
  <sheetData>
    <row r="1" spans="1:12" ht="24">
      <c r="A1" s="565" t="s">
        <v>1</v>
      </c>
    </row>
    <row r="2" spans="1:12" ht="18.600000000000001">
      <c r="A2" s="1"/>
    </row>
    <row r="3" spans="1:12" ht="18.600000000000001">
      <c r="A3" s="564" t="s">
        <v>14</v>
      </c>
    </row>
    <row r="5" spans="1:12">
      <c r="C5" s="706" t="s">
        <v>76</v>
      </c>
      <c r="D5" s="707"/>
      <c r="E5" s="708"/>
      <c r="F5" s="706" t="s">
        <v>77</v>
      </c>
      <c r="G5" s="707"/>
      <c r="H5" s="708"/>
      <c r="I5" s="706" t="s">
        <v>78</v>
      </c>
      <c r="J5" s="707"/>
      <c r="K5" s="708"/>
      <c r="L5" s="269" t="s">
        <v>79</v>
      </c>
    </row>
    <row r="6" spans="1:12" ht="31.2" thickBot="1">
      <c r="A6" s="270" t="s">
        <v>15</v>
      </c>
      <c r="B6" s="74" t="s">
        <v>3</v>
      </c>
      <c r="C6" s="74" t="s">
        <v>511</v>
      </c>
      <c r="D6" s="271" t="s">
        <v>80</v>
      </c>
      <c r="E6" s="74" t="s">
        <v>81</v>
      </c>
      <c r="F6" s="272" t="s">
        <v>88</v>
      </c>
      <c r="G6" s="74" t="s">
        <v>82</v>
      </c>
      <c r="H6" s="270" t="s">
        <v>83</v>
      </c>
      <c r="I6" s="74" t="s">
        <v>89</v>
      </c>
      <c r="J6" s="74" t="s">
        <v>84</v>
      </c>
      <c r="K6" s="74" t="s">
        <v>83</v>
      </c>
      <c r="L6" s="74" t="s">
        <v>85</v>
      </c>
    </row>
    <row r="7" spans="1:12">
      <c r="A7" s="273">
        <v>1</v>
      </c>
      <c r="B7" s="274" t="s">
        <v>176</v>
      </c>
      <c r="C7" s="274"/>
      <c r="D7" s="274"/>
      <c r="E7" s="274"/>
      <c r="F7" s="274"/>
      <c r="G7" s="274"/>
      <c r="H7" s="274"/>
      <c r="I7" s="274"/>
      <c r="J7" s="274"/>
      <c r="K7" s="274"/>
      <c r="L7" s="274"/>
    </row>
    <row r="8" spans="1:12">
      <c r="A8" s="275">
        <v>2</v>
      </c>
      <c r="B8" s="276" t="s">
        <v>6</v>
      </c>
      <c r="C8" s="277" t="s">
        <v>86</v>
      </c>
      <c r="D8" s="277" t="s">
        <v>86</v>
      </c>
      <c r="E8" s="277" t="s">
        <v>86</v>
      </c>
      <c r="F8" s="278" t="s">
        <v>86</v>
      </c>
      <c r="G8" s="277" t="s">
        <v>86</v>
      </c>
      <c r="H8" s="279" t="s">
        <v>86</v>
      </c>
      <c r="I8" s="277" t="s">
        <v>86</v>
      </c>
      <c r="J8" s="277" t="s">
        <v>86</v>
      </c>
      <c r="K8" s="277" t="s">
        <v>86</v>
      </c>
      <c r="L8" s="277" t="s">
        <v>86</v>
      </c>
    </row>
    <row r="9" spans="1:12">
      <c r="A9" s="273">
        <v>3</v>
      </c>
      <c r="B9" s="274" t="s">
        <v>170</v>
      </c>
      <c r="C9" s="274" t="s">
        <v>86</v>
      </c>
      <c r="D9" s="274" t="s">
        <v>86</v>
      </c>
      <c r="E9" s="274" t="s">
        <v>86</v>
      </c>
      <c r="F9" s="274" t="s">
        <v>86</v>
      </c>
      <c r="G9" s="274" t="s">
        <v>86</v>
      </c>
      <c r="H9" s="274" t="s">
        <v>86</v>
      </c>
      <c r="I9" s="274" t="s">
        <v>86</v>
      </c>
      <c r="J9" s="274" t="s">
        <v>86</v>
      </c>
      <c r="K9" s="274" t="s">
        <v>86</v>
      </c>
      <c r="L9" s="274" t="s">
        <v>86</v>
      </c>
    </row>
    <row r="10" spans="1:12">
      <c r="A10" s="275">
        <v>4</v>
      </c>
      <c r="B10" s="277" t="s">
        <v>8</v>
      </c>
      <c r="C10" s="277" t="s">
        <v>12</v>
      </c>
      <c r="D10" s="277" t="s">
        <v>108</v>
      </c>
      <c r="E10" s="277" t="s">
        <v>108</v>
      </c>
      <c r="F10" s="278" t="s">
        <v>86</v>
      </c>
      <c r="G10" s="277" t="s">
        <v>108</v>
      </c>
      <c r="H10" s="277" t="s">
        <v>108</v>
      </c>
      <c r="I10" s="277" t="s">
        <v>108</v>
      </c>
      <c r="J10" s="277" t="s">
        <v>108</v>
      </c>
      <c r="K10" s="277" t="s">
        <v>108</v>
      </c>
      <c r="L10" s="277" t="s">
        <v>108</v>
      </c>
    </row>
    <row r="11" spans="1:12">
      <c r="A11" s="273">
        <v>5</v>
      </c>
      <c r="B11" s="280" t="s">
        <v>169</v>
      </c>
      <c r="C11" s="281" t="s">
        <v>86</v>
      </c>
      <c r="D11" s="281" t="s">
        <v>86</v>
      </c>
      <c r="E11" s="281" t="s">
        <v>86</v>
      </c>
      <c r="F11" s="281" t="s">
        <v>86</v>
      </c>
      <c r="G11" s="281" t="s">
        <v>86</v>
      </c>
      <c r="H11" s="281" t="s">
        <v>86</v>
      </c>
      <c r="I11" s="281" t="s">
        <v>86</v>
      </c>
      <c r="J11" s="281" t="s">
        <v>86</v>
      </c>
      <c r="K11" s="281" t="s">
        <v>86</v>
      </c>
      <c r="L11" s="281" t="s">
        <v>86</v>
      </c>
    </row>
    <row r="12" spans="1:12">
      <c r="A12" s="275">
        <v>6</v>
      </c>
      <c r="B12" s="277" t="s">
        <v>10</v>
      </c>
      <c r="C12" s="277" t="s">
        <v>86</v>
      </c>
      <c r="D12" s="277" t="s">
        <v>86</v>
      </c>
      <c r="E12" s="277" t="s">
        <v>86</v>
      </c>
      <c r="F12" s="278" t="s">
        <v>86</v>
      </c>
      <c r="G12" s="277" t="s">
        <v>86</v>
      </c>
      <c r="H12" s="279" t="s">
        <v>86</v>
      </c>
      <c r="I12" s="277" t="s">
        <v>86</v>
      </c>
      <c r="J12" s="277" t="s">
        <v>86</v>
      </c>
      <c r="K12" s="277" t="s">
        <v>86</v>
      </c>
      <c r="L12" s="277" t="s">
        <v>86</v>
      </c>
    </row>
    <row r="13" spans="1:12">
      <c r="A13" s="273">
        <v>7</v>
      </c>
      <c r="B13" s="274" t="s">
        <v>11</v>
      </c>
      <c r="C13" s="274" t="s">
        <v>86</v>
      </c>
      <c r="D13" s="274" t="s">
        <v>86</v>
      </c>
      <c r="E13" s="274" t="s">
        <v>86</v>
      </c>
      <c r="F13" s="282" t="s">
        <v>86</v>
      </c>
      <c r="G13" s="274" t="s">
        <v>86</v>
      </c>
      <c r="H13" s="283" t="s">
        <v>86</v>
      </c>
      <c r="I13" s="274" t="s">
        <v>86</v>
      </c>
      <c r="J13" s="274" t="s">
        <v>86</v>
      </c>
      <c r="K13" s="274" t="s">
        <v>86</v>
      </c>
      <c r="L13" s="274" t="s">
        <v>86</v>
      </c>
    </row>
    <row r="15" spans="1:12" s="304" customFormat="1" ht="13.2">
      <c r="C15" s="713" t="s">
        <v>4190</v>
      </c>
      <c r="D15" s="713"/>
      <c r="E15" s="713"/>
      <c r="F15" s="713"/>
      <c r="G15" s="561">
        <f>SUM(G7:G13)</f>
        <v>0</v>
      </c>
      <c r="H15" s="562"/>
      <c r="I15" s="562"/>
      <c r="J15" s="561"/>
      <c r="K15" s="561">
        <f>SUM(K7:K13)</f>
        <v>0</v>
      </c>
      <c r="L15" s="563"/>
    </row>
    <row r="17" spans="1:13" ht="18.600000000000001">
      <c r="A17" s="564" t="s">
        <v>2770</v>
      </c>
      <c r="F17" s="560">
        <f>SUM(F7:F13)</f>
        <v>0</v>
      </c>
    </row>
    <row r="18" spans="1:13" ht="10.8" thickBot="1"/>
    <row r="19" spans="1:13" ht="10.8" thickBot="1">
      <c r="A19" s="71"/>
      <c r="D19" s="709" t="s">
        <v>76</v>
      </c>
      <c r="E19" s="710"/>
      <c r="F19" s="711"/>
      <c r="G19" s="712" t="s">
        <v>77</v>
      </c>
      <c r="H19" s="710"/>
      <c r="I19" s="711"/>
      <c r="J19" s="712" t="s">
        <v>78</v>
      </c>
      <c r="K19" s="710"/>
      <c r="L19" s="711"/>
      <c r="M19" s="284" t="s">
        <v>79</v>
      </c>
    </row>
    <row r="20" spans="1:13" ht="61.8" thickBot="1">
      <c r="A20" s="99" t="s">
        <v>15</v>
      </c>
      <c r="B20" s="74" t="s">
        <v>3</v>
      </c>
      <c r="C20" s="74" t="s">
        <v>1200</v>
      </c>
      <c r="D20" s="74" t="s">
        <v>511</v>
      </c>
      <c r="E20" s="74" t="s">
        <v>512</v>
      </c>
      <c r="F20" s="74" t="s">
        <v>81</v>
      </c>
      <c r="G20" s="285" t="s">
        <v>88</v>
      </c>
      <c r="H20" s="286" t="s">
        <v>82</v>
      </c>
      <c r="I20" s="74" t="s">
        <v>83</v>
      </c>
      <c r="J20" s="74" t="s">
        <v>89</v>
      </c>
      <c r="K20" s="74" t="s">
        <v>513</v>
      </c>
      <c r="L20" s="74" t="s">
        <v>83</v>
      </c>
      <c r="M20" s="74" t="s">
        <v>85</v>
      </c>
    </row>
    <row r="21" spans="1:13">
      <c r="A21" s="306">
        <v>1</v>
      </c>
      <c r="B21" s="307" t="s">
        <v>1500</v>
      </c>
      <c r="C21" s="307" t="s">
        <v>1501</v>
      </c>
      <c r="D21" s="307" t="s">
        <v>92</v>
      </c>
      <c r="E21" s="307" t="s">
        <v>1502</v>
      </c>
      <c r="F21" s="307" t="s">
        <v>94</v>
      </c>
      <c r="G21" s="308">
        <v>500000</v>
      </c>
      <c r="H21" s="309">
        <v>44575</v>
      </c>
      <c r="I21" s="307" t="s">
        <v>924</v>
      </c>
      <c r="J21" s="307" t="s">
        <v>96</v>
      </c>
      <c r="K21" s="307" t="s">
        <v>96</v>
      </c>
      <c r="L21" s="307" t="s">
        <v>96</v>
      </c>
      <c r="M21" s="307" t="s">
        <v>514</v>
      </c>
    </row>
    <row r="22" spans="1:13" s="287" customFormat="1">
      <c r="A22" s="306">
        <v>1</v>
      </c>
      <c r="B22" s="307" t="s">
        <v>1500</v>
      </c>
      <c r="C22" s="307" t="s">
        <v>1501</v>
      </c>
      <c r="D22" s="307" t="s">
        <v>92</v>
      </c>
      <c r="E22" s="307" t="s">
        <v>1503</v>
      </c>
      <c r="F22" s="307" t="s">
        <v>94</v>
      </c>
      <c r="G22" s="308">
        <v>-279998.7</v>
      </c>
      <c r="H22" s="309">
        <v>44608</v>
      </c>
      <c r="I22" s="307" t="s">
        <v>924</v>
      </c>
      <c r="J22" s="307"/>
      <c r="K22" s="307"/>
      <c r="L22" s="307"/>
      <c r="M22" s="307"/>
    </row>
    <row r="23" spans="1:13">
      <c r="A23" s="306">
        <v>1</v>
      </c>
      <c r="B23" s="307" t="s">
        <v>1500</v>
      </c>
      <c r="C23" s="307" t="s">
        <v>1501</v>
      </c>
      <c r="D23" s="307" t="s">
        <v>92</v>
      </c>
      <c r="E23" s="307" t="s">
        <v>1504</v>
      </c>
      <c r="F23" s="307" t="s">
        <v>94</v>
      </c>
      <c r="G23" s="308">
        <v>3199999.3</v>
      </c>
      <c r="H23" s="309">
        <v>44617</v>
      </c>
      <c r="I23" s="307" t="s">
        <v>924</v>
      </c>
      <c r="J23" s="307"/>
      <c r="K23" s="307"/>
      <c r="L23" s="307"/>
      <c r="M23" s="307"/>
    </row>
    <row r="24" spans="1:13">
      <c r="A24" s="306">
        <v>1</v>
      </c>
      <c r="B24" s="307" t="s">
        <v>1500</v>
      </c>
      <c r="C24" s="307" t="s">
        <v>1501</v>
      </c>
      <c r="D24" s="307" t="s">
        <v>92</v>
      </c>
      <c r="E24" s="307" t="s">
        <v>1505</v>
      </c>
      <c r="F24" s="307" t="s">
        <v>94</v>
      </c>
      <c r="G24" s="308">
        <v>1299998.25</v>
      </c>
      <c r="H24" s="309">
        <v>44617</v>
      </c>
      <c r="I24" s="307" t="s">
        <v>924</v>
      </c>
      <c r="J24" s="307"/>
      <c r="K24" s="307"/>
      <c r="L24" s="307"/>
      <c r="M24" s="307"/>
    </row>
    <row r="25" spans="1:13">
      <c r="A25" s="306">
        <v>1</v>
      </c>
      <c r="B25" s="307" t="s">
        <v>1500</v>
      </c>
      <c r="C25" s="307" t="s">
        <v>1501</v>
      </c>
      <c r="D25" s="307" t="s">
        <v>92</v>
      </c>
      <c r="E25" s="307" t="s">
        <v>1506</v>
      </c>
      <c r="F25" s="307" t="s">
        <v>94</v>
      </c>
      <c r="G25" s="308">
        <v>1599999.65</v>
      </c>
      <c r="H25" s="309">
        <v>44617</v>
      </c>
      <c r="I25" s="307" t="s">
        <v>924</v>
      </c>
      <c r="J25" s="307"/>
      <c r="K25" s="307"/>
      <c r="L25" s="307"/>
      <c r="M25" s="307"/>
    </row>
    <row r="26" spans="1:13">
      <c r="A26" s="306">
        <v>1</v>
      </c>
      <c r="B26" s="307" t="s">
        <v>1500</v>
      </c>
      <c r="C26" s="307" t="s">
        <v>1501</v>
      </c>
      <c r="D26" s="307" t="s">
        <v>92</v>
      </c>
      <c r="E26" s="307" t="s">
        <v>1507</v>
      </c>
      <c r="F26" s="307" t="s">
        <v>94</v>
      </c>
      <c r="G26" s="308">
        <v>1375001.52</v>
      </c>
      <c r="H26" s="309">
        <v>44617</v>
      </c>
      <c r="I26" s="307" t="s">
        <v>924</v>
      </c>
      <c r="J26" s="307"/>
      <c r="K26" s="307"/>
      <c r="L26" s="307"/>
      <c r="M26" s="307"/>
    </row>
    <row r="27" spans="1:13">
      <c r="A27" s="306">
        <v>1</v>
      </c>
      <c r="B27" s="307" t="s">
        <v>1500</v>
      </c>
      <c r="C27" s="307" t="s">
        <v>1501</v>
      </c>
      <c r="D27" s="307" t="s">
        <v>92</v>
      </c>
      <c r="E27" s="307" t="s">
        <v>1508</v>
      </c>
      <c r="F27" s="307" t="s">
        <v>94</v>
      </c>
      <c r="G27" s="308">
        <v>2516799.7999999998</v>
      </c>
      <c r="H27" s="309">
        <v>44617</v>
      </c>
      <c r="I27" s="307" t="s">
        <v>924</v>
      </c>
      <c r="J27" s="307"/>
      <c r="K27" s="307"/>
      <c r="L27" s="307"/>
      <c r="M27" s="307"/>
    </row>
    <row r="28" spans="1:13">
      <c r="A28" s="306">
        <v>1</v>
      </c>
      <c r="B28" s="307" t="s">
        <v>1500</v>
      </c>
      <c r="C28" s="307" t="s">
        <v>1501</v>
      </c>
      <c r="D28" s="307" t="s">
        <v>92</v>
      </c>
      <c r="E28" s="307" t="s">
        <v>1509</v>
      </c>
      <c r="F28" s="307" t="s">
        <v>94</v>
      </c>
      <c r="G28" s="308">
        <v>3000002.27</v>
      </c>
      <c r="H28" s="309">
        <v>44617</v>
      </c>
      <c r="I28" s="307" t="s">
        <v>924</v>
      </c>
      <c r="J28" s="307"/>
      <c r="K28" s="307"/>
      <c r="L28" s="307"/>
      <c r="M28" s="307"/>
    </row>
    <row r="29" spans="1:13">
      <c r="A29" s="306">
        <v>1</v>
      </c>
      <c r="B29" s="307" t="s">
        <v>1500</v>
      </c>
      <c r="C29" s="307" t="s">
        <v>1501</v>
      </c>
      <c r="D29" s="307" t="s">
        <v>92</v>
      </c>
      <c r="E29" s="307" t="s">
        <v>1510</v>
      </c>
      <c r="F29" s="307" t="s">
        <v>94</v>
      </c>
      <c r="G29" s="308">
        <v>1599999.65</v>
      </c>
      <c r="H29" s="309">
        <v>44617</v>
      </c>
      <c r="I29" s="307" t="s">
        <v>924</v>
      </c>
      <c r="J29" s="307"/>
      <c r="K29" s="307"/>
      <c r="L29" s="307"/>
      <c r="M29" s="307"/>
    </row>
    <row r="30" spans="1:13">
      <c r="A30" s="306">
        <v>1</v>
      </c>
      <c r="B30" s="307" t="s">
        <v>1500</v>
      </c>
      <c r="C30" s="307" t="s">
        <v>1501</v>
      </c>
      <c r="D30" s="307" t="s">
        <v>92</v>
      </c>
      <c r="E30" s="307" t="s">
        <v>1511</v>
      </c>
      <c r="F30" s="307" t="s">
        <v>94</v>
      </c>
      <c r="G30" s="308">
        <v>1999999.56</v>
      </c>
      <c r="H30" s="309">
        <v>44617</v>
      </c>
      <c r="I30" s="307" t="s">
        <v>924</v>
      </c>
      <c r="J30" s="307"/>
      <c r="K30" s="307"/>
      <c r="L30" s="307"/>
      <c r="M30" s="307"/>
    </row>
    <row r="31" spans="1:13">
      <c r="A31" s="306">
        <v>1</v>
      </c>
      <c r="B31" s="307" t="s">
        <v>1500</v>
      </c>
      <c r="C31" s="307" t="s">
        <v>1501</v>
      </c>
      <c r="D31" s="307" t="s">
        <v>92</v>
      </c>
      <c r="E31" s="307" t="s">
        <v>1512</v>
      </c>
      <c r="F31" s="307" t="s">
        <v>94</v>
      </c>
      <c r="G31" s="308">
        <v>300000</v>
      </c>
      <c r="H31" s="309">
        <v>44621</v>
      </c>
      <c r="I31" s="307" t="s">
        <v>924</v>
      </c>
      <c r="J31" s="307"/>
      <c r="K31" s="307"/>
      <c r="L31" s="307"/>
      <c r="M31" s="307"/>
    </row>
    <row r="32" spans="1:13">
      <c r="A32" s="306">
        <v>1</v>
      </c>
      <c r="B32" s="307" t="s">
        <v>1500</v>
      </c>
      <c r="C32" s="307" t="s">
        <v>1501</v>
      </c>
      <c r="D32" s="307" t="s">
        <v>92</v>
      </c>
      <c r="E32" s="307" t="s">
        <v>1513</v>
      </c>
      <c r="F32" s="307" t="s">
        <v>94</v>
      </c>
      <c r="G32" s="308">
        <v>500000</v>
      </c>
      <c r="H32" s="309">
        <v>44645</v>
      </c>
      <c r="I32" s="307" t="s">
        <v>924</v>
      </c>
      <c r="J32" s="307"/>
      <c r="K32" s="307"/>
      <c r="L32" s="307"/>
      <c r="M32" s="307"/>
    </row>
    <row r="33" spans="1:13">
      <c r="A33" s="306">
        <v>1</v>
      </c>
      <c r="B33" s="307" t="s">
        <v>1500</v>
      </c>
      <c r="C33" s="307" t="s">
        <v>1501</v>
      </c>
      <c r="D33" s="307" t="s">
        <v>92</v>
      </c>
      <c r="E33" s="307" t="s">
        <v>1514</v>
      </c>
      <c r="F33" s="307" t="s">
        <v>94</v>
      </c>
      <c r="G33" s="308">
        <v>330000</v>
      </c>
      <c r="H33" s="309">
        <v>44651</v>
      </c>
      <c r="I33" s="307" t="s">
        <v>924</v>
      </c>
      <c r="J33" s="307"/>
      <c r="K33" s="307"/>
      <c r="L33" s="307"/>
      <c r="M33" s="307"/>
    </row>
    <row r="34" spans="1:13">
      <c r="A34" s="306">
        <v>1</v>
      </c>
      <c r="B34" s="307" t="s">
        <v>1500</v>
      </c>
      <c r="C34" s="307" t="s">
        <v>1501</v>
      </c>
      <c r="D34" s="307" t="s">
        <v>92</v>
      </c>
      <c r="E34" s="307" t="s">
        <v>1515</v>
      </c>
      <c r="F34" s="307" t="s">
        <v>94</v>
      </c>
      <c r="G34" s="308">
        <v>320000</v>
      </c>
      <c r="H34" s="309">
        <v>44651</v>
      </c>
      <c r="I34" s="307" t="s">
        <v>924</v>
      </c>
      <c r="J34" s="307"/>
      <c r="K34" s="307"/>
      <c r="L34" s="307"/>
      <c r="M34" s="307"/>
    </row>
    <row r="35" spans="1:13">
      <c r="A35" s="306">
        <v>1</v>
      </c>
      <c r="B35" s="307" t="s">
        <v>1500</v>
      </c>
      <c r="C35" s="307" t="s">
        <v>1501</v>
      </c>
      <c r="D35" s="307" t="s">
        <v>92</v>
      </c>
      <c r="E35" s="307" t="s">
        <v>1516</v>
      </c>
      <c r="F35" s="307" t="s">
        <v>94</v>
      </c>
      <c r="G35" s="308">
        <v>120000</v>
      </c>
      <c r="H35" s="309">
        <v>44651</v>
      </c>
      <c r="I35" s="307" t="s">
        <v>924</v>
      </c>
      <c r="J35" s="307"/>
      <c r="K35" s="307"/>
      <c r="L35" s="307"/>
      <c r="M35" s="307"/>
    </row>
    <row r="36" spans="1:13">
      <c r="A36" s="306">
        <v>1</v>
      </c>
      <c r="B36" s="307" t="s">
        <v>1500</v>
      </c>
      <c r="C36" s="307" t="s">
        <v>1501</v>
      </c>
      <c r="D36" s="307" t="s">
        <v>92</v>
      </c>
      <c r="E36" s="307" t="s">
        <v>1517</v>
      </c>
      <c r="F36" s="307" t="s">
        <v>94</v>
      </c>
      <c r="G36" s="308">
        <v>1000000</v>
      </c>
      <c r="H36" s="309">
        <v>44663</v>
      </c>
      <c r="I36" s="307" t="s">
        <v>924</v>
      </c>
      <c r="J36" s="307"/>
      <c r="K36" s="307"/>
      <c r="L36" s="307"/>
      <c r="M36" s="307"/>
    </row>
    <row r="37" spans="1:13">
      <c r="A37" s="306">
        <v>1</v>
      </c>
      <c r="B37" s="307" t="s">
        <v>1500</v>
      </c>
      <c r="C37" s="307" t="s">
        <v>1501</v>
      </c>
      <c r="D37" s="307" t="s">
        <v>92</v>
      </c>
      <c r="E37" s="307" t="s">
        <v>1518</v>
      </c>
      <c r="F37" s="307" t="s">
        <v>94</v>
      </c>
      <c r="G37" s="308">
        <v>276192.78000000003</v>
      </c>
      <c r="H37" s="309">
        <v>44676</v>
      </c>
      <c r="I37" s="307" t="s">
        <v>924</v>
      </c>
      <c r="J37" s="307"/>
      <c r="K37" s="307"/>
      <c r="L37" s="307"/>
      <c r="M37" s="307"/>
    </row>
    <row r="38" spans="1:13">
      <c r="A38" s="306">
        <v>1</v>
      </c>
      <c r="B38" s="307" t="s">
        <v>1500</v>
      </c>
      <c r="C38" s="307" t="s">
        <v>1501</v>
      </c>
      <c r="D38" s="307" t="s">
        <v>92</v>
      </c>
      <c r="E38" s="307" t="s">
        <v>1519</v>
      </c>
      <c r="F38" s="307" t="s">
        <v>94</v>
      </c>
      <c r="G38" s="308">
        <v>755665.29</v>
      </c>
      <c r="H38" s="309">
        <v>44676</v>
      </c>
      <c r="I38" s="307" t="s">
        <v>924</v>
      </c>
      <c r="J38" s="307"/>
      <c r="K38" s="307"/>
      <c r="L38" s="307"/>
      <c r="M38" s="307"/>
    </row>
    <row r="39" spans="1:13">
      <c r="A39" s="306">
        <v>1</v>
      </c>
      <c r="B39" s="307" t="s">
        <v>1500</v>
      </c>
      <c r="C39" s="307" t="s">
        <v>1501</v>
      </c>
      <c r="D39" s="307" t="s">
        <v>92</v>
      </c>
      <c r="E39" s="307" t="s">
        <v>1520</v>
      </c>
      <c r="F39" s="307" t="s">
        <v>94</v>
      </c>
      <c r="G39" s="308">
        <v>571163.32999999996</v>
      </c>
      <c r="H39" s="309">
        <v>44676</v>
      </c>
      <c r="I39" s="307" t="s">
        <v>924</v>
      </c>
      <c r="J39" s="307"/>
      <c r="K39" s="307"/>
      <c r="L39" s="307"/>
      <c r="M39" s="307"/>
    </row>
    <row r="40" spans="1:13">
      <c r="A40" s="306">
        <v>1</v>
      </c>
      <c r="B40" s="307" t="s">
        <v>1500</v>
      </c>
      <c r="C40" s="307" t="s">
        <v>1501</v>
      </c>
      <c r="D40" s="307" t="s">
        <v>92</v>
      </c>
      <c r="E40" s="307" t="s">
        <v>1521</v>
      </c>
      <c r="F40" s="307" t="s">
        <v>94</v>
      </c>
      <c r="G40" s="308">
        <v>1234029.6399999999</v>
      </c>
      <c r="H40" s="309">
        <v>44676</v>
      </c>
      <c r="I40" s="307" t="s">
        <v>924</v>
      </c>
      <c r="J40" s="307"/>
      <c r="K40" s="307"/>
      <c r="L40" s="307"/>
      <c r="M40" s="307"/>
    </row>
    <row r="41" spans="1:13">
      <c r="A41" s="306">
        <v>1</v>
      </c>
      <c r="B41" s="307" t="s">
        <v>1500</v>
      </c>
      <c r="C41" s="307" t="s">
        <v>1501</v>
      </c>
      <c r="D41" s="307" t="s">
        <v>92</v>
      </c>
      <c r="E41" s="307" t="s">
        <v>1522</v>
      </c>
      <c r="F41" s="307" t="s">
        <v>94</v>
      </c>
      <c r="G41" s="308">
        <v>59895000.829999998</v>
      </c>
      <c r="H41" s="309">
        <v>44701</v>
      </c>
      <c r="I41" s="307" t="s">
        <v>924</v>
      </c>
      <c r="J41" s="307"/>
      <c r="K41" s="307"/>
      <c r="L41" s="307"/>
      <c r="M41" s="307"/>
    </row>
    <row r="42" spans="1:13">
      <c r="A42" s="306">
        <v>1</v>
      </c>
      <c r="B42" s="307" t="s">
        <v>1500</v>
      </c>
      <c r="C42" s="307" t="s">
        <v>1501</v>
      </c>
      <c r="D42" s="307" t="s">
        <v>92</v>
      </c>
      <c r="E42" s="307" t="s">
        <v>1523</v>
      </c>
      <c r="F42" s="307" t="s">
        <v>94</v>
      </c>
      <c r="G42" s="308">
        <v>27000001.120000001</v>
      </c>
      <c r="H42" s="309">
        <v>44701</v>
      </c>
      <c r="I42" s="307" t="s">
        <v>924</v>
      </c>
      <c r="J42" s="307"/>
      <c r="K42" s="307"/>
      <c r="L42" s="307"/>
      <c r="M42" s="307"/>
    </row>
    <row r="43" spans="1:13">
      <c r="A43" s="306">
        <v>1</v>
      </c>
      <c r="B43" s="307" t="s">
        <v>1500</v>
      </c>
      <c r="C43" s="307" t="s">
        <v>1501</v>
      </c>
      <c r="D43" s="307" t="s">
        <v>92</v>
      </c>
      <c r="E43" s="307" t="s">
        <v>1524</v>
      </c>
      <c r="F43" s="307" t="s">
        <v>94</v>
      </c>
      <c r="G43" s="308">
        <v>1999998.02</v>
      </c>
      <c r="H43" s="309">
        <v>44701</v>
      </c>
      <c r="I43" s="307" t="s">
        <v>924</v>
      </c>
      <c r="J43" s="307"/>
      <c r="K43" s="307"/>
      <c r="L43" s="307"/>
      <c r="M43" s="307"/>
    </row>
    <row r="44" spans="1:13">
      <c r="A44" s="306">
        <v>1</v>
      </c>
      <c r="B44" s="307" t="s">
        <v>1500</v>
      </c>
      <c r="C44" s="307" t="s">
        <v>1501</v>
      </c>
      <c r="D44" s="307" t="s">
        <v>92</v>
      </c>
      <c r="E44" s="307" t="s">
        <v>1525</v>
      </c>
      <c r="F44" s="307" t="s">
        <v>94</v>
      </c>
      <c r="G44" s="308">
        <v>3299999.52</v>
      </c>
      <c r="H44" s="309">
        <v>44701</v>
      </c>
      <c r="I44" s="307" t="s">
        <v>924</v>
      </c>
      <c r="J44" s="307"/>
      <c r="K44" s="307"/>
      <c r="L44" s="307"/>
      <c r="M44" s="307"/>
    </row>
    <row r="45" spans="1:13">
      <c r="A45" s="306">
        <v>1</v>
      </c>
      <c r="B45" s="307" t="s">
        <v>1500</v>
      </c>
      <c r="C45" s="307" t="s">
        <v>1501</v>
      </c>
      <c r="D45" s="307" t="s">
        <v>92</v>
      </c>
      <c r="E45" s="307" t="s">
        <v>1526</v>
      </c>
      <c r="F45" s="307" t="s">
        <v>94</v>
      </c>
      <c r="G45" s="308">
        <v>3000000.12</v>
      </c>
      <c r="H45" s="309">
        <v>44701</v>
      </c>
      <c r="I45" s="307" t="s">
        <v>924</v>
      </c>
      <c r="J45" s="307"/>
      <c r="K45" s="307"/>
      <c r="L45" s="307"/>
      <c r="M45" s="307"/>
    </row>
    <row r="46" spans="1:13">
      <c r="A46" s="306">
        <v>1</v>
      </c>
      <c r="B46" s="307" t="s">
        <v>1500</v>
      </c>
      <c r="C46" s="307" t="s">
        <v>1501</v>
      </c>
      <c r="D46" s="307" t="s">
        <v>92</v>
      </c>
      <c r="E46" s="307" t="s">
        <v>1527</v>
      </c>
      <c r="F46" s="307" t="s">
        <v>94</v>
      </c>
      <c r="G46" s="308">
        <v>4807000.72</v>
      </c>
      <c r="H46" s="309">
        <v>44701</v>
      </c>
      <c r="I46" s="307" t="s">
        <v>924</v>
      </c>
      <c r="J46" s="307"/>
      <c r="K46" s="307"/>
      <c r="L46" s="307"/>
      <c r="M46" s="307"/>
    </row>
    <row r="47" spans="1:13" s="287" customFormat="1">
      <c r="A47" s="306">
        <v>1</v>
      </c>
      <c r="B47" s="307" t="s">
        <v>1500</v>
      </c>
      <c r="C47" s="307" t="s">
        <v>1501</v>
      </c>
      <c r="D47" s="307" t="s">
        <v>92</v>
      </c>
      <c r="E47" s="307" t="s">
        <v>1528</v>
      </c>
      <c r="F47" s="307" t="s">
        <v>94</v>
      </c>
      <c r="G47" s="308">
        <v>-2000.33</v>
      </c>
      <c r="H47" s="309">
        <v>44701</v>
      </c>
      <c r="I47" s="307" t="s">
        <v>924</v>
      </c>
      <c r="J47" s="307"/>
      <c r="K47" s="307"/>
      <c r="L47" s="307"/>
      <c r="M47" s="307"/>
    </row>
    <row r="48" spans="1:13">
      <c r="A48" s="306">
        <v>1</v>
      </c>
      <c r="B48" s="307" t="s">
        <v>1500</v>
      </c>
      <c r="C48" s="307" t="s">
        <v>1501</v>
      </c>
      <c r="D48" s="307" t="s">
        <v>92</v>
      </c>
      <c r="E48" s="307" t="s">
        <v>1529</v>
      </c>
      <c r="F48" s="307" t="s">
        <v>94</v>
      </c>
      <c r="G48" s="308">
        <v>500000</v>
      </c>
      <c r="H48" s="309">
        <v>44703</v>
      </c>
      <c r="I48" s="307" t="s">
        <v>924</v>
      </c>
      <c r="J48" s="307"/>
      <c r="K48" s="307"/>
      <c r="L48" s="307"/>
      <c r="M48" s="307"/>
    </row>
    <row r="49" spans="1:13">
      <c r="A49" s="306">
        <v>1</v>
      </c>
      <c r="B49" s="307" t="s">
        <v>1500</v>
      </c>
      <c r="C49" s="307" t="s">
        <v>1501</v>
      </c>
      <c r="D49" s="307" t="s">
        <v>92</v>
      </c>
      <c r="E49" s="307" t="s">
        <v>1530</v>
      </c>
      <c r="F49" s="307" t="s">
        <v>94</v>
      </c>
      <c r="G49" s="308">
        <v>4400580.63</v>
      </c>
      <c r="H49" s="309">
        <v>44722</v>
      </c>
      <c r="I49" s="307" t="s">
        <v>924</v>
      </c>
      <c r="J49" s="307"/>
      <c r="K49" s="307"/>
      <c r="L49" s="307"/>
      <c r="M49" s="307"/>
    </row>
    <row r="50" spans="1:13">
      <c r="A50" s="306">
        <v>1</v>
      </c>
      <c r="B50" s="307" t="s">
        <v>1500</v>
      </c>
      <c r="C50" s="307" t="s">
        <v>1501</v>
      </c>
      <c r="D50" s="307" t="s">
        <v>92</v>
      </c>
      <c r="E50" s="307" t="s">
        <v>1531</v>
      </c>
      <c r="F50" s="307" t="s">
        <v>94</v>
      </c>
      <c r="G50" s="308">
        <v>40000</v>
      </c>
      <c r="H50" s="309">
        <v>44736</v>
      </c>
      <c r="I50" s="307" t="s">
        <v>924</v>
      </c>
      <c r="J50" s="307"/>
      <c r="K50" s="307"/>
      <c r="L50" s="307"/>
      <c r="M50" s="307"/>
    </row>
    <row r="51" spans="1:13">
      <c r="A51" s="306">
        <v>1</v>
      </c>
      <c r="B51" s="307" t="s">
        <v>1500</v>
      </c>
      <c r="C51" s="307" t="s">
        <v>1501</v>
      </c>
      <c r="D51" s="307" t="s">
        <v>92</v>
      </c>
      <c r="E51" s="307" t="s">
        <v>1532</v>
      </c>
      <c r="F51" s="307" t="s">
        <v>94</v>
      </c>
      <c r="G51" s="308">
        <v>2900000</v>
      </c>
      <c r="H51" s="309">
        <v>44568</v>
      </c>
      <c r="I51" s="307" t="s">
        <v>1533</v>
      </c>
      <c r="J51" s="307"/>
      <c r="K51" s="307"/>
      <c r="L51" s="307"/>
      <c r="M51" s="307"/>
    </row>
    <row r="52" spans="1:13">
      <c r="A52" s="306">
        <v>1</v>
      </c>
      <c r="B52" s="307" t="s">
        <v>1500</v>
      </c>
      <c r="C52" s="307" t="s">
        <v>1501</v>
      </c>
      <c r="D52" s="307" t="s">
        <v>92</v>
      </c>
      <c r="E52" s="307" t="s">
        <v>1532</v>
      </c>
      <c r="F52" s="307" t="s">
        <v>94</v>
      </c>
      <c r="G52" s="308">
        <v>2900000</v>
      </c>
      <c r="H52" s="309">
        <v>44580</v>
      </c>
      <c r="I52" s="307" t="s">
        <v>1533</v>
      </c>
      <c r="J52" s="307"/>
      <c r="K52" s="307"/>
      <c r="L52" s="307"/>
      <c r="M52" s="307"/>
    </row>
    <row r="53" spans="1:13">
      <c r="A53" s="306">
        <v>1</v>
      </c>
      <c r="B53" s="307" t="s">
        <v>1500</v>
      </c>
      <c r="C53" s="307" t="s">
        <v>1501</v>
      </c>
      <c r="D53" s="307" t="s">
        <v>92</v>
      </c>
      <c r="E53" s="307" t="s">
        <v>1534</v>
      </c>
      <c r="F53" s="307" t="s">
        <v>94</v>
      </c>
      <c r="G53" s="308">
        <v>1100000</v>
      </c>
      <c r="H53" s="309">
        <v>44599</v>
      </c>
      <c r="I53" s="307" t="s">
        <v>1533</v>
      </c>
      <c r="J53" s="307"/>
      <c r="K53" s="307"/>
      <c r="L53" s="307"/>
      <c r="M53" s="307"/>
    </row>
    <row r="54" spans="1:13">
      <c r="A54" s="306">
        <v>1</v>
      </c>
      <c r="B54" s="307" t="s">
        <v>1500</v>
      </c>
      <c r="C54" s="307" t="s">
        <v>1501</v>
      </c>
      <c r="D54" s="307" t="s">
        <v>92</v>
      </c>
      <c r="E54" s="307" t="s">
        <v>1535</v>
      </c>
      <c r="F54" s="307" t="s">
        <v>94</v>
      </c>
      <c r="G54" s="308">
        <v>3288000</v>
      </c>
      <c r="H54" s="309">
        <v>44607</v>
      </c>
      <c r="I54" s="307" t="s">
        <v>1533</v>
      </c>
      <c r="J54" s="307"/>
      <c r="K54" s="307"/>
      <c r="L54" s="307"/>
      <c r="M54" s="307"/>
    </row>
    <row r="55" spans="1:13">
      <c r="A55" s="306">
        <v>1</v>
      </c>
      <c r="B55" s="307" t="s">
        <v>1500</v>
      </c>
      <c r="C55" s="307" t="s">
        <v>1501</v>
      </c>
      <c r="D55" s="307" t="s">
        <v>92</v>
      </c>
      <c r="E55" s="307" t="s">
        <v>1536</v>
      </c>
      <c r="F55" s="307" t="s">
        <v>94</v>
      </c>
      <c r="G55" s="308">
        <v>1096000</v>
      </c>
      <c r="H55" s="309">
        <v>44607</v>
      </c>
      <c r="I55" s="307" t="s">
        <v>1533</v>
      </c>
      <c r="J55" s="307"/>
      <c r="K55" s="307"/>
      <c r="L55" s="307"/>
      <c r="M55" s="307"/>
    </row>
    <row r="56" spans="1:13">
      <c r="A56" s="306">
        <v>1</v>
      </c>
      <c r="B56" s="307" t="s">
        <v>1500</v>
      </c>
      <c r="C56" s="307" t="s">
        <v>1501</v>
      </c>
      <c r="D56" s="307" t="s">
        <v>92</v>
      </c>
      <c r="E56" s="307" t="s">
        <v>1537</v>
      </c>
      <c r="F56" s="307" t="s">
        <v>94</v>
      </c>
      <c r="G56" s="308">
        <v>140000</v>
      </c>
      <c r="H56" s="309">
        <v>44608</v>
      </c>
      <c r="I56" s="307" t="s">
        <v>1533</v>
      </c>
      <c r="J56" s="307"/>
      <c r="K56" s="307"/>
      <c r="L56" s="307"/>
      <c r="M56" s="307"/>
    </row>
    <row r="57" spans="1:13">
      <c r="A57" s="306">
        <v>1</v>
      </c>
      <c r="B57" s="307" t="s">
        <v>1500</v>
      </c>
      <c r="C57" s="307" t="s">
        <v>1501</v>
      </c>
      <c r="D57" s="307" t="s">
        <v>92</v>
      </c>
      <c r="E57" s="307" t="s">
        <v>1538</v>
      </c>
      <c r="F57" s="307" t="s">
        <v>94</v>
      </c>
      <c r="G57" s="308">
        <v>1795875</v>
      </c>
      <c r="H57" s="309">
        <v>44651</v>
      </c>
      <c r="I57" s="307" t="s">
        <v>1533</v>
      </c>
      <c r="J57" s="307"/>
      <c r="K57" s="307"/>
      <c r="L57" s="307"/>
      <c r="M57" s="307"/>
    </row>
    <row r="58" spans="1:13">
      <c r="A58" s="306">
        <v>1</v>
      </c>
      <c r="B58" s="307" t="s">
        <v>1500</v>
      </c>
      <c r="C58" s="307" t="s">
        <v>1501</v>
      </c>
      <c r="D58" s="307" t="s">
        <v>92</v>
      </c>
      <c r="E58" s="307" t="s">
        <v>1538</v>
      </c>
      <c r="F58" s="307" t="s">
        <v>94</v>
      </c>
      <c r="G58" s="308">
        <v>5387625</v>
      </c>
      <c r="H58" s="309">
        <v>44651</v>
      </c>
      <c r="I58" s="307" t="s">
        <v>1533</v>
      </c>
      <c r="J58" s="307"/>
      <c r="K58" s="307"/>
      <c r="L58" s="307"/>
      <c r="M58" s="307"/>
    </row>
    <row r="59" spans="1:13">
      <c r="A59" s="306">
        <v>1</v>
      </c>
      <c r="B59" s="307" t="s">
        <v>1500</v>
      </c>
      <c r="C59" s="307" t="s">
        <v>1501</v>
      </c>
      <c r="D59" s="307" t="s">
        <v>92</v>
      </c>
      <c r="E59" s="307" t="s">
        <v>1539</v>
      </c>
      <c r="F59" s="307" t="s">
        <v>94</v>
      </c>
      <c r="G59" s="308">
        <v>1880000</v>
      </c>
      <c r="H59" s="309">
        <v>44659</v>
      </c>
      <c r="I59" s="307" t="s">
        <v>1533</v>
      </c>
      <c r="J59" s="307"/>
      <c r="K59" s="307"/>
      <c r="L59" s="307"/>
      <c r="M59" s="307"/>
    </row>
    <row r="60" spans="1:13">
      <c r="A60" s="306">
        <v>1</v>
      </c>
      <c r="B60" s="307" t="s">
        <v>1500</v>
      </c>
      <c r="C60" s="307" t="s">
        <v>1501</v>
      </c>
      <c r="D60" s="307" t="s">
        <v>92</v>
      </c>
      <c r="E60" s="307" t="s">
        <v>1540</v>
      </c>
      <c r="F60" s="307" t="s">
        <v>94</v>
      </c>
      <c r="G60" s="308">
        <v>167000</v>
      </c>
      <c r="H60" s="309">
        <v>44696</v>
      </c>
      <c r="I60" s="307" t="s">
        <v>1533</v>
      </c>
      <c r="J60" s="307"/>
      <c r="K60" s="307"/>
      <c r="L60" s="307"/>
      <c r="M60" s="307"/>
    </row>
    <row r="61" spans="1:13">
      <c r="A61" s="306">
        <v>1</v>
      </c>
      <c r="B61" s="307" t="s">
        <v>1500</v>
      </c>
      <c r="C61" s="307" t="s">
        <v>1501</v>
      </c>
      <c r="D61" s="307" t="s">
        <v>92</v>
      </c>
      <c r="E61" s="307" t="s">
        <v>1541</v>
      </c>
      <c r="F61" s="307" t="s">
        <v>94</v>
      </c>
      <c r="G61" s="308">
        <v>1200001.3799999999</v>
      </c>
      <c r="H61" s="309">
        <v>44711</v>
      </c>
      <c r="I61" s="307" t="s">
        <v>1533</v>
      </c>
      <c r="J61" s="307"/>
      <c r="K61" s="307"/>
      <c r="L61" s="307"/>
      <c r="M61" s="307"/>
    </row>
    <row r="62" spans="1:13">
      <c r="A62" s="306">
        <v>1</v>
      </c>
      <c r="B62" s="307" t="s">
        <v>1500</v>
      </c>
      <c r="C62" s="307" t="s">
        <v>1501</v>
      </c>
      <c r="D62" s="307" t="s">
        <v>92</v>
      </c>
      <c r="E62" s="307" t="s">
        <v>1542</v>
      </c>
      <c r="F62" s="307" t="s">
        <v>94</v>
      </c>
      <c r="G62" s="308">
        <v>15299997.73</v>
      </c>
      <c r="H62" s="309">
        <v>44711</v>
      </c>
      <c r="I62" s="307" t="s">
        <v>1533</v>
      </c>
      <c r="J62" s="307"/>
      <c r="K62" s="307"/>
      <c r="L62" s="307"/>
      <c r="M62" s="307"/>
    </row>
    <row r="63" spans="1:13">
      <c r="A63" s="306">
        <v>1</v>
      </c>
      <c r="B63" s="307" t="s">
        <v>1500</v>
      </c>
      <c r="C63" s="307" t="s">
        <v>1501</v>
      </c>
      <c r="D63" s="307" t="s">
        <v>92</v>
      </c>
      <c r="E63" s="307" t="s">
        <v>1543</v>
      </c>
      <c r="F63" s="307" t="s">
        <v>94</v>
      </c>
      <c r="G63" s="308">
        <v>1799999.02</v>
      </c>
      <c r="H63" s="309">
        <v>44711</v>
      </c>
      <c r="I63" s="307" t="s">
        <v>1533</v>
      </c>
      <c r="J63" s="307"/>
      <c r="K63" s="307"/>
      <c r="L63" s="307"/>
      <c r="M63" s="307"/>
    </row>
    <row r="64" spans="1:13">
      <c r="A64" s="306">
        <v>1</v>
      </c>
      <c r="B64" s="307" t="s">
        <v>1500</v>
      </c>
      <c r="C64" s="307" t="s">
        <v>1501</v>
      </c>
      <c r="D64" s="307" t="s">
        <v>92</v>
      </c>
      <c r="E64" s="307" t="s">
        <v>1544</v>
      </c>
      <c r="F64" s="307" t="s">
        <v>94</v>
      </c>
      <c r="G64" s="308">
        <v>300001.87</v>
      </c>
      <c r="H64" s="309">
        <v>44711</v>
      </c>
      <c r="I64" s="307" t="s">
        <v>1533</v>
      </c>
      <c r="J64" s="307"/>
      <c r="K64" s="307"/>
      <c r="L64" s="307"/>
      <c r="M64" s="307"/>
    </row>
    <row r="65" spans="1:13">
      <c r="A65" s="306">
        <v>1</v>
      </c>
      <c r="B65" s="307" t="s">
        <v>1500</v>
      </c>
      <c r="C65" s="307" t="s">
        <v>1501</v>
      </c>
      <c r="D65" s="307" t="s">
        <v>92</v>
      </c>
      <c r="E65" s="307" t="s">
        <v>1545</v>
      </c>
      <c r="F65" s="307" t="s">
        <v>94</v>
      </c>
      <c r="G65" s="308">
        <v>3348000</v>
      </c>
      <c r="H65" s="309">
        <v>44712</v>
      </c>
      <c r="I65" s="307" t="s">
        <v>1533</v>
      </c>
      <c r="J65" s="307"/>
      <c r="K65" s="307"/>
      <c r="L65" s="307"/>
      <c r="M65" s="307"/>
    </row>
    <row r="66" spans="1:13">
      <c r="A66" s="306">
        <v>1</v>
      </c>
      <c r="B66" s="307" t="s">
        <v>1500</v>
      </c>
      <c r="C66" s="307" t="s">
        <v>1501</v>
      </c>
      <c r="D66" s="307" t="s">
        <v>92</v>
      </c>
      <c r="E66" s="307" t="s">
        <v>1546</v>
      </c>
      <c r="F66" s="307" t="s">
        <v>94</v>
      </c>
      <c r="G66" s="308">
        <v>19448609.440000001</v>
      </c>
      <c r="H66" s="309">
        <v>44568</v>
      </c>
      <c r="I66" s="307" t="s">
        <v>1547</v>
      </c>
      <c r="J66" s="307"/>
      <c r="K66" s="307"/>
      <c r="L66" s="307"/>
      <c r="M66" s="307"/>
    </row>
    <row r="67" spans="1:13">
      <c r="A67" s="306">
        <v>1</v>
      </c>
      <c r="B67" s="307" t="s">
        <v>1500</v>
      </c>
      <c r="C67" s="307" t="s">
        <v>1501</v>
      </c>
      <c r="D67" s="307" t="s">
        <v>92</v>
      </c>
      <c r="E67" s="307" t="s">
        <v>1548</v>
      </c>
      <c r="F67" s="307" t="s">
        <v>94</v>
      </c>
      <c r="G67" s="308">
        <v>833095.12</v>
      </c>
      <c r="H67" s="309">
        <v>44568</v>
      </c>
      <c r="I67" s="307" t="s">
        <v>1547</v>
      </c>
      <c r="J67" s="307"/>
      <c r="K67" s="307"/>
      <c r="L67" s="307"/>
      <c r="M67" s="307"/>
    </row>
    <row r="68" spans="1:13">
      <c r="A68" s="306">
        <v>1</v>
      </c>
      <c r="B68" s="307" t="s">
        <v>1500</v>
      </c>
      <c r="C68" s="307" t="s">
        <v>1501</v>
      </c>
      <c r="D68" s="307" t="s">
        <v>92</v>
      </c>
      <c r="E68" s="307" t="s">
        <v>938</v>
      </c>
      <c r="F68" s="307" t="s">
        <v>94</v>
      </c>
      <c r="G68" s="308">
        <v>6796755</v>
      </c>
      <c r="H68" s="309">
        <v>44568</v>
      </c>
      <c r="I68" s="307" t="s">
        <v>1547</v>
      </c>
      <c r="J68" s="307"/>
      <c r="K68" s="307"/>
      <c r="L68" s="307"/>
      <c r="M68" s="307"/>
    </row>
    <row r="69" spans="1:13" s="287" customFormat="1">
      <c r="A69" s="306">
        <v>1</v>
      </c>
      <c r="B69" s="307" t="s">
        <v>1500</v>
      </c>
      <c r="C69" s="307" t="s">
        <v>1501</v>
      </c>
      <c r="D69" s="307" t="s">
        <v>92</v>
      </c>
      <c r="E69" s="307" t="s">
        <v>1546</v>
      </c>
      <c r="F69" s="307" t="s">
        <v>94</v>
      </c>
      <c r="G69" s="308">
        <v>-730721.50525792316</v>
      </c>
      <c r="H69" s="309">
        <v>44568</v>
      </c>
      <c r="I69" s="307" t="s">
        <v>1547</v>
      </c>
      <c r="J69" s="307"/>
      <c r="K69" s="307"/>
      <c r="L69" s="307"/>
      <c r="M69" s="307"/>
    </row>
    <row r="70" spans="1:13" s="287" customFormat="1">
      <c r="A70" s="306">
        <v>1</v>
      </c>
      <c r="B70" s="307" t="s">
        <v>1500</v>
      </c>
      <c r="C70" s="307" t="s">
        <v>1501</v>
      </c>
      <c r="D70" s="307" t="s">
        <v>92</v>
      </c>
      <c r="E70" s="307" t="s">
        <v>1548</v>
      </c>
      <c r="F70" s="307" t="s">
        <v>94</v>
      </c>
      <c r="G70" s="308">
        <v>-31300.979060880025</v>
      </c>
      <c r="H70" s="309">
        <v>44568</v>
      </c>
      <c r="I70" s="307" t="s">
        <v>1547</v>
      </c>
      <c r="J70" s="307"/>
      <c r="K70" s="307"/>
      <c r="L70" s="307"/>
      <c r="M70" s="307"/>
    </row>
    <row r="71" spans="1:13">
      <c r="A71" s="306">
        <v>1</v>
      </c>
      <c r="B71" s="307" t="s">
        <v>1500</v>
      </c>
      <c r="C71" s="307" t="s">
        <v>1501</v>
      </c>
      <c r="D71" s="307" t="s">
        <v>92</v>
      </c>
      <c r="E71" s="307" t="s">
        <v>1549</v>
      </c>
      <c r="F71" s="307" t="s">
        <v>94</v>
      </c>
      <c r="G71" s="308">
        <v>4429998.07</v>
      </c>
      <c r="H71" s="309">
        <v>44597</v>
      </c>
      <c r="I71" s="307" t="s">
        <v>1547</v>
      </c>
      <c r="J71" s="307"/>
      <c r="K71" s="307"/>
      <c r="L71" s="307"/>
      <c r="M71" s="307"/>
    </row>
    <row r="72" spans="1:13">
      <c r="A72" s="306">
        <v>1</v>
      </c>
      <c r="B72" s="307" t="s">
        <v>1500</v>
      </c>
      <c r="C72" s="307" t="s">
        <v>1501</v>
      </c>
      <c r="D72" s="307" t="s">
        <v>92</v>
      </c>
      <c r="E72" s="307" t="s">
        <v>1550</v>
      </c>
      <c r="F72" s="307" t="s">
        <v>94</v>
      </c>
      <c r="G72" s="308">
        <v>3399498.8</v>
      </c>
      <c r="H72" s="309">
        <v>44597</v>
      </c>
      <c r="I72" s="307" t="s">
        <v>1547</v>
      </c>
      <c r="J72" s="307"/>
      <c r="K72" s="307"/>
      <c r="L72" s="307"/>
      <c r="M72" s="307"/>
    </row>
    <row r="73" spans="1:13">
      <c r="A73" s="306">
        <v>1</v>
      </c>
      <c r="B73" s="307" t="s">
        <v>1500</v>
      </c>
      <c r="C73" s="307" t="s">
        <v>1501</v>
      </c>
      <c r="D73" s="307" t="s">
        <v>92</v>
      </c>
      <c r="E73" s="307" t="s">
        <v>935</v>
      </c>
      <c r="F73" s="307" t="s">
        <v>94</v>
      </c>
      <c r="G73" s="308">
        <v>5495694</v>
      </c>
      <c r="H73" s="309">
        <v>44606</v>
      </c>
      <c r="I73" s="307" t="s">
        <v>1547</v>
      </c>
      <c r="J73" s="307"/>
      <c r="K73" s="307"/>
      <c r="L73" s="307"/>
      <c r="M73" s="307"/>
    </row>
    <row r="74" spans="1:13">
      <c r="A74" s="306">
        <v>1</v>
      </c>
      <c r="B74" s="307" t="s">
        <v>1500</v>
      </c>
      <c r="C74" s="307" t="s">
        <v>1501</v>
      </c>
      <c r="D74" s="307" t="s">
        <v>92</v>
      </c>
      <c r="E74" s="307" t="s">
        <v>1551</v>
      </c>
      <c r="F74" s="307" t="s">
        <v>94</v>
      </c>
      <c r="G74" s="308">
        <v>510000</v>
      </c>
      <c r="H74" s="309">
        <v>44611</v>
      </c>
      <c r="I74" s="307" t="s">
        <v>1547</v>
      </c>
      <c r="J74" s="307"/>
      <c r="K74" s="307"/>
      <c r="L74" s="307"/>
      <c r="M74" s="307"/>
    </row>
    <row r="75" spans="1:13">
      <c r="A75" s="306">
        <v>1</v>
      </c>
      <c r="B75" s="307" t="s">
        <v>1500</v>
      </c>
      <c r="C75" s="307" t="s">
        <v>1501</v>
      </c>
      <c r="D75" s="307" t="s">
        <v>92</v>
      </c>
      <c r="E75" s="307" t="s">
        <v>1552</v>
      </c>
      <c r="F75" s="307" t="s">
        <v>94</v>
      </c>
      <c r="G75" s="308">
        <v>64291</v>
      </c>
      <c r="H75" s="309">
        <v>44620</v>
      </c>
      <c r="I75" s="307" t="s">
        <v>1547</v>
      </c>
      <c r="J75" s="307"/>
      <c r="K75" s="307"/>
      <c r="L75" s="307"/>
      <c r="M75" s="307"/>
    </row>
    <row r="76" spans="1:13">
      <c r="A76" s="306">
        <v>1</v>
      </c>
      <c r="B76" s="307" t="s">
        <v>1500</v>
      </c>
      <c r="C76" s="307" t="s">
        <v>1501</v>
      </c>
      <c r="D76" s="307" t="s">
        <v>92</v>
      </c>
      <c r="E76" s="307" t="s">
        <v>1553</v>
      </c>
      <c r="F76" s="307" t="s">
        <v>94</v>
      </c>
      <c r="G76" s="308">
        <v>375000</v>
      </c>
      <c r="H76" s="309">
        <v>44623</v>
      </c>
      <c r="I76" s="307" t="s">
        <v>1547</v>
      </c>
      <c r="J76" s="307"/>
      <c r="K76" s="307"/>
      <c r="L76" s="307"/>
      <c r="M76" s="307"/>
    </row>
    <row r="77" spans="1:13">
      <c r="A77" s="306">
        <v>1</v>
      </c>
      <c r="B77" s="307" t="s">
        <v>1500</v>
      </c>
      <c r="C77" s="307" t="s">
        <v>1501</v>
      </c>
      <c r="D77" s="307" t="s">
        <v>92</v>
      </c>
      <c r="E77" s="307" t="s">
        <v>1554</v>
      </c>
      <c r="F77" s="307" t="s">
        <v>94</v>
      </c>
      <c r="G77" s="308">
        <v>26782343.739999998</v>
      </c>
      <c r="H77" s="309">
        <v>44627</v>
      </c>
      <c r="I77" s="307" t="s">
        <v>1547</v>
      </c>
      <c r="J77" s="307"/>
      <c r="K77" s="307"/>
      <c r="L77" s="307"/>
      <c r="M77" s="307"/>
    </row>
    <row r="78" spans="1:13">
      <c r="A78" s="306">
        <v>1</v>
      </c>
      <c r="B78" s="307" t="s">
        <v>1500</v>
      </c>
      <c r="C78" s="307" t="s">
        <v>1501</v>
      </c>
      <c r="D78" s="307" t="s">
        <v>92</v>
      </c>
      <c r="E78" s="307" t="s">
        <v>1555</v>
      </c>
      <c r="F78" s="307" t="s">
        <v>94</v>
      </c>
      <c r="G78" s="308">
        <v>41000</v>
      </c>
      <c r="H78" s="309">
        <v>44641</v>
      </c>
      <c r="I78" s="307" t="s">
        <v>1547</v>
      </c>
      <c r="J78" s="307"/>
      <c r="K78" s="307"/>
      <c r="L78" s="307"/>
      <c r="M78" s="307"/>
    </row>
    <row r="79" spans="1:13" s="287" customFormat="1">
      <c r="A79" s="306">
        <v>1</v>
      </c>
      <c r="B79" s="307" t="s">
        <v>1500</v>
      </c>
      <c r="C79" s="307" t="s">
        <v>1501</v>
      </c>
      <c r="D79" s="307" t="s">
        <v>92</v>
      </c>
      <c r="E79" s="307" t="s">
        <v>1556</v>
      </c>
      <c r="F79" s="307" t="s">
        <v>94</v>
      </c>
      <c r="G79" s="308">
        <v>-5.41</v>
      </c>
      <c r="H79" s="309">
        <v>44651</v>
      </c>
      <c r="I79" s="307" t="s">
        <v>1547</v>
      </c>
      <c r="J79" s="307"/>
      <c r="K79" s="307"/>
      <c r="L79" s="307"/>
      <c r="M79" s="307"/>
    </row>
    <row r="80" spans="1:13">
      <c r="A80" s="306">
        <v>1</v>
      </c>
      <c r="B80" s="307" t="s">
        <v>1500</v>
      </c>
      <c r="C80" s="307" t="s">
        <v>1501</v>
      </c>
      <c r="D80" s="307" t="s">
        <v>92</v>
      </c>
      <c r="E80" s="307" t="s">
        <v>927</v>
      </c>
      <c r="F80" s="307" t="s">
        <v>94</v>
      </c>
      <c r="G80" s="308">
        <v>4253193.5</v>
      </c>
      <c r="H80" s="309">
        <v>44651</v>
      </c>
      <c r="I80" s="307" t="s">
        <v>1547</v>
      </c>
      <c r="J80" s="307"/>
      <c r="K80" s="307"/>
      <c r="L80" s="307"/>
      <c r="M80" s="307"/>
    </row>
    <row r="81" spans="1:13">
      <c r="A81" s="306">
        <v>1</v>
      </c>
      <c r="B81" s="307" t="s">
        <v>1500</v>
      </c>
      <c r="C81" s="307" t="s">
        <v>1501</v>
      </c>
      <c r="D81" s="307" t="s">
        <v>92</v>
      </c>
      <c r="E81" s="307" t="s">
        <v>1557</v>
      </c>
      <c r="F81" s="307" t="s">
        <v>94</v>
      </c>
      <c r="G81" s="308">
        <v>11860451</v>
      </c>
      <c r="H81" s="309">
        <v>44690</v>
      </c>
      <c r="I81" s="307" t="s">
        <v>1547</v>
      </c>
      <c r="J81" s="307"/>
      <c r="K81" s="307"/>
      <c r="L81" s="307"/>
      <c r="M81" s="307"/>
    </row>
    <row r="82" spans="1:13">
      <c r="A82" s="306">
        <v>1</v>
      </c>
      <c r="B82" s="307" t="s">
        <v>1500</v>
      </c>
      <c r="C82" s="307" t="s">
        <v>1501</v>
      </c>
      <c r="D82" s="307" t="s">
        <v>92</v>
      </c>
      <c r="E82" s="307" t="s">
        <v>1558</v>
      </c>
      <c r="F82" s="307" t="s">
        <v>94</v>
      </c>
      <c r="G82" s="308">
        <v>78577.279999999999</v>
      </c>
      <c r="H82" s="309">
        <v>44722</v>
      </c>
      <c r="I82" s="307" t="s">
        <v>1547</v>
      </c>
      <c r="J82" s="307"/>
      <c r="K82" s="307"/>
      <c r="L82" s="307"/>
      <c r="M82" s="307"/>
    </row>
    <row r="83" spans="1:13">
      <c r="A83" s="306">
        <v>1</v>
      </c>
      <c r="B83" s="307" t="s">
        <v>1500</v>
      </c>
      <c r="C83" s="307" t="s">
        <v>1501</v>
      </c>
      <c r="D83" s="307" t="s">
        <v>92</v>
      </c>
      <c r="E83" s="307" t="s">
        <v>1559</v>
      </c>
      <c r="F83" s="307" t="s">
        <v>94</v>
      </c>
      <c r="G83" s="308">
        <v>68103.600000000006</v>
      </c>
      <c r="H83" s="309">
        <v>44722</v>
      </c>
      <c r="I83" s="307" t="s">
        <v>1547</v>
      </c>
      <c r="J83" s="307"/>
      <c r="K83" s="307"/>
      <c r="L83" s="307"/>
      <c r="M83" s="307"/>
    </row>
    <row r="84" spans="1:13">
      <c r="A84" s="306">
        <v>1</v>
      </c>
      <c r="B84" s="307" t="s">
        <v>1500</v>
      </c>
      <c r="C84" s="307" t="s">
        <v>1501</v>
      </c>
      <c r="D84" s="307" t="s">
        <v>92</v>
      </c>
      <c r="E84" s="307" t="s">
        <v>1560</v>
      </c>
      <c r="F84" s="307" t="s">
        <v>94</v>
      </c>
      <c r="G84" s="308">
        <v>39291.72</v>
      </c>
      <c r="H84" s="309">
        <v>44722</v>
      </c>
      <c r="I84" s="307" t="s">
        <v>1547</v>
      </c>
      <c r="J84" s="307"/>
      <c r="K84" s="307"/>
      <c r="L84" s="307"/>
      <c r="M84" s="307"/>
    </row>
    <row r="85" spans="1:13">
      <c r="A85" s="306">
        <v>1</v>
      </c>
      <c r="B85" s="307" t="s">
        <v>1500</v>
      </c>
      <c r="C85" s="307" t="s">
        <v>1501</v>
      </c>
      <c r="D85" s="307" t="s">
        <v>92</v>
      </c>
      <c r="E85" s="307" t="s">
        <v>1561</v>
      </c>
      <c r="F85" s="307" t="s">
        <v>94</v>
      </c>
      <c r="G85" s="308">
        <v>183357.27</v>
      </c>
      <c r="H85" s="309">
        <v>44722</v>
      </c>
      <c r="I85" s="307" t="s">
        <v>1547</v>
      </c>
      <c r="J85" s="307"/>
      <c r="K85" s="307"/>
      <c r="L85" s="307"/>
      <c r="M85" s="307"/>
    </row>
    <row r="86" spans="1:13">
      <c r="A86" s="306">
        <v>1</v>
      </c>
      <c r="B86" s="307" t="s">
        <v>1500</v>
      </c>
      <c r="C86" s="307" t="s">
        <v>1501</v>
      </c>
      <c r="D86" s="307" t="s">
        <v>92</v>
      </c>
      <c r="E86" s="307" t="s">
        <v>1562</v>
      </c>
      <c r="F86" s="307" t="s">
        <v>94</v>
      </c>
      <c r="G86" s="308">
        <v>78577.279999999999</v>
      </c>
      <c r="H86" s="309">
        <v>44722</v>
      </c>
      <c r="I86" s="307" t="s">
        <v>1547</v>
      </c>
      <c r="J86" s="307"/>
      <c r="K86" s="307"/>
      <c r="L86" s="307"/>
      <c r="M86" s="307"/>
    </row>
    <row r="87" spans="1:13">
      <c r="A87" s="306">
        <v>1</v>
      </c>
      <c r="B87" s="307" t="s">
        <v>1500</v>
      </c>
      <c r="C87" s="307" t="s">
        <v>1501</v>
      </c>
      <c r="D87" s="307" t="s">
        <v>92</v>
      </c>
      <c r="E87" s="307" t="s">
        <v>1563</v>
      </c>
      <c r="F87" s="307" t="s">
        <v>94</v>
      </c>
      <c r="G87" s="308">
        <v>1021560.17</v>
      </c>
      <c r="H87" s="309">
        <v>44722</v>
      </c>
      <c r="I87" s="307" t="s">
        <v>1547</v>
      </c>
      <c r="J87" s="307"/>
      <c r="K87" s="307"/>
      <c r="L87" s="307"/>
      <c r="M87" s="307"/>
    </row>
    <row r="88" spans="1:13">
      <c r="A88" s="306">
        <v>1</v>
      </c>
      <c r="B88" s="307" t="s">
        <v>1500</v>
      </c>
      <c r="C88" s="307" t="s">
        <v>1501</v>
      </c>
      <c r="D88" s="307" t="s">
        <v>92</v>
      </c>
      <c r="E88" s="307" t="s">
        <v>1564</v>
      </c>
      <c r="F88" s="307" t="s">
        <v>94</v>
      </c>
      <c r="G88" s="308">
        <v>471488.36</v>
      </c>
      <c r="H88" s="309">
        <v>44722</v>
      </c>
      <c r="I88" s="307" t="s">
        <v>1547</v>
      </c>
      <c r="J88" s="307"/>
      <c r="K88" s="307"/>
      <c r="L88" s="307"/>
      <c r="M88" s="307"/>
    </row>
    <row r="89" spans="1:13">
      <c r="A89" s="306">
        <v>1</v>
      </c>
      <c r="B89" s="307" t="s">
        <v>1500</v>
      </c>
      <c r="C89" s="307" t="s">
        <v>1501</v>
      </c>
      <c r="D89" s="307" t="s">
        <v>92</v>
      </c>
      <c r="E89" s="307" t="s">
        <v>1565</v>
      </c>
      <c r="F89" s="307" t="s">
        <v>94</v>
      </c>
      <c r="G89" s="308">
        <v>327422.81</v>
      </c>
      <c r="H89" s="309">
        <v>44722</v>
      </c>
      <c r="I89" s="307" t="s">
        <v>1547</v>
      </c>
      <c r="J89" s="307"/>
      <c r="K89" s="307"/>
      <c r="L89" s="307"/>
      <c r="M89" s="307"/>
    </row>
    <row r="90" spans="1:13">
      <c r="A90" s="306">
        <v>1</v>
      </c>
      <c r="B90" s="307" t="s">
        <v>1500</v>
      </c>
      <c r="C90" s="307" t="s">
        <v>1501</v>
      </c>
      <c r="D90" s="307" t="s">
        <v>92</v>
      </c>
      <c r="E90" s="307" t="s">
        <v>1566</v>
      </c>
      <c r="F90" s="307" t="s">
        <v>94</v>
      </c>
      <c r="G90" s="308">
        <v>275029.74</v>
      </c>
      <c r="H90" s="309">
        <v>44722</v>
      </c>
      <c r="I90" s="307" t="s">
        <v>1547</v>
      </c>
      <c r="J90" s="307"/>
      <c r="K90" s="307"/>
      <c r="L90" s="307"/>
      <c r="M90" s="307"/>
    </row>
    <row r="91" spans="1:13">
      <c r="A91" s="306">
        <v>1</v>
      </c>
      <c r="B91" s="307" t="s">
        <v>1500</v>
      </c>
      <c r="C91" s="307" t="s">
        <v>1501</v>
      </c>
      <c r="D91" s="307" t="s">
        <v>92</v>
      </c>
      <c r="E91" s="307" t="s">
        <v>1567</v>
      </c>
      <c r="F91" s="307" t="s">
        <v>94</v>
      </c>
      <c r="G91" s="308">
        <v>327422.81</v>
      </c>
      <c r="H91" s="309">
        <v>44722</v>
      </c>
      <c r="I91" s="307" t="s">
        <v>1547</v>
      </c>
      <c r="J91" s="307"/>
      <c r="K91" s="307"/>
      <c r="L91" s="307"/>
      <c r="M91" s="307"/>
    </row>
    <row r="92" spans="1:13">
      <c r="A92" s="306">
        <v>1</v>
      </c>
      <c r="B92" s="307" t="s">
        <v>1500</v>
      </c>
      <c r="C92" s="307" t="s">
        <v>1501</v>
      </c>
      <c r="D92" s="307" t="s">
        <v>92</v>
      </c>
      <c r="E92" s="307" t="s">
        <v>1568</v>
      </c>
      <c r="F92" s="307" t="s">
        <v>94</v>
      </c>
      <c r="G92" s="308">
        <v>130964.19</v>
      </c>
      <c r="H92" s="309">
        <v>44722</v>
      </c>
      <c r="I92" s="307" t="s">
        <v>1547</v>
      </c>
      <c r="J92" s="307"/>
      <c r="K92" s="307"/>
      <c r="L92" s="307"/>
      <c r="M92" s="307"/>
    </row>
    <row r="93" spans="1:13">
      <c r="A93" s="306">
        <v>1</v>
      </c>
      <c r="B93" s="307" t="s">
        <v>1500</v>
      </c>
      <c r="C93" s="307" t="s">
        <v>1501</v>
      </c>
      <c r="D93" s="307" t="s">
        <v>92</v>
      </c>
      <c r="E93" s="307" t="s">
        <v>1569</v>
      </c>
      <c r="F93" s="307" t="s">
        <v>94</v>
      </c>
      <c r="G93" s="308">
        <v>261940.72</v>
      </c>
      <c r="H93" s="309">
        <v>44722</v>
      </c>
      <c r="I93" s="307" t="s">
        <v>1547</v>
      </c>
      <c r="J93" s="307"/>
      <c r="K93" s="307"/>
      <c r="L93" s="307"/>
      <c r="M93" s="307"/>
    </row>
    <row r="94" spans="1:13">
      <c r="A94" s="306">
        <v>1</v>
      </c>
      <c r="B94" s="307" t="s">
        <v>1500</v>
      </c>
      <c r="C94" s="307" t="s">
        <v>1501</v>
      </c>
      <c r="D94" s="307" t="s">
        <v>92</v>
      </c>
      <c r="E94" s="307" t="s">
        <v>1570</v>
      </c>
      <c r="F94" s="307" t="s">
        <v>94</v>
      </c>
      <c r="G94" s="308">
        <v>78577.279999999999</v>
      </c>
      <c r="H94" s="309">
        <v>44722</v>
      </c>
      <c r="I94" s="307" t="s">
        <v>1547</v>
      </c>
      <c r="J94" s="307"/>
      <c r="K94" s="307"/>
      <c r="L94" s="307"/>
      <c r="M94" s="307"/>
    </row>
    <row r="95" spans="1:13">
      <c r="A95" s="306">
        <v>1</v>
      </c>
      <c r="B95" s="307" t="s">
        <v>1500</v>
      </c>
      <c r="C95" s="307" t="s">
        <v>1501</v>
      </c>
      <c r="D95" s="307" t="s">
        <v>92</v>
      </c>
      <c r="E95" s="307" t="s">
        <v>1571</v>
      </c>
      <c r="F95" s="307" t="s">
        <v>94</v>
      </c>
      <c r="G95" s="308">
        <v>235744.18</v>
      </c>
      <c r="H95" s="309">
        <v>44722</v>
      </c>
      <c r="I95" s="307" t="s">
        <v>1547</v>
      </c>
      <c r="J95" s="307"/>
      <c r="K95" s="307"/>
      <c r="L95" s="307"/>
      <c r="M95" s="307"/>
    </row>
    <row r="96" spans="1:13">
      <c r="A96" s="306">
        <v>1</v>
      </c>
      <c r="B96" s="307" t="s">
        <v>1500</v>
      </c>
      <c r="C96" s="307" t="s">
        <v>1501</v>
      </c>
      <c r="D96" s="307" t="s">
        <v>92</v>
      </c>
      <c r="E96" s="307" t="s">
        <v>1572</v>
      </c>
      <c r="F96" s="307" t="s">
        <v>94</v>
      </c>
      <c r="G96" s="308">
        <v>471488.36</v>
      </c>
      <c r="H96" s="309">
        <v>44722</v>
      </c>
      <c r="I96" s="307" t="s">
        <v>1547</v>
      </c>
      <c r="J96" s="307"/>
      <c r="K96" s="307"/>
      <c r="L96" s="307"/>
      <c r="M96" s="307"/>
    </row>
    <row r="97" spans="1:13">
      <c r="A97" s="306">
        <v>1</v>
      </c>
      <c r="B97" s="307" t="s">
        <v>1500</v>
      </c>
      <c r="C97" s="307" t="s">
        <v>1501</v>
      </c>
      <c r="D97" s="307" t="s">
        <v>92</v>
      </c>
      <c r="E97" s="307" t="s">
        <v>1573</v>
      </c>
      <c r="F97" s="307" t="s">
        <v>94</v>
      </c>
      <c r="G97" s="308">
        <v>130964.19</v>
      </c>
      <c r="H97" s="309">
        <v>44722</v>
      </c>
      <c r="I97" s="307" t="s">
        <v>1547</v>
      </c>
      <c r="J97" s="307"/>
      <c r="K97" s="307"/>
      <c r="L97" s="307"/>
      <c r="M97" s="307"/>
    </row>
    <row r="98" spans="1:13">
      <c r="A98" s="306">
        <v>1</v>
      </c>
      <c r="B98" s="307" t="s">
        <v>1500</v>
      </c>
      <c r="C98" s="307" t="s">
        <v>1501</v>
      </c>
      <c r="D98" s="307" t="s">
        <v>92</v>
      </c>
      <c r="E98" s="307" t="s">
        <v>1574</v>
      </c>
      <c r="F98" s="307" t="s">
        <v>94</v>
      </c>
      <c r="G98" s="308">
        <v>261940.72</v>
      </c>
      <c r="H98" s="309">
        <v>44722</v>
      </c>
      <c r="I98" s="307" t="s">
        <v>1547</v>
      </c>
      <c r="J98" s="307"/>
      <c r="K98" s="307"/>
      <c r="L98" s="307"/>
      <c r="M98" s="307"/>
    </row>
    <row r="99" spans="1:13">
      <c r="A99" s="306">
        <v>1</v>
      </c>
      <c r="B99" s="307" t="s">
        <v>1500</v>
      </c>
      <c r="C99" s="307" t="s">
        <v>1501</v>
      </c>
      <c r="D99" s="307" t="s">
        <v>92</v>
      </c>
      <c r="E99" s="307" t="s">
        <v>1575</v>
      </c>
      <c r="F99" s="307" t="s">
        <v>94</v>
      </c>
      <c r="G99" s="308">
        <v>327422.81</v>
      </c>
      <c r="H99" s="309">
        <v>44722</v>
      </c>
      <c r="I99" s="307" t="s">
        <v>1547</v>
      </c>
      <c r="J99" s="307"/>
      <c r="K99" s="307"/>
      <c r="L99" s="307"/>
      <c r="M99" s="307"/>
    </row>
    <row r="100" spans="1:13">
      <c r="A100" s="306">
        <v>1</v>
      </c>
      <c r="B100" s="307" t="s">
        <v>1500</v>
      </c>
      <c r="C100" s="307" t="s">
        <v>1501</v>
      </c>
      <c r="D100" s="307" t="s">
        <v>92</v>
      </c>
      <c r="E100" s="307" t="s">
        <v>1576</v>
      </c>
      <c r="F100" s="307" t="s">
        <v>94</v>
      </c>
      <c r="G100" s="308">
        <v>104779.99</v>
      </c>
      <c r="H100" s="309">
        <v>44722</v>
      </c>
      <c r="I100" s="307" t="s">
        <v>1547</v>
      </c>
      <c r="J100" s="307"/>
      <c r="K100" s="307"/>
      <c r="L100" s="307"/>
      <c r="M100" s="307"/>
    </row>
    <row r="101" spans="1:13">
      <c r="A101" s="306">
        <v>1</v>
      </c>
      <c r="B101" s="307" t="s">
        <v>1500</v>
      </c>
      <c r="C101" s="307" t="s">
        <v>1501</v>
      </c>
      <c r="D101" s="307" t="s">
        <v>92</v>
      </c>
      <c r="E101" s="307" t="s">
        <v>1577</v>
      </c>
      <c r="F101" s="307" t="s">
        <v>94</v>
      </c>
      <c r="G101" s="308">
        <v>39291.72</v>
      </c>
      <c r="H101" s="309">
        <v>44722</v>
      </c>
      <c r="I101" s="307" t="s">
        <v>1547</v>
      </c>
      <c r="J101" s="307"/>
      <c r="K101" s="307"/>
      <c r="L101" s="307"/>
      <c r="M101" s="307"/>
    </row>
    <row r="102" spans="1:13">
      <c r="A102" s="306">
        <v>1</v>
      </c>
      <c r="B102" s="307" t="s">
        <v>1500</v>
      </c>
      <c r="C102" s="307" t="s">
        <v>1501</v>
      </c>
      <c r="D102" s="307" t="s">
        <v>92</v>
      </c>
      <c r="E102" s="307" t="s">
        <v>1578</v>
      </c>
      <c r="F102" s="307" t="s">
        <v>94</v>
      </c>
      <c r="G102" s="308">
        <v>26190.37</v>
      </c>
      <c r="H102" s="309">
        <v>44722</v>
      </c>
      <c r="I102" s="307" t="s">
        <v>1547</v>
      </c>
      <c r="J102" s="307"/>
      <c r="K102" s="307"/>
      <c r="L102" s="307"/>
      <c r="M102" s="307"/>
    </row>
    <row r="103" spans="1:13">
      <c r="A103" s="306">
        <v>1</v>
      </c>
      <c r="B103" s="307" t="s">
        <v>1500</v>
      </c>
      <c r="C103" s="307" t="s">
        <v>1501</v>
      </c>
      <c r="D103" s="307" t="s">
        <v>92</v>
      </c>
      <c r="E103" s="307" t="s">
        <v>1579</v>
      </c>
      <c r="F103" s="307" t="s">
        <v>94</v>
      </c>
      <c r="G103" s="308">
        <v>39291.72</v>
      </c>
      <c r="H103" s="309">
        <v>44722</v>
      </c>
      <c r="I103" s="307" t="s">
        <v>1547</v>
      </c>
      <c r="J103" s="307"/>
      <c r="K103" s="307"/>
      <c r="L103" s="307"/>
      <c r="M103" s="307"/>
    </row>
    <row r="104" spans="1:13">
      <c r="A104" s="306">
        <v>1</v>
      </c>
      <c r="B104" s="307" t="s">
        <v>1500</v>
      </c>
      <c r="C104" s="307" t="s">
        <v>1501</v>
      </c>
      <c r="D104" s="307" t="s">
        <v>92</v>
      </c>
      <c r="E104" s="307" t="s">
        <v>1580</v>
      </c>
      <c r="F104" s="307" t="s">
        <v>94</v>
      </c>
      <c r="G104" s="308">
        <v>52386.91</v>
      </c>
      <c r="H104" s="309">
        <v>44722</v>
      </c>
      <c r="I104" s="307" t="s">
        <v>1547</v>
      </c>
      <c r="J104" s="307"/>
      <c r="K104" s="307"/>
      <c r="L104" s="307"/>
      <c r="M104" s="307"/>
    </row>
    <row r="105" spans="1:13">
      <c r="A105" s="306">
        <v>1</v>
      </c>
      <c r="B105" s="307" t="s">
        <v>1500</v>
      </c>
      <c r="C105" s="307" t="s">
        <v>1501</v>
      </c>
      <c r="D105" s="307" t="s">
        <v>92</v>
      </c>
      <c r="E105" s="307" t="s">
        <v>1581</v>
      </c>
      <c r="F105" s="307" t="s">
        <v>94</v>
      </c>
      <c r="G105" s="308">
        <v>209547.64</v>
      </c>
      <c r="H105" s="309">
        <v>44722</v>
      </c>
      <c r="I105" s="307" t="s">
        <v>1547</v>
      </c>
      <c r="J105" s="307"/>
      <c r="K105" s="307"/>
      <c r="L105" s="307"/>
      <c r="M105" s="307"/>
    </row>
    <row r="106" spans="1:13">
      <c r="A106" s="306">
        <v>1</v>
      </c>
      <c r="B106" s="307" t="s">
        <v>1500</v>
      </c>
      <c r="C106" s="307" t="s">
        <v>1501</v>
      </c>
      <c r="D106" s="307" t="s">
        <v>92</v>
      </c>
      <c r="E106" s="307" t="s">
        <v>1582</v>
      </c>
      <c r="F106" s="307" t="s">
        <v>94</v>
      </c>
      <c r="G106" s="308">
        <v>31433.38</v>
      </c>
      <c r="H106" s="309">
        <v>44722</v>
      </c>
      <c r="I106" s="307" t="s">
        <v>1547</v>
      </c>
      <c r="J106" s="307"/>
      <c r="K106" s="307"/>
      <c r="L106" s="307"/>
      <c r="M106" s="307"/>
    </row>
    <row r="107" spans="1:13">
      <c r="A107" s="306">
        <v>1</v>
      </c>
      <c r="B107" s="307" t="s">
        <v>1500</v>
      </c>
      <c r="C107" s="307" t="s">
        <v>1501</v>
      </c>
      <c r="D107" s="307" t="s">
        <v>92</v>
      </c>
      <c r="E107" s="307" t="s">
        <v>1583</v>
      </c>
      <c r="F107" s="307" t="s">
        <v>94</v>
      </c>
      <c r="G107" s="308">
        <v>15716.69</v>
      </c>
      <c r="H107" s="309">
        <v>44722</v>
      </c>
      <c r="I107" s="307" t="s">
        <v>1547</v>
      </c>
      <c r="J107" s="307"/>
      <c r="K107" s="307"/>
      <c r="L107" s="307"/>
      <c r="M107" s="307"/>
    </row>
    <row r="108" spans="1:13">
      <c r="A108" s="306">
        <v>1</v>
      </c>
      <c r="B108" s="307" t="s">
        <v>1500</v>
      </c>
      <c r="C108" s="307" t="s">
        <v>1501</v>
      </c>
      <c r="D108" s="307" t="s">
        <v>92</v>
      </c>
      <c r="E108" s="307" t="s">
        <v>1584</v>
      </c>
      <c r="F108" s="307" t="s">
        <v>94</v>
      </c>
      <c r="G108" s="308">
        <v>2621.5</v>
      </c>
      <c r="H108" s="309">
        <v>44722</v>
      </c>
      <c r="I108" s="307" t="s">
        <v>1547</v>
      </c>
      <c r="J108" s="307"/>
      <c r="K108" s="307"/>
      <c r="L108" s="307"/>
      <c r="M108" s="307"/>
    </row>
    <row r="109" spans="1:13">
      <c r="A109" s="306">
        <v>1</v>
      </c>
      <c r="B109" s="307" t="s">
        <v>1500</v>
      </c>
      <c r="C109" s="307" t="s">
        <v>1501</v>
      </c>
      <c r="D109" s="307" t="s">
        <v>92</v>
      </c>
      <c r="E109" s="307" t="s">
        <v>1585</v>
      </c>
      <c r="F109" s="307" t="s">
        <v>94</v>
      </c>
      <c r="G109" s="308">
        <v>510780.08</v>
      </c>
      <c r="H109" s="309">
        <v>44722</v>
      </c>
      <c r="I109" s="307" t="s">
        <v>1547</v>
      </c>
      <c r="J109" s="307"/>
      <c r="K109" s="307"/>
      <c r="L109" s="307"/>
      <c r="M109" s="307"/>
    </row>
    <row r="110" spans="1:13">
      <c r="A110" s="306">
        <v>1</v>
      </c>
      <c r="B110" s="307" t="s">
        <v>1500</v>
      </c>
      <c r="C110" s="307" t="s">
        <v>1501</v>
      </c>
      <c r="D110" s="307" t="s">
        <v>92</v>
      </c>
      <c r="E110" s="307" t="s">
        <v>1586</v>
      </c>
      <c r="F110" s="307" t="s">
        <v>94</v>
      </c>
      <c r="G110" s="308">
        <v>163711.41</v>
      </c>
      <c r="H110" s="309">
        <v>44722</v>
      </c>
      <c r="I110" s="307" t="s">
        <v>1547</v>
      </c>
      <c r="J110" s="307"/>
      <c r="K110" s="307"/>
      <c r="L110" s="307"/>
      <c r="M110" s="307"/>
    </row>
    <row r="111" spans="1:13">
      <c r="A111" s="306">
        <v>1</v>
      </c>
      <c r="B111" s="307" t="s">
        <v>1500</v>
      </c>
      <c r="C111" s="307" t="s">
        <v>1501</v>
      </c>
      <c r="D111" s="307" t="s">
        <v>92</v>
      </c>
      <c r="E111" s="307" t="s">
        <v>1587</v>
      </c>
      <c r="F111" s="307" t="s">
        <v>94</v>
      </c>
      <c r="G111" s="308">
        <v>163711.41</v>
      </c>
      <c r="H111" s="309">
        <v>44722</v>
      </c>
      <c r="I111" s="307" t="s">
        <v>1547</v>
      </c>
      <c r="J111" s="307"/>
      <c r="K111" s="307"/>
      <c r="L111" s="307"/>
      <c r="M111" s="307"/>
    </row>
    <row r="112" spans="1:13">
      <c r="A112" s="306">
        <v>1</v>
      </c>
      <c r="B112" s="307" t="s">
        <v>1500</v>
      </c>
      <c r="C112" s="307" t="s">
        <v>1501</v>
      </c>
      <c r="D112" s="307" t="s">
        <v>92</v>
      </c>
      <c r="E112" s="307" t="s">
        <v>1588</v>
      </c>
      <c r="F112" s="307" t="s">
        <v>94</v>
      </c>
      <c r="G112" s="308">
        <v>117875.17</v>
      </c>
      <c r="H112" s="309">
        <v>44722</v>
      </c>
      <c r="I112" s="307" t="s">
        <v>1547</v>
      </c>
      <c r="J112" s="307"/>
      <c r="K112" s="307"/>
      <c r="L112" s="307"/>
      <c r="M112" s="307"/>
    </row>
    <row r="113" spans="1:13">
      <c r="A113" s="306">
        <v>1</v>
      </c>
      <c r="B113" s="307" t="s">
        <v>1500</v>
      </c>
      <c r="C113" s="307" t="s">
        <v>1501</v>
      </c>
      <c r="D113" s="307" t="s">
        <v>92</v>
      </c>
      <c r="E113" s="307" t="s">
        <v>1589</v>
      </c>
      <c r="F113" s="307" t="s">
        <v>94</v>
      </c>
      <c r="G113" s="308">
        <v>130964.19</v>
      </c>
      <c r="H113" s="309">
        <v>44722</v>
      </c>
      <c r="I113" s="307" t="s">
        <v>1547</v>
      </c>
      <c r="J113" s="307"/>
      <c r="K113" s="307"/>
      <c r="L113" s="307"/>
      <c r="M113" s="307"/>
    </row>
    <row r="114" spans="1:13">
      <c r="A114" s="306">
        <v>1</v>
      </c>
      <c r="B114" s="307" t="s">
        <v>1500</v>
      </c>
      <c r="C114" s="307" t="s">
        <v>1501</v>
      </c>
      <c r="D114" s="307" t="s">
        <v>92</v>
      </c>
      <c r="E114" s="307" t="s">
        <v>1590</v>
      </c>
      <c r="F114" s="307" t="s">
        <v>94</v>
      </c>
      <c r="G114" s="308">
        <v>4583.01</v>
      </c>
      <c r="H114" s="309">
        <v>44722</v>
      </c>
      <c r="I114" s="307" t="s">
        <v>1547</v>
      </c>
      <c r="J114" s="307"/>
      <c r="K114" s="307"/>
      <c r="L114" s="307"/>
      <c r="M114" s="307"/>
    </row>
    <row r="115" spans="1:13">
      <c r="A115" s="306">
        <v>1</v>
      </c>
      <c r="B115" s="307" t="s">
        <v>1500</v>
      </c>
      <c r="C115" s="307" t="s">
        <v>1501</v>
      </c>
      <c r="D115" s="307" t="s">
        <v>92</v>
      </c>
      <c r="E115" s="307" t="s">
        <v>1591</v>
      </c>
      <c r="F115" s="307" t="s">
        <v>94</v>
      </c>
      <c r="G115" s="308">
        <v>163717.57999999999</v>
      </c>
      <c r="H115" s="309">
        <v>44722</v>
      </c>
      <c r="I115" s="307" t="s">
        <v>1547</v>
      </c>
      <c r="J115" s="307"/>
      <c r="K115" s="307"/>
      <c r="L115" s="307"/>
      <c r="M115" s="307"/>
    </row>
    <row r="116" spans="1:13">
      <c r="A116" s="306">
        <v>1</v>
      </c>
      <c r="B116" s="307" t="s">
        <v>1500</v>
      </c>
      <c r="C116" s="307" t="s">
        <v>1501</v>
      </c>
      <c r="D116" s="307" t="s">
        <v>92</v>
      </c>
      <c r="E116" s="307" t="s">
        <v>1559</v>
      </c>
      <c r="F116" s="307" t="s">
        <v>94</v>
      </c>
      <c r="G116" s="308">
        <v>39291.72</v>
      </c>
      <c r="H116" s="309">
        <v>44722</v>
      </c>
      <c r="I116" s="307" t="s">
        <v>1547</v>
      </c>
      <c r="J116" s="307"/>
      <c r="K116" s="307"/>
      <c r="L116" s="307"/>
      <c r="M116" s="307"/>
    </row>
    <row r="117" spans="1:13">
      <c r="A117" s="306">
        <v>1</v>
      </c>
      <c r="B117" s="307" t="s">
        <v>1500</v>
      </c>
      <c r="C117" s="307" t="s">
        <v>1501</v>
      </c>
      <c r="D117" s="307" t="s">
        <v>92</v>
      </c>
      <c r="E117" s="307" t="s">
        <v>1560</v>
      </c>
      <c r="F117" s="307" t="s">
        <v>94</v>
      </c>
      <c r="G117" s="308">
        <v>19639.689999999999</v>
      </c>
      <c r="H117" s="309">
        <v>44722</v>
      </c>
      <c r="I117" s="307" t="s">
        <v>1547</v>
      </c>
      <c r="J117" s="307"/>
      <c r="K117" s="307"/>
      <c r="L117" s="307"/>
      <c r="M117" s="307"/>
    </row>
    <row r="118" spans="1:13">
      <c r="A118" s="306">
        <v>1</v>
      </c>
      <c r="B118" s="307" t="s">
        <v>1500</v>
      </c>
      <c r="C118" s="307" t="s">
        <v>1501</v>
      </c>
      <c r="D118" s="307" t="s">
        <v>92</v>
      </c>
      <c r="E118" s="307" t="s">
        <v>1562</v>
      </c>
      <c r="F118" s="307" t="s">
        <v>94</v>
      </c>
      <c r="G118" s="308">
        <v>39291.72</v>
      </c>
      <c r="H118" s="309">
        <v>44722</v>
      </c>
      <c r="I118" s="307" t="s">
        <v>1547</v>
      </c>
      <c r="J118" s="307"/>
      <c r="K118" s="307"/>
      <c r="L118" s="307"/>
      <c r="M118" s="307"/>
    </row>
    <row r="119" spans="1:13">
      <c r="A119" s="306">
        <v>1</v>
      </c>
      <c r="B119" s="307" t="s">
        <v>1500</v>
      </c>
      <c r="C119" s="307" t="s">
        <v>1501</v>
      </c>
      <c r="D119" s="307" t="s">
        <v>92</v>
      </c>
      <c r="E119" s="307" t="s">
        <v>1576</v>
      </c>
      <c r="F119" s="307" t="s">
        <v>94</v>
      </c>
      <c r="G119" s="308">
        <v>52386.91</v>
      </c>
      <c r="H119" s="309">
        <v>44722</v>
      </c>
      <c r="I119" s="307" t="s">
        <v>1547</v>
      </c>
      <c r="J119" s="307"/>
      <c r="K119" s="307"/>
      <c r="L119" s="307"/>
      <c r="M119" s="307"/>
    </row>
    <row r="120" spans="1:13">
      <c r="A120" s="306">
        <v>1</v>
      </c>
      <c r="B120" s="307" t="s">
        <v>1500</v>
      </c>
      <c r="C120" s="307" t="s">
        <v>1501</v>
      </c>
      <c r="D120" s="307" t="s">
        <v>92</v>
      </c>
      <c r="E120" s="307" t="s">
        <v>1565</v>
      </c>
      <c r="F120" s="307" t="s">
        <v>94</v>
      </c>
      <c r="G120" s="308">
        <v>163717.57999999999</v>
      </c>
      <c r="H120" s="309">
        <v>44722</v>
      </c>
      <c r="I120" s="307" t="s">
        <v>1547</v>
      </c>
      <c r="J120" s="307"/>
      <c r="K120" s="307"/>
      <c r="L120" s="307"/>
      <c r="M120" s="307"/>
    </row>
    <row r="121" spans="1:13">
      <c r="A121" s="306">
        <v>1</v>
      </c>
      <c r="B121" s="307" t="s">
        <v>1500</v>
      </c>
      <c r="C121" s="307" t="s">
        <v>1501</v>
      </c>
      <c r="D121" s="307" t="s">
        <v>92</v>
      </c>
      <c r="E121" s="307" t="s">
        <v>1592</v>
      </c>
      <c r="F121" s="307" t="s">
        <v>94</v>
      </c>
      <c r="G121" s="308">
        <v>137521.04</v>
      </c>
      <c r="H121" s="309">
        <v>44722</v>
      </c>
      <c r="I121" s="307" t="s">
        <v>1547</v>
      </c>
      <c r="J121" s="307"/>
      <c r="K121" s="307"/>
      <c r="L121" s="307"/>
      <c r="M121" s="307"/>
    </row>
    <row r="122" spans="1:13">
      <c r="A122" s="306">
        <v>1</v>
      </c>
      <c r="B122" s="307" t="s">
        <v>1500</v>
      </c>
      <c r="C122" s="307" t="s">
        <v>1501</v>
      </c>
      <c r="D122" s="307" t="s">
        <v>92</v>
      </c>
      <c r="E122" s="307" t="s">
        <v>1593</v>
      </c>
      <c r="F122" s="307" t="s">
        <v>94</v>
      </c>
      <c r="G122" s="308">
        <v>78577.279999999999</v>
      </c>
      <c r="H122" s="309">
        <v>44722</v>
      </c>
      <c r="I122" s="307" t="s">
        <v>1547</v>
      </c>
      <c r="J122" s="307"/>
      <c r="K122" s="307"/>
      <c r="L122" s="307"/>
      <c r="M122" s="307"/>
    </row>
    <row r="123" spans="1:13">
      <c r="A123" s="306">
        <v>1</v>
      </c>
      <c r="B123" s="307" t="s">
        <v>1500</v>
      </c>
      <c r="C123" s="307" t="s">
        <v>1501</v>
      </c>
      <c r="D123" s="307" t="s">
        <v>92</v>
      </c>
      <c r="E123" s="307" t="s">
        <v>1575</v>
      </c>
      <c r="F123" s="307" t="s">
        <v>94</v>
      </c>
      <c r="G123" s="308">
        <v>163717.57999999999</v>
      </c>
      <c r="H123" s="309">
        <v>44722</v>
      </c>
      <c r="I123" s="307" t="s">
        <v>1547</v>
      </c>
      <c r="J123" s="307"/>
      <c r="K123" s="307"/>
      <c r="L123" s="307"/>
      <c r="M123" s="307"/>
    </row>
    <row r="124" spans="1:13">
      <c r="A124" s="306">
        <v>1</v>
      </c>
      <c r="B124" s="307" t="s">
        <v>1500</v>
      </c>
      <c r="C124" s="307" t="s">
        <v>1501</v>
      </c>
      <c r="D124" s="307" t="s">
        <v>92</v>
      </c>
      <c r="E124" s="307" t="s">
        <v>1594</v>
      </c>
      <c r="F124" s="307" t="s">
        <v>94</v>
      </c>
      <c r="G124" s="308">
        <v>19639.689999999999</v>
      </c>
      <c r="H124" s="309">
        <v>44722</v>
      </c>
      <c r="I124" s="307" t="s">
        <v>1547</v>
      </c>
      <c r="J124" s="307"/>
      <c r="K124" s="307"/>
      <c r="L124" s="307"/>
      <c r="M124" s="307"/>
    </row>
    <row r="125" spans="1:13">
      <c r="A125" s="306">
        <v>1</v>
      </c>
      <c r="B125" s="307" t="s">
        <v>1500</v>
      </c>
      <c r="C125" s="307" t="s">
        <v>1501</v>
      </c>
      <c r="D125" s="307" t="s">
        <v>92</v>
      </c>
      <c r="E125" s="307" t="s">
        <v>1595</v>
      </c>
      <c r="F125" s="307" t="s">
        <v>94</v>
      </c>
      <c r="G125" s="308">
        <v>2621.5</v>
      </c>
      <c r="H125" s="309">
        <v>44722</v>
      </c>
      <c r="I125" s="307" t="s">
        <v>1547</v>
      </c>
      <c r="J125" s="307"/>
      <c r="K125" s="307"/>
      <c r="L125" s="307"/>
      <c r="M125" s="307"/>
    </row>
    <row r="126" spans="1:13">
      <c r="A126" s="306">
        <v>1</v>
      </c>
      <c r="B126" s="307" t="s">
        <v>1500</v>
      </c>
      <c r="C126" s="307" t="s">
        <v>1501</v>
      </c>
      <c r="D126" s="307" t="s">
        <v>92</v>
      </c>
      <c r="E126" s="307" t="s">
        <v>1596</v>
      </c>
      <c r="F126" s="307" t="s">
        <v>94</v>
      </c>
      <c r="G126" s="308">
        <v>157160.73000000001</v>
      </c>
      <c r="H126" s="309">
        <v>44722</v>
      </c>
      <c r="I126" s="307" t="s">
        <v>1547</v>
      </c>
      <c r="J126" s="307"/>
      <c r="K126" s="307"/>
      <c r="L126" s="307"/>
      <c r="M126" s="307"/>
    </row>
    <row r="127" spans="1:13">
      <c r="A127" s="306">
        <v>1</v>
      </c>
      <c r="B127" s="307" t="s">
        <v>1500</v>
      </c>
      <c r="C127" s="307" t="s">
        <v>1501</v>
      </c>
      <c r="D127" s="307" t="s">
        <v>92</v>
      </c>
      <c r="E127" s="307" t="s">
        <v>1597</v>
      </c>
      <c r="F127" s="307" t="s">
        <v>94</v>
      </c>
      <c r="G127" s="308">
        <v>104779.99</v>
      </c>
      <c r="H127" s="309">
        <v>44722</v>
      </c>
      <c r="I127" s="307" t="s">
        <v>1547</v>
      </c>
      <c r="J127" s="307"/>
      <c r="K127" s="307"/>
      <c r="L127" s="307"/>
      <c r="M127" s="307"/>
    </row>
    <row r="128" spans="1:13">
      <c r="A128" s="306">
        <v>1</v>
      </c>
      <c r="B128" s="307" t="s">
        <v>1500</v>
      </c>
      <c r="C128" s="307" t="s">
        <v>1501</v>
      </c>
      <c r="D128" s="307" t="s">
        <v>92</v>
      </c>
      <c r="E128" s="307" t="s">
        <v>1598</v>
      </c>
      <c r="F128" s="307" t="s">
        <v>94</v>
      </c>
      <c r="G128" s="308">
        <v>39291.72</v>
      </c>
      <c r="H128" s="309">
        <v>44722</v>
      </c>
      <c r="I128" s="307" t="s">
        <v>1547</v>
      </c>
      <c r="J128" s="307"/>
      <c r="K128" s="307"/>
      <c r="L128" s="307"/>
      <c r="M128" s="307"/>
    </row>
    <row r="129" spans="1:13">
      <c r="A129" s="306">
        <v>1</v>
      </c>
      <c r="B129" s="307" t="s">
        <v>1500</v>
      </c>
      <c r="C129" s="307" t="s">
        <v>1501</v>
      </c>
      <c r="D129" s="307" t="s">
        <v>92</v>
      </c>
      <c r="E129" s="307" t="s">
        <v>1599</v>
      </c>
      <c r="F129" s="307" t="s">
        <v>94</v>
      </c>
      <c r="G129" s="308">
        <v>130970.36</v>
      </c>
      <c r="H129" s="309">
        <v>44722</v>
      </c>
      <c r="I129" s="307" t="s">
        <v>1547</v>
      </c>
      <c r="J129" s="307"/>
      <c r="K129" s="307"/>
      <c r="L129" s="307"/>
      <c r="M129" s="307"/>
    </row>
    <row r="130" spans="1:13">
      <c r="A130" s="306">
        <v>1</v>
      </c>
      <c r="B130" s="307" t="s">
        <v>1500</v>
      </c>
      <c r="C130" s="307" t="s">
        <v>1501</v>
      </c>
      <c r="D130" s="307" t="s">
        <v>92</v>
      </c>
      <c r="E130" s="307" t="s">
        <v>1583</v>
      </c>
      <c r="F130" s="307" t="s">
        <v>94</v>
      </c>
      <c r="G130" s="308">
        <v>5236.84</v>
      </c>
      <c r="H130" s="309">
        <v>44722</v>
      </c>
      <c r="I130" s="307" t="s">
        <v>1547</v>
      </c>
      <c r="J130" s="307"/>
      <c r="K130" s="307"/>
      <c r="L130" s="307"/>
      <c r="M130" s="307"/>
    </row>
    <row r="131" spans="1:13">
      <c r="A131" s="306">
        <v>1</v>
      </c>
      <c r="B131" s="307" t="s">
        <v>1500</v>
      </c>
      <c r="C131" s="307" t="s">
        <v>1501</v>
      </c>
      <c r="D131" s="307" t="s">
        <v>92</v>
      </c>
      <c r="E131" s="307" t="s">
        <v>1600</v>
      </c>
      <c r="F131" s="307" t="s">
        <v>94</v>
      </c>
      <c r="G131" s="308">
        <v>1178745.57</v>
      </c>
      <c r="H131" s="309">
        <v>44722</v>
      </c>
      <c r="I131" s="307" t="s">
        <v>1547</v>
      </c>
      <c r="J131" s="307"/>
      <c r="K131" s="307"/>
      <c r="L131" s="307"/>
      <c r="M131" s="307"/>
    </row>
    <row r="132" spans="1:13">
      <c r="A132" s="306">
        <v>1</v>
      </c>
      <c r="B132" s="307" t="s">
        <v>1500</v>
      </c>
      <c r="C132" s="307" t="s">
        <v>1501</v>
      </c>
      <c r="D132" s="307" t="s">
        <v>92</v>
      </c>
      <c r="E132" s="307" t="s">
        <v>1601</v>
      </c>
      <c r="F132" s="307" t="s">
        <v>94</v>
      </c>
      <c r="G132" s="308">
        <v>91672.47</v>
      </c>
      <c r="H132" s="309">
        <v>44722</v>
      </c>
      <c r="I132" s="307" t="s">
        <v>1547</v>
      </c>
      <c r="J132" s="307"/>
      <c r="K132" s="307"/>
      <c r="L132" s="307"/>
      <c r="M132" s="307"/>
    </row>
    <row r="133" spans="1:13">
      <c r="A133" s="306">
        <v>1</v>
      </c>
      <c r="B133" s="307" t="s">
        <v>1500</v>
      </c>
      <c r="C133" s="307" t="s">
        <v>1501</v>
      </c>
      <c r="D133" s="307" t="s">
        <v>92</v>
      </c>
      <c r="E133" s="307" t="s">
        <v>1559</v>
      </c>
      <c r="F133" s="307" t="s">
        <v>94</v>
      </c>
      <c r="G133" s="308">
        <v>17024.36</v>
      </c>
      <c r="H133" s="309">
        <v>44722</v>
      </c>
      <c r="I133" s="307" t="s">
        <v>1547</v>
      </c>
      <c r="J133" s="307"/>
      <c r="K133" s="307"/>
      <c r="L133" s="307"/>
      <c r="M133" s="307"/>
    </row>
    <row r="134" spans="1:13">
      <c r="A134" s="306">
        <v>1</v>
      </c>
      <c r="B134" s="307" t="s">
        <v>1500</v>
      </c>
      <c r="C134" s="307" t="s">
        <v>1501</v>
      </c>
      <c r="D134" s="307" t="s">
        <v>92</v>
      </c>
      <c r="E134" s="307" t="s">
        <v>1602</v>
      </c>
      <c r="F134" s="307" t="s">
        <v>94</v>
      </c>
      <c r="G134" s="308">
        <v>261940.72</v>
      </c>
      <c r="H134" s="309">
        <v>44722</v>
      </c>
      <c r="I134" s="307" t="s">
        <v>1547</v>
      </c>
      <c r="J134" s="307"/>
      <c r="K134" s="307"/>
      <c r="L134" s="307"/>
      <c r="M134" s="307"/>
    </row>
    <row r="135" spans="1:13">
      <c r="A135" s="306">
        <v>1</v>
      </c>
      <c r="B135" s="307" t="s">
        <v>1500</v>
      </c>
      <c r="C135" s="307" t="s">
        <v>1501</v>
      </c>
      <c r="D135" s="307" t="s">
        <v>92</v>
      </c>
      <c r="E135" s="307" t="s">
        <v>1603</v>
      </c>
      <c r="F135" s="307" t="s">
        <v>94</v>
      </c>
      <c r="G135" s="308">
        <v>209553.81</v>
      </c>
      <c r="H135" s="309">
        <v>44722</v>
      </c>
      <c r="I135" s="307" t="s">
        <v>1547</v>
      </c>
      <c r="J135" s="307"/>
      <c r="K135" s="307"/>
      <c r="L135" s="307"/>
      <c r="M135" s="307"/>
    </row>
    <row r="136" spans="1:13">
      <c r="A136" s="306">
        <v>1</v>
      </c>
      <c r="B136" s="307" t="s">
        <v>1500</v>
      </c>
      <c r="C136" s="307" t="s">
        <v>1501</v>
      </c>
      <c r="D136" s="307" t="s">
        <v>92</v>
      </c>
      <c r="E136" s="307" t="s">
        <v>1604</v>
      </c>
      <c r="F136" s="307" t="s">
        <v>94</v>
      </c>
      <c r="G136" s="308">
        <v>19639.689999999999</v>
      </c>
      <c r="H136" s="309">
        <v>44722</v>
      </c>
      <c r="I136" s="307" t="s">
        <v>1547</v>
      </c>
      <c r="J136" s="307"/>
      <c r="K136" s="307"/>
      <c r="L136" s="307"/>
      <c r="M136" s="307"/>
    </row>
    <row r="137" spans="1:13">
      <c r="A137" s="306">
        <v>1</v>
      </c>
      <c r="B137" s="307" t="s">
        <v>1500</v>
      </c>
      <c r="C137" s="307" t="s">
        <v>1501</v>
      </c>
      <c r="D137" s="307" t="s">
        <v>92</v>
      </c>
      <c r="E137" s="307" t="s">
        <v>1605</v>
      </c>
      <c r="F137" s="307" t="s">
        <v>94</v>
      </c>
      <c r="G137" s="308">
        <v>39291.72</v>
      </c>
      <c r="H137" s="309">
        <v>44722</v>
      </c>
      <c r="I137" s="307" t="s">
        <v>1547</v>
      </c>
      <c r="J137" s="307"/>
      <c r="K137" s="307"/>
      <c r="L137" s="307"/>
      <c r="M137" s="307"/>
    </row>
    <row r="138" spans="1:13">
      <c r="A138" s="306">
        <v>1</v>
      </c>
      <c r="B138" s="307" t="s">
        <v>1500</v>
      </c>
      <c r="C138" s="307" t="s">
        <v>1501</v>
      </c>
      <c r="D138" s="307" t="s">
        <v>92</v>
      </c>
      <c r="E138" s="307" t="s">
        <v>1606</v>
      </c>
      <c r="F138" s="307" t="s">
        <v>94</v>
      </c>
      <c r="G138" s="308">
        <v>458405.51</v>
      </c>
      <c r="H138" s="309">
        <v>44722</v>
      </c>
      <c r="I138" s="307" t="s">
        <v>1547</v>
      </c>
      <c r="J138" s="307"/>
      <c r="K138" s="307"/>
      <c r="L138" s="307"/>
      <c r="M138" s="307"/>
    </row>
    <row r="139" spans="1:13">
      <c r="A139" s="306">
        <v>1</v>
      </c>
      <c r="B139" s="307" t="s">
        <v>1500</v>
      </c>
      <c r="C139" s="307" t="s">
        <v>1501</v>
      </c>
      <c r="D139" s="307" t="s">
        <v>92</v>
      </c>
      <c r="E139" s="307" t="s">
        <v>1607</v>
      </c>
      <c r="F139" s="307" t="s">
        <v>94</v>
      </c>
      <c r="G139" s="308">
        <v>85127.96</v>
      </c>
      <c r="H139" s="309">
        <v>44722</v>
      </c>
      <c r="I139" s="307" t="s">
        <v>1547</v>
      </c>
      <c r="J139" s="307"/>
      <c r="K139" s="307"/>
      <c r="L139" s="307"/>
      <c r="M139" s="307"/>
    </row>
    <row r="140" spans="1:13">
      <c r="A140" s="306">
        <v>1</v>
      </c>
      <c r="B140" s="307" t="s">
        <v>1500</v>
      </c>
      <c r="C140" s="307" t="s">
        <v>1501</v>
      </c>
      <c r="D140" s="307" t="s">
        <v>92</v>
      </c>
      <c r="E140" s="307" t="s">
        <v>1608</v>
      </c>
      <c r="F140" s="307" t="s">
        <v>94</v>
      </c>
      <c r="G140" s="308">
        <v>9172.18</v>
      </c>
      <c r="H140" s="309">
        <v>44722</v>
      </c>
      <c r="I140" s="307" t="s">
        <v>1547</v>
      </c>
      <c r="J140" s="307"/>
      <c r="K140" s="307"/>
      <c r="L140" s="307"/>
      <c r="M140" s="307"/>
    </row>
    <row r="141" spans="1:13">
      <c r="A141" s="306">
        <v>1</v>
      </c>
      <c r="B141" s="307" t="s">
        <v>1500</v>
      </c>
      <c r="C141" s="307" t="s">
        <v>1501</v>
      </c>
      <c r="D141" s="307" t="s">
        <v>92</v>
      </c>
      <c r="E141" s="307" t="s">
        <v>1609</v>
      </c>
      <c r="F141" s="307" t="s">
        <v>94</v>
      </c>
      <c r="G141" s="308">
        <v>104779.99</v>
      </c>
      <c r="H141" s="309">
        <v>44722</v>
      </c>
      <c r="I141" s="307" t="s">
        <v>1547</v>
      </c>
      <c r="J141" s="307"/>
      <c r="K141" s="307"/>
      <c r="L141" s="307"/>
      <c r="M141" s="307"/>
    </row>
    <row r="142" spans="1:13">
      <c r="A142" s="306">
        <v>1</v>
      </c>
      <c r="B142" s="307" t="s">
        <v>1500</v>
      </c>
      <c r="C142" s="307" t="s">
        <v>1501</v>
      </c>
      <c r="D142" s="307" t="s">
        <v>92</v>
      </c>
      <c r="E142" s="307" t="s">
        <v>1610</v>
      </c>
      <c r="F142" s="307" t="s">
        <v>94</v>
      </c>
      <c r="G142" s="308">
        <v>78577.279999999999</v>
      </c>
      <c r="H142" s="309">
        <v>44722</v>
      </c>
      <c r="I142" s="307" t="s">
        <v>1547</v>
      </c>
      <c r="J142" s="307"/>
      <c r="K142" s="307"/>
      <c r="L142" s="307"/>
      <c r="M142" s="307"/>
    </row>
    <row r="143" spans="1:13">
      <c r="A143" s="306">
        <v>1</v>
      </c>
      <c r="B143" s="307" t="s">
        <v>1500</v>
      </c>
      <c r="C143" s="307" t="s">
        <v>1501</v>
      </c>
      <c r="D143" s="307" t="s">
        <v>92</v>
      </c>
      <c r="E143" s="307" t="s">
        <v>927</v>
      </c>
      <c r="F143" s="307" t="s">
        <v>94</v>
      </c>
      <c r="G143" s="308">
        <v>4253193.5</v>
      </c>
      <c r="H143" s="309">
        <v>44723</v>
      </c>
      <c r="I143" s="307" t="s">
        <v>1547</v>
      </c>
      <c r="J143" s="307"/>
      <c r="K143" s="307"/>
      <c r="L143" s="307"/>
      <c r="M143" s="307"/>
    </row>
    <row r="144" spans="1:13">
      <c r="A144" s="306">
        <v>1</v>
      </c>
      <c r="B144" s="307" t="s">
        <v>1500</v>
      </c>
      <c r="C144" s="307" t="s">
        <v>1501</v>
      </c>
      <c r="D144" s="307" t="s">
        <v>92</v>
      </c>
      <c r="E144" s="307" t="s">
        <v>1611</v>
      </c>
      <c r="F144" s="307" t="s">
        <v>94</v>
      </c>
      <c r="G144" s="308">
        <v>60000</v>
      </c>
      <c r="H144" s="309">
        <v>44728</v>
      </c>
      <c r="I144" s="307" t="s">
        <v>1547</v>
      </c>
      <c r="J144" s="307"/>
      <c r="K144" s="307"/>
      <c r="L144" s="307"/>
      <c r="M144" s="307"/>
    </row>
    <row r="145" spans="1:13">
      <c r="A145" s="306">
        <v>1</v>
      </c>
      <c r="B145" s="307" t="s">
        <v>1500</v>
      </c>
      <c r="C145" s="307" t="s">
        <v>1501</v>
      </c>
      <c r="D145" s="307" t="s">
        <v>92</v>
      </c>
      <c r="E145" s="307" t="s">
        <v>1612</v>
      </c>
      <c r="F145" s="307" t="s">
        <v>94</v>
      </c>
      <c r="G145" s="308">
        <v>100000</v>
      </c>
      <c r="H145" s="309">
        <v>44569</v>
      </c>
      <c r="I145" s="307" t="s">
        <v>925</v>
      </c>
      <c r="J145" s="307"/>
      <c r="K145" s="307"/>
      <c r="L145" s="307"/>
      <c r="M145" s="307"/>
    </row>
    <row r="146" spans="1:13">
      <c r="A146" s="306">
        <v>1</v>
      </c>
      <c r="B146" s="307" t="s">
        <v>1500</v>
      </c>
      <c r="C146" s="307" t="s">
        <v>1501</v>
      </c>
      <c r="D146" s="307" t="s">
        <v>92</v>
      </c>
      <c r="E146" s="307" t="s">
        <v>1613</v>
      </c>
      <c r="F146" s="307" t="s">
        <v>94</v>
      </c>
      <c r="G146" s="308">
        <v>100000</v>
      </c>
      <c r="H146" s="309">
        <v>44569</v>
      </c>
      <c r="I146" s="307" t="s">
        <v>925</v>
      </c>
      <c r="J146" s="307"/>
      <c r="K146" s="307"/>
      <c r="L146" s="307"/>
      <c r="M146" s="307"/>
    </row>
    <row r="147" spans="1:13">
      <c r="A147" s="306">
        <v>1</v>
      </c>
      <c r="B147" s="307" t="s">
        <v>1500</v>
      </c>
      <c r="C147" s="307" t="s">
        <v>1501</v>
      </c>
      <c r="D147" s="307" t="s">
        <v>92</v>
      </c>
      <c r="E147" s="307" t="s">
        <v>1614</v>
      </c>
      <c r="F147" s="307" t="s">
        <v>94</v>
      </c>
      <c r="G147" s="308">
        <v>100000</v>
      </c>
      <c r="H147" s="309">
        <v>44569</v>
      </c>
      <c r="I147" s="307" t="s">
        <v>925</v>
      </c>
      <c r="J147" s="307"/>
      <c r="K147" s="307"/>
      <c r="L147" s="307"/>
      <c r="M147" s="307"/>
    </row>
    <row r="148" spans="1:13">
      <c r="A148" s="306">
        <v>1</v>
      </c>
      <c r="B148" s="307" t="s">
        <v>1500</v>
      </c>
      <c r="C148" s="307" t="s">
        <v>1501</v>
      </c>
      <c r="D148" s="307" t="s">
        <v>92</v>
      </c>
      <c r="E148" s="307" t="s">
        <v>1615</v>
      </c>
      <c r="F148" s="307" t="s">
        <v>94</v>
      </c>
      <c r="G148" s="308">
        <v>100000</v>
      </c>
      <c r="H148" s="309">
        <v>44569</v>
      </c>
      <c r="I148" s="307" t="s">
        <v>925</v>
      </c>
      <c r="J148" s="307"/>
      <c r="K148" s="307"/>
      <c r="L148" s="307"/>
      <c r="M148" s="307"/>
    </row>
    <row r="149" spans="1:13">
      <c r="A149" s="306">
        <v>1</v>
      </c>
      <c r="B149" s="307" t="s">
        <v>1500</v>
      </c>
      <c r="C149" s="307" t="s">
        <v>1501</v>
      </c>
      <c r="D149" s="307" t="s">
        <v>92</v>
      </c>
      <c r="E149" s="307" t="s">
        <v>1616</v>
      </c>
      <c r="F149" s="307" t="s">
        <v>94</v>
      </c>
      <c r="G149" s="308">
        <v>100000</v>
      </c>
      <c r="H149" s="309">
        <v>44569</v>
      </c>
      <c r="I149" s="307" t="s">
        <v>925</v>
      </c>
      <c r="J149" s="307"/>
      <c r="K149" s="307"/>
      <c r="L149" s="307"/>
      <c r="M149" s="307"/>
    </row>
    <row r="150" spans="1:13">
      <c r="A150" s="306">
        <v>1</v>
      </c>
      <c r="B150" s="307" t="s">
        <v>1500</v>
      </c>
      <c r="C150" s="307" t="s">
        <v>1501</v>
      </c>
      <c r="D150" s="307" t="s">
        <v>92</v>
      </c>
      <c r="E150" s="307" t="s">
        <v>1617</v>
      </c>
      <c r="F150" s="307" t="s">
        <v>94</v>
      </c>
      <c r="G150" s="308">
        <v>100000</v>
      </c>
      <c r="H150" s="309">
        <v>44569</v>
      </c>
      <c r="I150" s="307" t="s">
        <v>925</v>
      </c>
      <c r="J150" s="307"/>
      <c r="K150" s="307"/>
      <c r="L150" s="307"/>
      <c r="M150" s="307"/>
    </row>
    <row r="151" spans="1:13">
      <c r="A151" s="306">
        <v>1</v>
      </c>
      <c r="B151" s="307" t="s">
        <v>1500</v>
      </c>
      <c r="C151" s="307" t="s">
        <v>1501</v>
      </c>
      <c r="D151" s="307" t="s">
        <v>92</v>
      </c>
      <c r="E151" s="307" t="s">
        <v>1618</v>
      </c>
      <c r="F151" s="307" t="s">
        <v>94</v>
      </c>
      <c r="G151" s="308">
        <v>100000</v>
      </c>
      <c r="H151" s="309">
        <v>44569</v>
      </c>
      <c r="I151" s="307" t="s">
        <v>925</v>
      </c>
      <c r="J151" s="307"/>
      <c r="K151" s="307"/>
      <c r="L151" s="307"/>
      <c r="M151" s="307"/>
    </row>
    <row r="152" spans="1:13">
      <c r="A152" s="306">
        <v>1</v>
      </c>
      <c r="B152" s="307" t="s">
        <v>1500</v>
      </c>
      <c r="C152" s="307" t="s">
        <v>1501</v>
      </c>
      <c r="D152" s="307" t="s">
        <v>92</v>
      </c>
      <c r="E152" s="307" t="s">
        <v>1619</v>
      </c>
      <c r="F152" s="307" t="s">
        <v>94</v>
      </c>
      <c r="G152" s="308">
        <v>100000</v>
      </c>
      <c r="H152" s="309">
        <v>44569</v>
      </c>
      <c r="I152" s="307" t="s">
        <v>925</v>
      </c>
      <c r="J152" s="307"/>
      <c r="K152" s="307"/>
      <c r="L152" s="307"/>
      <c r="M152" s="307"/>
    </row>
    <row r="153" spans="1:13">
      <c r="A153" s="306">
        <v>1</v>
      </c>
      <c r="B153" s="307" t="s">
        <v>1500</v>
      </c>
      <c r="C153" s="307" t="s">
        <v>1501</v>
      </c>
      <c r="D153" s="307" t="s">
        <v>92</v>
      </c>
      <c r="E153" s="307" t="s">
        <v>1620</v>
      </c>
      <c r="F153" s="307" t="s">
        <v>94</v>
      </c>
      <c r="G153" s="308">
        <v>100000</v>
      </c>
      <c r="H153" s="309">
        <v>44569</v>
      </c>
      <c r="I153" s="307" t="s">
        <v>925</v>
      </c>
      <c r="J153" s="307"/>
      <c r="K153" s="307"/>
      <c r="L153" s="307"/>
      <c r="M153" s="307"/>
    </row>
    <row r="154" spans="1:13">
      <c r="A154" s="306">
        <v>1</v>
      </c>
      <c r="B154" s="307" t="s">
        <v>1500</v>
      </c>
      <c r="C154" s="307" t="s">
        <v>1501</v>
      </c>
      <c r="D154" s="307" t="s">
        <v>92</v>
      </c>
      <c r="E154" s="307" t="s">
        <v>1621</v>
      </c>
      <c r="F154" s="307" t="s">
        <v>94</v>
      </c>
      <c r="G154" s="308">
        <v>100000</v>
      </c>
      <c r="H154" s="309">
        <v>44569</v>
      </c>
      <c r="I154" s="307" t="s">
        <v>925</v>
      </c>
      <c r="J154" s="307"/>
      <c r="K154" s="307"/>
      <c r="L154" s="307"/>
      <c r="M154" s="307"/>
    </row>
    <row r="155" spans="1:13">
      <c r="A155" s="306">
        <v>1</v>
      </c>
      <c r="B155" s="307" t="s">
        <v>1500</v>
      </c>
      <c r="C155" s="307" t="s">
        <v>1501</v>
      </c>
      <c r="D155" s="307" t="s">
        <v>92</v>
      </c>
      <c r="E155" s="307" t="s">
        <v>1622</v>
      </c>
      <c r="F155" s="307" t="s">
        <v>94</v>
      </c>
      <c r="G155" s="308">
        <v>100000</v>
      </c>
      <c r="H155" s="309">
        <v>44569</v>
      </c>
      <c r="I155" s="307" t="s">
        <v>925</v>
      </c>
      <c r="J155" s="307"/>
      <c r="K155" s="307"/>
      <c r="L155" s="307"/>
      <c r="M155" s="307"/>
    </row>
    <row r="156" spans="1:13">
      <c r="A156" s="306">
        <v>1</v>
      </c>
      <c r="B156" s="307" t="s">
        <v>1500</v>
      </c>
      <c r="C156" s="307" t="s">
        <v>1501</v>
      </c>
      <c r="D156" s="307" t="s">
        <v>92</v>
      </c>
      <c r="E156" s="307" t="s">
        <v>1623</v>
      </c>
      <c r="F156" s="307" t="s">
        <v>94</v>
      </c>
      <c r="G156" s="308">
        <v>100000</v>
      </c>
      <c r="H156" s="309">
        <v>44569</v>
      </c>
      <c r="I156" s="307" t="s">
        <v>925</v>
      </c>
      <c r="J156" s="307"/>
      <c r="K156" s="307"/>
      <c r="L156" s="307"/>
      <c r="M156" s="307"/>
    </row>
    <row r="157" spans="1:13">
      <c r="A157" s="306">
        <v>1</v>
      </c>
      <c r="B157" s="307" t="s">
        <v>1500</v>
      </c>
      <c r="C157" s="307" t="s">
        <v>1501</v>
      </c>
      <c r="D157" s="307" t="s">
        <v>92</v>
      </c>
      <c r="E157" s="307" t="s">
        <v>1624</v>
      </c>
      <c r="F157" s="307" t="s">
        <v>94</v>
      </c>
      <c r="G157" s="308">
        <v>100000</v>
      </c>
      <c r="H157" s="309">
        <v>44569</v>
      </c>
      <c r="I157" s="307" t="s">
        <v>925</v>
      </c>
      <c r="J157" s="307"/>
      <c r="K157" s="307"/>
      <c r="L157" s="307"/>
      <c r="M157" s="307"/>
    </row>
    <row r="158" spans="1:13">
      <c r="A158" s="306">
        <v>1</v>
      </c>
      <c r="B158" s="307" t="s">
        <v>1500</v>
      </c>
      <c r="C158" s="307" t="s">
        <v>1501</v>
      </c>
      <c r="D158" s="307" t="s">
        <v>92</v>
      </c>
      <c r="E158" s="307" t="s">
        <v>1625</v>
      </c>
      <c r="F158" s="307" t="s">
        <v>94</v>
      </c>
      <c r="G158" s="308">
        <v>100000</v>
      </c>
      <c r="H158" s="309">
        <v>44569</v>
      </c>
      <c r="I158" s="307" t="s">
        <v>925</v>
      </c>
      <c r="J158" s="307"/>
      <c r="K158" s="307"/>
      <c r="L158" s="307"/>
      <c r="M158" s="307"/>
    </row>
    <row r="159" spans="1:13">
      <c r="A159" s="306">
        <v>1</v>
      </c>
      <c r="B159" s="307" t="s">
        <v>1500</v>
      </c>
      <c r="C159" s="307" t="s">
        <v>1501</v>
      </c>
      <c r="D159" s="307" t="s">
        <v>92</v>
      </c>
      <c r="E159" s="307" t="s">
        <v>1626</v>
      </c>
      <c r="F159" s="307" t="s">
        <v>94</v>
      </c>
      <c r="G159" s="308">
        <v>100000</v>
      </c>
      <c r="H159" s="309">
        <v>44569</v>
      </c>
      <c r="I159" s="307" t="s">
        <v>925</v>
      </c>
      <c r="J159" s="307"/>
      <c r="K159" s="307"/>
      <c r="L159" s="307"/>
      <c r="M159" s="307"/>
    </row>
    <row r="160" spans="1:13">
      <c r="A160" s="306">
        <v>1</v>
      </c>
      <c r="B160" s="307" t="s">
        <v>1500</v>
      </c>
      <c r="C160" s="307" t="s">
        <v>1501</v>
      </c>
      <c r="D160" s="307" t="s">
        <v>92</v>
      </c>
      <c r="E160" s="307" t="s">
        <v>1627</v>
      </c>
      <c r="F160" s="307" t="s">
        <v>94</v>
      </c>
      <c r="G160" s="308">
        <v>100000</v>
      </c>
      <c r="H160" s="309">
        <v>44569</v>
      </c>
      <c r="I160" s="307" t="s">
        <v>925</v>
      </c>
      <c r="J160" s="307"/>
      <c r="K160" s="307"/>
      <c r="L160" s="307"/>
      <c r="M160" s="307"/>
    </row>
    <row r="161" spans="1:13">
      <c r="A161" s="306">
        <v>1</v>
      </c>
      <c r="B161" s="307" t="s">
        <v>1500</v>
      </c>
      <c r="C161" s="307" t="s">
        <v>1501</v>
      </c>
      <c r="D161" s="307" t="s">
        <v>92</v>
      </c>
      <c r="E161" s="307" t="s">
        <v>1628</v>
      </c>
      <c r="F161" s="307" t="s">
        <v>94</v>
      </c>
      <c r="G161" s="308">
        <v>100000</v>
      </c>
      <c r="H161" s="309">
        <v>44569</v>
      </c>
      <c r="I161" s="307" t="s">
        <v>925</v>
      </c>
      <c r="J161" s="307"/>
      <c r="K161" s="307"/>
      <c r="L161" s="307"/>
      <c r="M161" s="307"/>
    </row>
    <row r="162" spans="1:13">
      <c r="A162" s="306">
        <v>1</v>
      </c>
      <c r="B162" s="307" t="s">
        <v>1500</v>
      </c>
      <c r="C162" s="307" t="s">
        <v>1501</v>
      </c>
      <c r="D162" s="307" t="s">
        <v>92</v>
      </c>
      <c r="E162" s="307" t="s">
        <v>1629</v>
      </c>
      <c r="F162" s="307" t="s">
        <v>94</v>
      </c>
      <c r="G162" s="308">
        <v>100000</v>
      </c>
      <c r="H162" s="309">
        <v>44569</v>
      </c>
      <c r="I162" s="307" t="s">
        <v>925</v>
      </c>
      <c r="J162" s="307"/>
      <c r="K162" s="307"/>
      <c r="L162" s="307"/>
      <c r="M162" s="307"/>
    </row>
    <row r="163" spans="1:13">
      <c r="A163" s="306">
        <v>1</v>
      </c>
      <c r="B163" s="307" t="s">
        <v>1500</v>
      </c>
      <c r="C163" s="307" t="s">
        <v>1501</v>
      </c>
      <c r="D163" s="307" t="s">
        <v>92</v>
      </c>
      <c r="E163" s="307" t="s">
        <v>1630</v>
      </c>
      <c r="F163" s="307" t="s">
        <v>94</v>
      </c>
      <c r="G163" s="308">
        <v>100000</v>
      </c>
      <c r="H163" s="309">
        <v>44569</v>
      </c>
      <c r="I163" s="307" t="s">
        <v>925</v>
      </c>
      <c r="J163" s="307"/>
      <c r="K163" s="307"/>
      <c r="L163" s="307"/>
      <c r="M163" s="307"/>
    </row>
    <row r="164" spans="1:13">
      <c r="A164" s="306">
        <v>1</v>
      </c>
      <c r="B164" s="307" t="s">
        <v>1500</v>
      </c>
      <c r="C164" s="307" t="s">
        <v>1501</v>
      </c>
      <c r="D164" s="307" t="s">
        <v>92</v>
      </c>
      <c r="E164" s="307" t="s">
        <v>1631</v>
      </c>
      <c r="F164" s="307" t="s">
        <v>94</v>
      </c>
      <c r="G164" s="308">
        <v>100000</v>
      </c>
      <c r="H164" s="309">
        <v>44569</v>
      </c>
      <c r="I164" s="307" t="s">
        <v>925</v>
      </c>
      <c r="J164" s="307"/>
      <c r="K164" s="307"/>
      <c r="L164" s="307"/>
      <c r="M164" s="307"/>
    </row>
    <row r="165" spans="1:13">
      <c r="A165" s="306">
        <v>1</v>
      </c>
      <c r="B165" s="307" t="s">
        <v>1500</v>
      </c>
      <c r="C165" s="307" t="s">
        <v>1501</v>
      </c>
      <c r="D165" s="307" t="s">
        <v>92</v>
      </c>
      <c r="E165" s="307" t="s">
        <v>1632</v>
      </c>
      <c r="F165" s="307" t="s">
        <v>94</v>
      </c>
      <c r="G165" s="308">
        <v>100000</v>
      </c>
      <c r="H165" s="309">
        <v>44569</v>
      </c>
      <c r="I165" s="307" t="s">
        <v>925</v>
      </c>
      <c r="J165" s="307"/>
      <c r="K165" s="307"/>
      <c r="L165" s="307"/>
      <c r="M165" s="307"/>
    </row>
    <row r="166" spans="1:13">
      <c r="A166" s="306">
        <v>1</v>
      </c>
      <c r="B166" s="307" t="s">
        <v>1500</v>
      </c>
      <c r="C166" s="307" t="s">
        <v>1501</v>
      </c>
      <c r="D166" s="307" t="s">
        <v>92</v>
      </c>
      <c r="E166" s="307" t="s">
        <v>1633</v>
      </c>
      <c r="F166" s="307" t="s">
        <v>94</v>
      </c>
      <c r="G166" s="308">
        <v>100000</v>
      </c>
      <c r="H166" s="309">
        <v>44569</v>
      </c>
      <c r="I166" s="307" t="s">
        <v>925</v>
      </c>
      <c r="J166" s="307"/>
      <c r="K166" s="307"/>
      <c r="L166" s="307"/>
      <c r="M166" s="307"/>
    </row>
    <row r="167" spans="1:13">
      <c r="A167" s="306">
        <v>1</v>
      </c>
      <c r="B167" s="307" t="s">
        <v>1500</v>
      </c>
      <c r="C167" s="307" t="s">
        <v>1501</v>
      </c>
      <c r="D167" s="307" t="s">
        <v>92</v>
      </c>
      <c r="E167" s="307" t="s">
        <v>1634</v>
      </c>
      <c r="F167" s="307" t="s">
        <v>94</v>
      </c>
      <c r="G167" s="308">
        <v>100000</v>
      </c>
      <c r="H167" s="309">
        <v>44569</v>
      </c>
      <c r="I167" s="307" t="s">
        <v>925</v>
      </c>
      <c r="J167" s="307"/>
      <c r="K167" s="307"/>
      <c r="L167" s="307"/>
      <c r="M167" s="307"/>
    </row>
    <row r="168" spans="1:13">
      <c r="A168" s="306">
        <v>1</v>
      </c>
      <c r="B168" s="307" t="s">
        <v>1500</v>
      </c>
      <c r="C168" s="307" t="s">
        <v>1501</v>
      </c>
      <c r="D168" s="307" t="s">
        <v>92</v>
      </c>
      <c r="E168" s="307" t="s">
        <v>1635</v>
      </c>
      <c r="F168" s="307" t="s">
        <v>94</v>
      </c>
      <c r="G168" s="308">
        <v>100000</v>
      </c>
      <c r="H168" s="309">
        <v>44569</v>
      </c>
      <c r="I168" s="307" t="s">
        <v>925</v>
      </c>
      <c r="J168" s="307"/>
      <c r="K168" s="307"/>
      <c r="L168" s="307"/>
      <c r="M168" s="307"/>
    </row>
    <row r="169" spans="1:13">
      <c r="A169" s="306">
        <v>1</v>
      </c>
      <c r="B169" s="307" t="s">
        <v>1500</v>
      </c>
      <c r="C169" s="307" t="s">
        <v>1501</v>
      </c>
      <c r="D169" s="307" t="s">
        <v>92</v>
      </c>
      <c r="E169" s="307" t="s">
        <v>1636</v>
      </c>
      <c r="F169" s="307" t="s">
        <v>94</v>
      </c>
      <c r="G169" s="308">
        <v>100000</v>
      </c>
      <c r="H169" s="309">
        <v>44569</v>
      </c>
      <c r="I169" s="307" t="s">
        <v>925</v>
      </c>
      <c r="J169" s="307"/>
      <c r="K169" s="307"/>
      <c r="L169" s="307"/>
      <c r="M169" s="307"/>
    </row>
    <row r="170" spans="1:13">
      <c r="A170" s="306">
        <v>1</v>
      </c>
      <c r="B170" s="307" t="s">
        <v>1500</v>
      </c>
      <c r="C170" s="307" t="s">
        <v>1501</v>
      </c>
      <c r="D170" s="307" t="s">
        <v>92</v>
      </c>
      <c r="E170" s="307" t="s">
        <v>1637</v>
      </c>
      <c r="F170" s="307" t="s">
        <v>94</v>
      </c>
      <c r="G170" s="308">
        <v>100000</v>
      </c>
      <c r="H170" s="309">
        <v>44569</v>
      </c>
      <c r="I170" s="307" t="s">
        <v>925</v>
      </c>
      <c r="J170" s="307"/>
      <c r="K170" s="307"/>
      <c r="L170" s="307"/>
      <c r="M170" s="307"/>
    </row>
    <row r="171" spans="1:13">
      <c r="A171" s="306">
        <v>1</v>
      </c>
      <c r="B171" s="307" t="s">
        <v>1500</v>
      </c>
      <c r="C171" s="307" t="s">
        <v>1501</v>
      </c>
      <c r="D171" s="307" t="s">
        <v>92</v>
      </c>
      <c r="E171" s="307" t="s">
        <v>1638</v>
      </c>
      <c r="F171" s="307" t="s">
        <v>94</v>
      </c>
      <c r="G171" s="308">
        <v>100000</v>
      </c>
      <c r="H171" s="309">
        <v>44569</v>
      </c>
      <c r="I171" s="307" t="s">
        <v>925</v>
      </c>
      <c r="J171" s="307"/>
      <c r="K171" s="307"/>
      <c r="L171" s="307"/>
      <c r="M171" s="307"/>
    </row>
    <row r="172" spans="1:13">
      <c r="A172" s="306">
        <v>1</v>
      </c>
      <c r="B172" s="307" t="s">
        <v>1500</v>
      </c>
      <c r="C172" s="307" t="s">
        <v>1501</v>
      </c>
      <c r="D172" s="307" t="s">
        <v>92</v>
      </c>
      <c r="E172" s="307" t="s">
        <v>1639</v>
      </c>
      <c r="F172" s="307" t="s">
        <v>94</v>
      </c>
      <c r="G172" s="308">
        <v>100000</v>
      </c>
      <c r="H172" s="309">
        <v>44569</v>
      </c>
      <c r="I172" s="307" t="s">
        <v>925</v>
      </c>
      <c r="J172" s="307"/>
      <c r="K172" s="307"/>
      <c r="L172" s="307"/>
      <c r="M172" s="307"/>
    </row>
    <row r="173" spans="1:13">
      <c r="A173" s="306">
        <v>1</v>
      </c>
      <c r="B173" s="307" t="s">
        <v>1500</v>
      </c>
      <c r="C173" s="307" t="s">
        <v>1501</v>
      </c>
      <c r="D173" s="307" t="s">
        <v>92</v>
      </c>
      <c r="E173" s="307" t="s">
        <v>1640</v>
      </c>
      <c r="F173" s="307" t="s">
        <v>94</v>
      </c>
      <c r="G173" s="308">
        <v>100000</v>
      </c>
      <c r="H173" s="309">
        <v>44569</v>
      </c>
      <c r="I173" s="307" t="s">
        <v>925</v>
      </c>
      <c r="J173" s="307"/>
      <c r="K173" s="307"/>
      <c r="L173" s="307"/>
      <c r="M173" s="307"/>
    </row>
    <row r="174" spans="1:13">
      <c r="A174" s="306">
        <v>1</v>
      </c>
      <c r="B174" s="307" t="s">
        <v>1500</v>
      </c>
      <c r="C174" s="307" t="s">
        <v>1501</v>
      </c>
      <c r="D174" s="307" t="s">
        <v>92</v>
      </c>
      <c r="E174" s="307" t="s">
        <v>1641</v>
      </c>
      <c r="F174" s="307" t="s">
        <v>94</v>
      </c>
      <c r="G174" s="308">
        <v>100000</v>
      </c>
      <c r="H174" s="309">
        <v>44569</v>
      </c>
      <c r="I174" s="307" t="s">
        <v>925</v>
      </c>
      <c r="J174" s="307"/>
      <c r="K174" s="307"/>
      <c r="L174" s="307"/>
      <c r="M174" s="307"/>
    </row>
    <row r="175" spans="1:13">
      <c r="A175" s="306">
        <v>1</v>
      </c>
      <c r="B175" s="307" t="s">
        <v>1500</v>
      </c>
      <c r="C175" s="307" t="s">
        <v>1501</v>
      </c>
      <c r="D175" s="307" t="s">
        <v>92</v>
      </c>
      <c r="E175" s="307" t="s">
        <v>1642</v>
      </c>
      <c r="F175" s="307" t="s">
        <v>94</v>
      </c>
      <c r="G175" s="308">
        <v>100000</v>
      </c>
      <c r="H175" s="309">
        <v>44569</v>
      </c>
      <c r="I175" s="307" t="s">
        <v>925</v>
      </c>
      <c r="J175" s="307"/>
      <c r="K175" s="307"/>
      <c r="L175" s="307"/>
      <c r="M175" s="307"/>
    </row>
    <row r="176" spans="1:13">
      <c r="A176" s="306">
        <v>1</v>
      </c>
      <c r="B176" s="307" t="s">
        <v>1500</v>
      </c>
      <c r="C176" s="307" t="s">
        <v>1501</v>
      </c>
      <c r="D176" s="307" t="s">
        <v>92</v>
      </c>
      <c r="E176" s="307" t="s">
        <v>1643</v>
      </c>
      <c r="F176" s="307" t="s">
        <v>94</v>
      </c>
      <c r="G176" s="308">
        <v>100000</v>
      </c>
      <c r="H176" s="309">
        <v>44569</v>
      </c>
      <c r="I176" s="307" t="s">
        <v>925</v>
      </c>
      <c r="J176" s="307"/>
      <c r="K176" s="307"/>
      <c r="L176" s="307"/>
      <c r="M176" s="307"/>
    </row>
    <row r="177" spans="1:13">
      <c r="A177" s="306">
        <v>1</v>
      </c>
      <c r="B177" s="307" t="s">
        <v>1500</v>
      </c>
      <c r="C177" s="307" t="s">
        <v>1501</v>
      </c>
      <c r="D177" s="307" t="s">
        <v>92</v>
      </c>
      <c r="E177" s="307" t="s">
        <v>1644</v>
      </c>
      <c r="F177" s="307" t="s">
        <v>94</v>
      </c>
      <c r="G177" s="308">
        <v>100000</v>
      </c>
      <c r="H177" s="309">
        <v>44569</v>
      </c>
      <c r="I177" s="307" t="s">
        <v>925</v>
      </c>
      <c r="J177" s="307"/>
      <c r="K177" s="307"/>
      <c r="L177" s="307"/>
      <c r="M177" s="307"/>
    </row>
    <row r="178" spans="1:13">
      <c r="A178" s="306">
        <v>1</v>
      </c>
      <c r="B178" s="307" t="s">
        <v>1500</v>
      </c>
      <c r="C178" s="307" t="s">
        <v>1501</v>
      </c>
      <c r="D178" s="307" t="s">
        <v>92</v>
      </c>
      <c r="E178" s="307" t="s">
        <v>1645</v>
      </c>
      <c r="F178" s="307" t="s">
        <v>94</v>
      </c>
      <c r="G178" s="308">
        <v>100000</v>
      </c>
      <c r="H178" s="309">
        <v>44569</v>
      </c>
      <c r="I178" s="307" t="s">
        <v>925</v>
      </c>
      <c r="J178" s="307"/>
      <c r="K178" s="307"/>
      <c r="L178" s="307"/>
      <c r="M178" s="307"/>
    </row>
    <row r="179" spans="1:13">
      <c r="A179" s="306">
        <v>1</v>
      </c>
      <c r="B179" s="307" t="s">
        <v>1500</v>
      </c>
      <c r="C179" s="307" t="s">
        <v>1501</v>
      </c>
      <c r="D179" s="307" t="s">
        <v>92</v>
      </c>
      <c r="E179" s="307" t="s">
        <v>1646</v>
      </c>
      <c r="F179" s="307" t="s">
        <v>94</v>
      </c>
      <c r="G179" s="308">
        <v>100000</v>
      </c>
      <c r="H179" s="309">
        <v>44569</v>
      </c>
      <c r="I179" s="307" t="s">
        <v>925</v>
      </c>
      <c r="J179" s="307"/>
      <c r="K179" s="307"/>
      <c r="L179" s="307"/>
      <c r="M179" s="307"/>
    </row>
    <row r="180" spans="1:13">
      <c r="A180" s="306">
        <v>1</v>
      </c>
      <c r="B180" s="307" t="s">
        <v>1500</v>
      </c>
      <c r="C180" s="307" t="s">
        <v>1501</v>
      </c>
      <c r="D180" s="307" t="s">
        <v>92</v>
      </c>
      <c r="E180" s="307" t="s">
        <v>1647</v>
      </c>
      <c r="F180" s="307" t="s">
        <v>94</v>
      </c>
      <c r="G180" s="308">
        <v>100000</v>
      </c>
      <c r="H180" s="309">
        <v>44569</v>
      </c>
      <c r="I180" s="307" t="s">
        <v>925</v>
      </c>
      <c r="J180" s="307"/>
      <c r="K180" s="307"/>
      <c r="L180" s="307"/>
      <c r="M180" s="307"/>
    </row>
    <row r="181" spans="1:13">
      <c r="A181" s="306">
        <v>1</v>
      </c>
      <c r="B181" s="307" t="s">
        <v>1500</v>
      </c>
      <c r="C181" s="307" t="s">
        <v>1501</v>
      </c>
      <c r="D181" s="307" t="s">
        <v>92</v>
      </c>
      <c r="E181" s="307" t="s">
        <v>1648</v>
      </c>
      <c r="F181" s="307" t="s">
        <v>94</v>
      </c>
      <c r="G181" s="308">
        <v>100000</v>
      </c>
      <c r="H181" s="309">
        <v>44569</v>
      </c>
      <c r="I181" s="307" t="s">
        <v>925</v>
      </c>
      <c r="J181" s="307"/>
      <c r="K181" s="307"/>
      <c r="L181" s="307"/>
      <c r="M181" s="307"/>
    </row>
    <row r="182" spans="1:13">
      <c r="A182" s="306">
        <v>1</v>
      </c>
      <c r="B182" s="307" t="s">
        <v>1500</v>
      </c>
      <c r="C182" s="307" t="s">
        <v>1501</v>
      </c>
      <c r="D182" s="307" t="s">
        <v>92</v>
      </c>
      <c r="E182" s="307" t="s">
        <v>1649</v>
      </c>
      <c r="F182" s="307" t="s">
        <v>94</v>
      </c>
      <c r="G182" s="308">
        <v>100000</v>
      </c>
      <c r="H182" s="309">
        <v>44569</v>
      </c>
      <c r="I182" s="307" t="s">
        <v>925</v>
      </c>
      <c r="J182" s="307"/>
      <c r="K182" s="307"/>
      <c r="L182" s="307"/>
      <c r="M182" s="307"/>
    </row>
    <row r="183" spans="1:13">
      <c r="A183" s="306">
        <v>1</v>
      </c>
      <c r="B183" s="307" t="s">
        <v>1500</v>
      </c>
      <c r="C183" s="307" t="s">
        <v>1501</v>
      </c>
      <c r="D183" s="307" t="s">
        <v>92</v>
      </c>
      <c r="E183" s="307" t="s">
        <v>1650</v>
      </c>
      <c r="F183" s="307" t="s">
        <v>94</v>
      </c>
      <c r="G183" s="308">
        <v>100000</v>
      </c>
      <c r="H183" s="309">
        <v>44569</v>
      </c>
      <c r="I183" s="307" t="s">
        <v>925</v>
      </c>
      <c r="J183" s="307"/>
      <c r="K183" s="307"/>
      <c r="L183" s="307"/>
      <c r="M183" s="307"/>
    </row>
    <row r="184" spans="1:13">
      <c r="A184" s="306">
        <v>1</v>
      </c>
      <c r="B184" s="307" t="s">
        <v>1500</v>
      </c>
      <c r="C184" s="307" t="s">
        <v>1501</v>
      </c>
      <c r="D184" s="307" t="s">
        <v>92</v>
      </c>
      <c r="E184" s="307" t="s">
        <v>1651</v>
      </c>
      <c r="F184" s="307" t="s">
        <v>94</v>
      </c>
      <c r="G184" s="308">
        <v>100000</v>
      </c>
      <c r="H184" s="309">
        <v>44569</v>
      </c>
      <c r="I184" s="307" t="s">
        <v>925</v>
      </c>
      <c r="J184" s="307"/>
      <c r="K184" s="307"/>
      <c r="L184" s="307"/>
      <c r="M184" s="307"/>
    </row>
    <row r="185" spans="1:13">
      <c r="A185" s="306">
        <v>1</v>
      </c>
      <c r="B185" s="307" t="s">
        <v>1500</v>
      </c>
      <c r="C185" s="307" t="s">
        <v>1501</v>
      </c>
      <c r="D185" s="307" t="s">
        <v>92</v>
      </c>
      <c r="E185" s="307" t="s">
        <v>1652</v>
      </c>
      <c r="F185" s="307" t="s">
        <v>94</v>
      </c>
      <c r="G185" s="308">
        <v>100000</v>
      </c>
      <c r="H185" s="309">
        <v>44569</v>
      </c>
      <c r="I185" s="307" t="s">
        <v>925</v>
      </c>
      <c r="J185" s="307"/>
      <c r="K185" s="307"/>
      <c r="L185" s="307"/>
      <c r="M185" s="307"/>
    </row>
    <row r="186" spans="1:13">
      <c r="A186" s="306">
        <v>1</v>
      </c>
      <c r="B186" s="307" t="s">
        <v>1500</v>
      </c>
      <c r="C186" s="307" t="s">
        <v>1501</v>
      </c>
      <c r="D186" s="307" t="s">
        <v>92</v>
      </c>
      <c r="E186" s="307" t="s">
        <v>1638</v>
      </c>
      <c r="F186" s="307" t="s">
        <v>94</v>
      </c>
      <c r="G186" s="308">
        <v>100000</v>
      </c>
      <c r="H186" s="309">
        <v>44569</v>
      </c>
      <c r="I186" s="307" t="s">
        <v>925</v>
      </c>
      <c r="J186" s="307"/>
      <c r="K186" s="307"/>
      <c r="L186" s="307"/>
      <c r="M186" s="307"/>
    </row>
    <row r="187" spans="1:13">
      <c r="A187" s="306">
        <v>1</v>
      </c>
      <c r="B187" s="307" t="s">
        <v>1500</v>
      </c>
      <c r="C187" s="307" t="s">
        <v>1501</v>
      </c>
      <c r="D187" s="307" t="s">
        <v>92</v>
      </c>
      <c r="E187" s="307" t="s">
        <v>1653</v>
      </c>
      <c r="F187" s="307" t="s">
        <v>94</v>
      </c>
      <c r="G187" s="308">
        <v>100000</v>
      </c>
      <c r="H187" s="309">
        <v>44569</v>
      </c>
      <c r="I187" s="307" t="s">
        <v>925</v>
      </c>
      <c r="J187" s="307"/>
      <c r="K187" s="307"/>
      <c r="L187" s="307"/>
      <c r="M187" s="307"/>
    </row>
    <row r="188" spans="1:13">
      <c r="A188" s="306">
        <v>1</v>
      </c>
      <c r="B188" s="307" t="s">
        <v>1500</v>
      </c>
      <c r="C188" s="307" t="s">
        <v>1501</v>
      </c>
      <c r="D188" s="307" t="s">
        <v>92</v>
      </c>
      <c r="E188" s="307" t="s">
        <v>1654</v>
      </c>
      <c r="F188" s="307" t="s">
        <v>94</v>
      </c>
      <c r="G188" s="308">
        <v>100000</v>
      </c>
      <c r="H188" s="309">
        <v>44569</v>
      </c>
      <c r="I188" s="307" t="s">
        <v>925</v>
      </c>
      <c r="J188" s="307"/>
      <c r="K188" s="307"/>
      <c r="L188" s="307"/>
      <c r="M188" s="307"/>
    </row>
    <row r="189" spans="1:13">
      <c r="A189" s="306">
        <v>1</v>
      </c>
      <c r="B189" s="307" t="s">
        <v>1500</v>
      </c>
      <c r="C189" s="307" t="s">
        <v>1501</v>
      </c>
      <c r="D189" s="307" t="s">
        <v>92</v>
      </c>
      <c r="E189" s="307" t="s">
        <v>1655</v>
      </c>
      <c r="F189" s="307" t="s">
        <v>94</v>
      </c>
      <c r="G189" s="308">
        <v>100000</v>
      </c>
      <c r="H189" s="309">
        <v>44569</v>
      </c>
      <c r="I189" s="307" t="s">
        <v>925</v>
      </c>
      <c r="J189" s="307"/>
      <c r="K189" s="307"/>
      <c r="L189" s="307"/>
      <c r="M189" s="307"/>
    </row>
    <row r="190" spans="1:13">
      <c r="A190" s="306">
        <v>1</v>
      </c>
      <c r="B190" s="307" t="s">
        <v>1500</v>
      </c>
      <c r="C190" s="307" t="s">
        <v>1501</v>
      </c>
      <c r="D190" s="307" t="s">
        <v>92</v>
      </c>
      <c r="E190" s="307" t="s">
        <v>1656</v>
      </c>
      <c r="F190" s="307" t="s">
        <v>94</v>
      </c>
      <c r="G190" s="308">
        <v>100000</v>
      </c>
      <c r="H190" s="309">
        <v>44569</v>
      </c>
      <c r="I190" s="307" t="s">
        <v>925</v>
      </c>
      <c r="J190" s="307"/>
      <c r="K190" s="307"/>
      <c r="L190" s="307"/>
      <c r="M190" s="307"/>
    </row>
    <row r="191" spans="1:13">
      <c r="A191" s="306">
        <v>1</v>
      </c>
      <c r="B191" s="307" t="s">
        <v>1500</v>
      </c>
      <c r="C191" s="307" t="s">
        <v>1501</v>
      </c>
      <c r="D191" s="307" t="s">
        <v>92</v>
      </c>
      <c r="E191" s="307" t="s">
        <v>1657</v>
      </c>
      <c r="F191" s="307" t="s">
        <v>94</v>
      </c>
      <c r="G191" s="308">
        <v>100000</v>
      </c>
      <c r="H191" s="309">
        <v>44569</v>
      </c>
      <c r="I191" s="307" t="s">
        <v>925</v>
      </c>
      <c r="J191" s="307"/>
      <c r="K191" s="307"/>
      <c r="L191" s="307"/>
      <c r="M191" s="307"/>
    </row>
    <row r="192" spans="1:13">
      <c r="A192" s="306">
        <v>1</v>
      </c>
      <c r="B192" s="307" t="s">
        <v>1500</v>
      </c>
      <c r="C192" s="307" t="s">
        <v>1501</v>
      </c>
      <c r="D192" s="307" t="s">
        <v>92</v>
      </c>
      <c r="E192" s="307" t="s">
        <v>1658</v>
      </c>
      <c r="F192" s="307" t="s">
        <v>94</v>
      </c>
      <c r="G192" s="308">
        <v>100000</v>
      </c>
      <c r="H192" s="309">
        <v>44569</v>
      </c>
      <c r="I192" s="307" t="s">
        <v>925</v>
      </c>
      <c r="J192" s="307"/>
      <c r="K192" s="307"/>
      <c r="L192" s="307"/>
      <c r="M192" s="307"/>
    </row>
    <row r="193" spans="1:13">
      <c r="A193" s="306">
        <v>1</v>
      </c>
      <c r="B193" s="307" t="s">
        <v>1500</v>
      </c>
      <c r="C193" s="307" t="s">
        <v>1501</v>
      </c>
      <c r="D193" s="307" t="s">
        <v>92</v>
      </c>
      <c r="E193" s="307" t="s">
        <v>1659</v>
      </c>
      <c r="F193" s="307" t="s">
        <v>94</v>
      </c>
      <c r="G193" s="308">
        <v>100000</v>
      </c>
      <c r="H193" s="309">
        <v>44569</v>
      </c>
      <c r="I193" s="307" t="s">
        <v>925</v>
      </c>
      <c r="J193" s="307"/>
      <c r="K193" s="307"/>
      <c r="L193" s="307"/>
      <c r="M193" s="307"/>
    </row>
    <row r="194" spans="1:13">
      <c r="A194" s="306">
        <v>1</v>
      </c>
      <c r="B194" s="307" t="s">
        <v>1500</v>
      </c>
      <c r="C194" s="307" t="s">
        <v>1501</v>
      </c>
      <c r="D194" s="307" t="s">
        <v>92</v>
      </c>
      <c r="E194" s="307" t="s">
        <v>1660</v>
      </c>
      <c r="F194" s="307" t="s">
        <v>94</v>
      </c>
      <c r="G194" s="308">
        <v>100000</v>
      </c>
      <c r="H194" s="309">
        <v>44569</v>
      </c>
      <c r="I194" s="307" t="s">
        <v>925</v>
      </c>
      <c r="J194" s="307"/>
      <c r="K194" s="307"/>
      <c r="L194" s="307"/>
      <c r="M194" s="307"/>
    </row>
    <row r="195" spans="1:13">
      <c r="A195" s="306">
        <v>1</v>
      </c>
      <c r="B195" s="307" t="s">
        <v>1500</v>
      </c>
      <c r="C195" s="307" t="s">
        <v>1501</v>
      </c>
      <c r="D195" s="307" t="s">
        <v>92</v>
      </c>
      <c r="E195" s="307" t="s">
        <v>1661</v>
      </c>
      <c r="F195" s="307" t="s">
        <v>94</v>
      </c>
      <c r="G195" s="308">
        <v>100000</v>
      </c>
      <c r="H195" s="309">
        <v>44569</v>
      </c>
      <c r="I195" s="307" t="s">
        <v>925</v>
      </c>
      <c r="J195" s="307"/>
      <c r="K195" s="307"/>
      <c r="L195" s="307"/>
      <c r="M195" s="307"/>
    </row>
    <row r="196" spans="1:13">
      <c r="A196" s="306">
        <v>1</v>
      </c>
      <c r="B196" s="307" t="s">
        <v>1500</v>
      </c>
      <c r="C196" s="307" t="s">
        <v>1501</v>
      </c>
      <c r="D196" s="307" t="s">
        <v>92</v>
      </c>
      <c r="E196" s="307" t="s">
        <v>1662</v>
      </c>
      <c r="F196" s="307" t="s">
        <v>94</v>
      </c>
      <c r="G196" s="308">
        <v>100000</v>
      </c>
      <c r="H196" s="309">
        <v>44569</v>
      </c>
      <c r="I196" s="307" t="s">
        <v>925</v>
      </c>
      <c r="J196" s="307"/>
      <c r="K196" s="307"/>
      <c r="L196" s="307"/>
      <c r="M196" s="307"/>
    </row>
    <row r="197" spans="1:13">
      <c r="A197" s="306">
        <v>1</v>
      </c>
      <c r="B197" s="307" t="s">
        <v>1500</v>
      </c>
      <c r="C197" s="307" t="s">
        <v>1501</v>
      </c>
      <c r="D197" s="307" t="s">
        <v>92</v>
      </c>
      <c r="E197" s="307" t="s">
        <v>1663</v>
      </c>
      <c r="F197" s="307" t="s">
        <v>94</v>
      </c>
      <c r="G197" s="308">
        <v>100000</v>
      </c>
      <c r="H197" s="309">
        <v>44569</v>
      </c>
      <c r="I197" s="307" t="s">
        <v>925</v>
      </c>
      <c r="J197" s="307"/>
      <c r="K197" s="307"/>
      <c r="L197" s="307"/>
      <c r="M197" s="307"/>
    </row>
    <row r="198" spans="1:13">
      <c r="A198" s="306">
        <v>1</v>
      </c>
      <c r="B198" s="307" t="s">
        <v>1500</v>
      </c>
      <c r="C198" s="307" t="s">
        <v>1501</v>
      </c>
      <c r="D198" s="307" t="s">
        <v>92</v>
      </c>
      <c r="E198" s="307" t="s">
        <v>1664</v>
      </c>
      <c r="F198" s="307" t="s">
        <v>94</v>
      </c>
      <c r="G198" s="308">
        <v>100000</v>
      </c>
      <c r="H198" s="309">
        <v>44569</v>
      </c>
      <c r="I198" s="307" t="s">
        <v>925</v>
      </c>
      <c r="J198" s="307"/>
      <c r="K198" s="307"/>
      <c r="L198" s="307"/>
      <c r="M198" s="307"/>
    </row>
    <row r="199" spans="1:13">
      <c r="A199" s="306">
        <v>1</v>
      </c>
      <c r="B199" s="307" t="s">
        <v>1500</v>
      </c>
      <c r="C199" s="307" t="s">
        <v>1501</v>
      </c>
      <c r="D199" s="307" t="s">
        <v>92</v>
      </c>
      <c r="E199" s="307" t="s">
        <v>1613</v>
      </c>
      <c r="F199" s="307" t="s">
        <v>94</v>
      </c>
      <c r="G199" s="308">
        <v>100000</v>
      </c>
      <c r="H199" s="309">
        <v>44569</v>
      </c>
      <c r="I199" s="307" t="s">
        <v>925</v>
      </c>
      <c r="J199" s="307"/>
      <c r="K199" s="307"/>
      <c r="L199" s="307"/>
      <c r="M199" s="307"/>
    </row>
    <row r="200" spans="1:13">
      <c r="A200" s="306">
        <v>1</v>
      </c>
      <c r="B200" s="307" t="s">
        <v>1500</v>
      </c>
      <c r="C200" s="307" t="s">
        <v>1501</v>
      </c>
      <c r="D200" s="307" t="s">
        <v>92</v>
      </c>
      <c r="E200" s="307" t="s">
        <v>1665</v>
      </c>
      <c r="F200" s="307" t="s">
        <v>94</v>
      </c>
      <c r="G200" s="308">
        <v>100000</v>
      </c>
      <c r="H200" s="309">
        <v>44569</v>
      </c>
      <c r="I200" s="307" t="s">
        <v>925</v>
      </c>
      <c r="J200" s="307"/>
      <c r="K200" s="307"/>
      <c r="L200" s="307"/>
      <c r="M200" s="307"/>
    </row>
    <row r="201" spans="1:13">
      <c r="A201" s="306">
        <v>1</v>
      </c>
      <c r="B201" s="307" t="s">
        <v>1500</v>
      </c>
      <c r="C201" s="307" t="s">
        <v>1501</v>
      </c>
      <c r="D201" s="307" t="s">
        <v>92</v>
      </c>
      <c r="E201" s="307" t="s">
        <v>1666</v>
      </c>
      <c r="F201" s="307" t="s">
        <v>94</v>
      </c>
      <c r="G201" s="308">
        <v>100000</v>
      </c>
      <c r="H201" s="309">
        <v>44569</v>
      </c>
      <c r="I201" s="307" t="s">
        <v>925</v>
      </c>
      <c r="J201" s="307"/>
      <c r="K201" s="307"/>
      <c r="L201" s="307"/>
      <c r="M201" s="307"/>
    </row>
    <row r="202" spans="1:13">
      <c r="A202" s="306">
        <v>1</v>
      </c>
      <c r="B202" s="307" t="s">
        <v>1500</v>
      </c>
      <c r="C202" s="307" t="s">
        <v>1501</v>
      </c>
      <c r="D202" s="307" t="s">
        <v>92</v>
      </c>
      <c r="E202" s="307" t="s">
        <v>1667</v>
      </c>
      <c r="F202" s="307" t="s">
        <v>94</v>
      </c>
      <c r="G202" s="308">
        <v>100000</v>
      </c>
      <c r="H202" s="309">
        <v>44569</v>
      </c>
      <c r="I202" s="307" t="s">
        <v>925</v>
      </c>
      <c r="J202" s="307"/>
      <c r="K202" s="307"/>
      <c r="L202" s="307"/>
      <c r="M202" s="307"/>
    </row>
    <row r="203" spans="1:13">
      <c r="A203" s="306">
        <v>1</v>
      </c>
      <c r="B203" s="307" t="s">
        <v>1500</v>
      </c>
      <c r="C203" s="307" t="s">
        <v>1501</v>
      </c>
      <c r="D203" s="307" t="s">
        <v>92</v>
      </c>
      <c r="E203" s="307" t="s">
        <v>1668</v>
      </c>
      <c r="F203" s="307" t="s">
        <v>94</v>
      </c>
      <c r="G203" s="308">
        <v>100000</v>
      </c>
      <c r="H203" s="309">
        <v>44569</v>
      </c>
      <c r="I203" s="307" t="s">
        <v>925</v>
      </c>
      <c r="J203" s="307"/>
      <c r="K203" s="307"/>
      <c r="L203" s="307"/>
      <c r="M203" s="307"/>
    </row>
    <row r="204" spans="1:13">
      <c r="A204" s="306">
        <v>1</v>
      </c>
      <c r="B204" s="307" t="s">
        <v>1500</v>
      </c>
      <c r="C204" s="307" t="s">
        <v>1501</v>
      </c>
      <c r="D204" s="307" t="s">
        <v>92</v>
      </c>
      <c r="E204" s="307" t="s">
        <v>1669</v>
      </c>
      <c r="F204" s="307" t="s">
        <v>94</v>
      </c>
      <c r="G204" s="308">
        <v>100000</v>
      </c>
      <c r="H204" s="309">
        <v>44569</v>
      </c>
      <c r="I204" s="307" t="s">
        <v>925</v>
      </c>
      <c r="J204" s="307"/>
      <c r="K204" s="307"/>
      <c r="L204" s="307"/>
      <c r="M204" s="307"/>
    </row>
    <row r="205" spans="1:13">
      <c r="A205" s="306">
        <v>1</v>
      </c>
      <c r="B205" s="307" t="s">
        <v>1500</v>
      </c>
      <c r="C205" s="307" t="s">
        <v>1501</v>
      </c>
      <c r="D205" s="307" t="s">
        <v>92</v>
      </c>
      <c r="E205" s="307" t="s">
        <v>1670</v>
      </c>
      <c r="F205" s="307" t="s">
        <v>94</v>
      </c>
      <c r="G205" s="308">
        <v>100000</v>
      </c>
      <c r="H205" s="309">
        <v>44569</v>
      </c>
      <c r="I205" s="307" t="s">
        <v>925</v>
      </c>
      <c r="J205" s="307"/>
      <c r="K205" s="307"/>
      <c r="L205" s="307"/>
      <c r="M205" s="307"/>
    </row>
    <row r="206" spans="1:13">
      <c r="A206" s="306">
        <v>1</v>
      </c>
      <c r="B206" s="307" t="s">
        <v>1500</v>
      </c>
      <c r="C206" s="307" t="s">
        <v>1501</v>
      </c>
      <c r="D206" s="307" t="s">
        <v>92</v>
      </c>
      <c r="E206" s="307" t="s">
        <v>1671</v>
      </c>
      <c r="F206" s="307" t="s">
        <v>94</v>
      </c>
      <c r="G206" s="308">
        <v>100000</v>
      </c>
      <c r="H206" s="309">
        <v>44569</v>
      </c>
      <c r="I206" s="307" t="s">
        <v>925</v>
      </c>
      <c r="J206" s="307"/>
      <c r="K206" s="307"/>
      <c r="L206" s="307"/>
      <c r="M206" s="307"/>
    </row>
    <row r="207" spans="1:13">
      <c r="A207" s="306">
        <v>1</v>
      </c>
      <c r="B207" s="307" t="s">
        <v>1500</v>
      </c>
      <c r="C207" s="307" t="s">
        <v>1501</v>
      </c>
      <c r="D207" s="307" t="s">
        <v>92</v>
      </c>
      <c r="E207" s="307" t="s">
        <v>1672</v>
      </c>
      <c r="F207" s="307" t="s">
        <v>94</v>
      </c>
      <c r="G207" s="308">
        <v>100000</v>
      </c>
      <c r="H207" s="309">
        <v>44569</v>
      </c>
      <c r="I207" s="307" t="s">
        <v>925</v>
      </c>
      <c r="J207" s="307"/>
      <c r="K207" s="307"/>
      <c r="L207" s="307"/>
      <c r="M207" s="307"/>
    </row>
    <row r="208" spans="1:13">
      <c r="A208" s="306">
        <v>1</v>
      </c>
      <c r="B208" s="307" t="s">
        <v>1500</v>
      </c>
      <c r="C208" s="307" t="s">
        <v>1501</v>
      </c>
      <c r="D208" s="307" t="s">
        <v>92</v>
      </c>
      <c r="E208" s="307" t="s">
        <v>1673</v>
      </c>
      <c r="F208" s="307" t="s">
        <v>94</v>
      </c>
      <c r="G208" s="308">
        <v>100000</v>
      </c>
      <c r="H208" s="309">
        <v>44569</v>
      </c>
      <c r="I208" s="307" t="s">
        <v>925</v>
      </c>
      <c r="J208" s="307"/>
      <c r="K208" s="307"/>
      <c r="L208" s="307"/>
      <c r="M208" s="307"/>
    </row>
    <row r="209" spans="1:13">
      <c r="A209" s="306">
        <v>1</v>
      </c>
      <c r="B209" s="307" t="s">
        <v>1500</v>
      </c>
      <c r="C209" s="307" t="s">
        <v>1501</v>
      </c>
      <c r="D209" s="307" t="s">
        <v>92</v>
      </c>
      <c r="E209" s="307" t="s">
        <v>1674</v>
      </c>
      <c r="F209" s="307" t="s">
        <v>94</v>
      </c>
      <c r="G209" s="308">
        <v>100000</v>
      </c>
      <c r="H209" s="309">
        <v>44569</v>
      </c>
      <c r="I209" s="307" t="s">
        <v>925</v>
      </c>
      <c r="J209" s="307"/>
      <c r="K209" s="307"/>
      <c r="L209" s="307"/>
      <c r="M209" s="307"/>
    </row>
    <row r="210" spans="1:13">
      <c r="A210" s="306">
        <v>1</v>
      </c>
      <c r="B210" s="307" t="s">
        <v>1500</v>
      </c>
      <c r="C210" s="307" t="s">
        <v>1501</v>
      </c>
      <c r="D210" s="307" t="s">
        <v>92</v>
      </c>
      <c r="E210" s="307" t="s">
        <v>1675</v>
      </c>
      <c r="F210" s="307" t="s">
        <v>94</v>
      </c>
      <c r="G210" s="308">
        <v>100000</v>
      </c>
      <c r="H210" s="309">
        <v>44569</v>
      </c>
      <c r="I210" s="307" t="s">
        <v>925</v>
      </c>
      <c r="J210" s="307"/>
      <c r="K210" s="307"/>
      <c r="L210" s="307"/>
      <c r="M210" s="307"/>
    </row>
    <row r="211" spans="1:13">
      <c r="A211" s="306">
        <v>1</v>
      </c>
      <c r="B211" s="307" t="s">
        <v>1500</v>
      </c>
      <c r="C211" s="307" t="s">
        <v>1501</v>
      </c>
      <c r="D211" s="307" t="s">
        <v>92</v>
      </c>
      <c r="E211" s="307" t="s">
        <v>1676</v>
      </c>
      <c r="F211" s="307" t="s">
        <v>94</v>
      </c>
      <c r="G211" s="308">
        <v>3250000</v>
      </c>
      <c r="H211" s="309">
        <v>44570</v>
      </c>
      <c r="I211" s="307" t="s">
        <v>925</v>
      </c>
      <c r="J211" s="307"/>
      <c r="K211" s="307"/>
      <c r="L211" s="307"/>
      <c r="M211" s="307"/>
    </row>
    <row r="212" spans="1:13">
      <c r="A212" s="306">
        <v>1</v>
      </c>
      <c r="B212" s="307" t="s">
        <v>1500</v>
      </c>
      <c r="C212" s="307" t="s">
        <v>1501</v>
      </c>
      <c r="D212" s="307" t="s">
        <v>92</v>
      </c>
      <c r="E212" s="307" t="s">
        <v>1676</v>
      </c>
      <c r="F212" s="307" t="s">
        <v>94</v>
      </c>
      <c r="G212" s="308">
        <v>3250000</v>
      </c>
      <c r="H212" s="309">
        <v>44580</v>
      </c>
      <c r="I212" s="307" t="s">
        <v>925</v>
      </c>
      <c r="J212" s="307"/>
      <c r="K212" s="307"/>
      <c r="L212" s="307"/>
      <c r="M212" s="307"/>
    </row>
    <row r="213" spans="1:13">
      <c r="A213" s="306">
        <v>1</v>
      </c>
      <c r="B213" s="307" t="s">
        <v>1500</v>
      </c>
      <c r="C213" s="307" t="s">
        <v>1501</v>
      </c>
      <c r="D213" s="307" t="s">
        <v>92</v>
      </c>
      <c r="E213" s="307" t="s">
        <v>930</v>
      </c>
      <c r="F213" s="307" t="s">
        <v>94</v>
      </c>
      <c r="G213" s="308">
        <v>4437300</v>
      </c>
      <c r="H213" s="309">
        <v>44599</v>
      </c>
      <c r="I213" s="307" t="s">
        <v>925</v>
      </c>
      <c r="J213" s="307"/>
      <c r="K213" s="307"/>
      <c r="L213" s="307"/>
      <c r="M213" s="307"/>
    </row>
    <row r="214" spans="1:13">
      <c r="A214" s="306">
        <v>1</v>
      </c>
      <c r="B214" s="307" t="s">
        <v>1500</v>
      </c>
      <c r="C214" s="307" t="s">
        <v>1501</v>
      </c>
      <c r="D214" s="307" t="s">
        <v>92</v>
      </c>
      <c r="E214" s="307" t="s">
        <v>1677</v>
      </c>
      <c r="F214" s="307" t="s">
        <v>94</v>
      </c>
      <c r="G214" s="308">
        <v>12500000</v>
      </c>
      <c r="H214" s="309">
        <v>44603</v>
      </c>
      <c r="I214" s="307" t="s">
        <v>925</v>
      </c>
      <c r="J214" s="307"/>
      <c r="K214" s="307"/>
      <c r="L214" s="307"/>
      <c r="M214" s="307"/>
    </row>
    <row r="215" spans="1:13">
      <c r="A215" s="306">
        <v>1</v>
      </c>
      <c r="B215" s="307" t="s">
        <v>1500</v>
      </c>
      <c r="C215" s="307" t="s">
        <v>1501</v>
      </c>
      <c r="D215" s="307" t="s">
        <v>92</v>
      </c>
      <c r="E215" s="307" t="s">
        <v>1677</v>
      </c>
      <c r="F215" s="307" t="s">
        <v>94</v>
      </c>
      <c r="G215" s="308">
        <v>2880000</v>
      </c>
      <c r="H215" s="309">
        <v>44603</v>
      </c>
      <c r="I215" s="307" t="s">
        <v>925</v>
      </c>
      <c r="J215" s="307"/>
      <c r="K215" s="307"/>
      <c r="L215" s="307"/>
      <c r="M215" s="307"/>
    </row>
    <row r="216" spans="1:13">
      <c r="A216" s="306">
        <v>1</v>
      </c>
      <c r="B216" s="307" t="s">
        <v>1500</v>
      </c>
      <c r="C216" s="307" t="s">
        <v>1501</v>
      </c>
      <c r="D216" s="307" t="s">
        <v>92</v>
      </c>
      <c r="E216" s="307" t="s">
        <v>1678</v>
      </c>
      <c r="F216" s="307" t="s">
        <v>94</v>
      </c>
      <c r="G216" s="308">
        <v>3750606</v>
      </c>
      <c r="H216" s="309">
        <v>44606</v>
      </c>
      <c r="I216" s="307" t="s">
        <v>925</v>
      </c>
      <c r="J216" s="307"/>
      <c r="K216" s="307"/>
      <c r="L216" s="307"/>
      <c r="M216" s="307"/>
    </row>
    <row r="217" spans="1:13">
      <c r="A217" s="306">
        <v>1</v>
      </c>
      <c r="B217" s="307" t="s">
        <v>1500</v>
      </c>
      <c r="C217" s="307" t="s">
        <v>1501</v>
      </c>
      <c r="D217" s="307" t="s">
        <v>92</v>
      </c>
      <c r="E217" s="307" t="s">
        <v>1679</v>
      </c>
      <c r="F217" s="307" t="s">
        <v>94</v>
      </c>
      <c r="G217" s="308">
        <v>300000</v>
      </c>
      <c r="H217" s="309">
        <v>44608</v>
      </c>
      <c r="I217" s="307" t="s">
        <v>925</v>
      </c>
      <c r="J217" s="307"/>
      <c r="K217" s="307"/>
      <c r="L217" s="307"/>
      <c r="M217" s="307"/>
    </row>
    <row r="218" spans="1:13">
      <c r="A218" s="306">
        <v>1</v>
      </c>
      <c r="B218" s="307" t="s">
        <v>1500</v>
      </c>
      <c r="C218" s="307" t="s">
        <v>1501</v>
      </c>
      <c r="D218" s="307" t="s">
        <v>92</v>
      </c>
      <c r="E218" s="307" t="s">
        <v>1680</v>
      </c>
      <c r="F218" s="307" t="s">
        <v>94</v>
      </c>
      <c r="G218" s="308">
        <v>500000</v>
      </c>
      <c r="H218" s="309">
        <v>44621</v>
      </c>
      <c r="I218" s="307" t="s">
        <v>925</v>
      </c>
      <c r="J218" s="307"/>
      <c r="K218" s="307"/>
      <c r="L218" s="307"/>
      <c r="M218" s="307"/>
    </row>
    <row r="219" spans="1:13">
      <c r="A219" s="306">
        <v>1</v>
      </c>
      <c r="B219" s="307" t="s">
        <v>1500</v>
      </c>
      <c r="C219" s="307" t="s">
        <v>1501</v>
      </c>
      <c r="D219" s="307" t="s">
        <v>92</v>
      </c>
      <c r="E219" s="307" t="s">
        <v>939</v>
      </c>
      <c r="F219" s="307" t="s">
        <v>94</v>
      </c>
      <c r="G219" s="308">
        <v>6097616</v>
      </c>
      <c r="H219" s="309">
        <v>44625</v>
      </c>
      <c r="I219" s="307" t="s">
        <v>925</v>
      </c>
      <c r="J219" s="307"/>
      <c r="K219" s="307"/>
      <c r="L219" s="307"/>
      <c r="M219" s="307"/>
    </row>
    <row r="220" spans="1:13">
      <c r="A220" s="306">
        <v>1</v>
      </c>
      <c r="B220" s="307" t="s">
        <v>1500</v>
      </c>
      <c r="C220" s="307" t="s">
        <v>1501</v>
      </c>
      <c r="D220" s="307" t="s">
        <v>92</v>
      </c>
      <c r="E220" s="307" t="s">
        <v>939</v>
      </c>
      <c r="F220" s="307" t="s">
        <v>94</v>
      </c>
      <c r="G220" s="308">
        <v>5226528</v>
      </c>
      <c r="H220" s="309">
        <v>44639</v>
      </c>
      <c r="I220" s="307" t="s">
        <v>925</v>
      </c>
      <c r="J220" s="307"/>
      <c r="K220" s="307"/>
      <c r="L220" s="307"/>
      <c r="M220" s="307"/>
    </row>
    <row r="221" spans="1:13">
      <c r="A221" s="306">
        <v>1</v>
      </c>
      <c r="B221" s="307" t="s">
        <v>1500</v>
      </c>
      <c r="C221" s="307" t="s">
        <v>1501</v>
      </c>
      <c r="D221" s="307" t="s">
        <v>92</v>
      </c>
      <c r="E221" s="307" t="s">
        <v>929</v>
      </c>
      <c r="F221" s="307" t="s">
        <v>94</v>
      </c>
      <c r="G221" s="308">
        <v>2029317</v>
      </c>
      <c r="H221" s="309">
        <v>44659</v>
      </c>
      <c r="I221" s="307" t="s">
        <v>925</v>
      </c>
      <c r="J221" s="307"/>
      <c r="K221" s="307"/>
      <c r="L221" s="307"/>
      <c r="M221" s="307"/>
    </row>
    <row r="222" spans="1:13">
      <c r="A222" s="306">
        <v>1</v>
      </c>
      <c r="B222" s="307" t="s">
        <v>1500</v>
      </c>
      <c r="C222" s="307" t="s">
        <v>1501</v>
      </c>
      <c r="D222" s="307" t="s">
        <v>92</v>
      </c>
      <c r="E222" s="307" t="s">
        <v>1678</v>
      </c>
      <c r="F222" s="307" t="s">
        <v>94</v>
      </c>
      <c r="G222" s="308">
        <v>4375707</v>
      </c>
      <c r="H222" s="309">
        <v>44662</v>
      </c>
      <c r="I222" s="307" t="s">
        <v>925</v>
      </c>
      <c r="J222" s="307"/>
      <c r="K222" s="307"/>
      <c r="L222" s="307"/>
      <c r="M222" s="307"/>
    </row>
    <row r="223" spans="1:13">
      <c r="A223" s="306">
        <v>1</v>
      </c>
      <c r="B223" s="307" t="s">
        <v>1500</v>
      </c>
      <c r="C223" s="307" t="s">
        <v>1501</v>
      </c>
      <c r="D223" s="307" t="s">
        <v>92</v>
      </c>
      <c r="E223" s="307" t="s">
        <v>1681</v>
      </c>
      <c r="F223" s="307" t="s">
        <v>94</v>
      </c>
      <c r="G223" s="308">
        <v>252000</v>
      </c>
      <c r="H223" s="309">
        <v>44664</v>
      </c>
      <c r="I223" s="307" t="s">
        <v>925</v>
      </c>
      <c r="J223" s="307"/>
      <c r="K223" s="307"/>
      <c r="L223" s="307"/>
      <c r="M223" s="307"/>
    </row>
    <row r="224" spans="1:13">
      <c r="A224" s="306">
        <v>1</v>
      </c>
      <c r="B224" s="307" t="s">
        <v>1500</v>
      </c>
      <c r="C224" s="307" t="s">
        <v>1501</v>
      </c>
      <c r="D224" s="307" t="s">
        <v>92</v>
      </c>
      <c r="E224" s="307" t="s">
        <v>1682</v>
      </c>
      <c r="F224" s="307" t="s">
        <v>94</v>
      </c>
      <c r="G224" s="308">
        <v>252000</v>
      </c>
      <c r="H224" s="309">
        <v>44664</v>
      </c>
      <c r="I224" s="307" t="s">
        <v>925</v>
      </c>
      <c r="J224" s="307"/>
      <c r="K224" s="307"/>
      <c r="L224" s="307"/>
      <c r="M224" s="307"/>
    </row>
    <row r="225" spans="1:13">
      <c r="A225" s="306">
        <v>1</v>
      </c>
      <c r="B225" s="307" t="s">
        <v>1500</v>
      </c>
      <c r="C225" s="307" t="s">
        <v>1501</v>
      </c>
      <c r="D225" s="307" t="s">
        <v>92</v>
      </c>
      <c r="E225" s="307" t="s">
        <v>1683</v>
      </c>
      <c r="F225" s="307" t="s">
        <v>94</v>
      </c>
      <c r="G225" s="308">
        <v>2670849</v>
      </c>
      <c r="H225" s="309">
        <v>44672</v>
      </c>
      <c r="I225" s="307" t="s">
        <v>925</v>
      </c>
      <c r="J225" s="307"/>
      <c r="K225" s="307"/>
      <c r="L225" s="307"/>
      <c r="M225" s="307"/>
    </row>
    <row r="226" spans="1:13">
      <c r="A226" s="306">
        <v>1</v>
      </c>
      <c r="B226" s="307" t="s">
        <v>1500</v>
      </c>
      <c r="C226" s="307" t="s">
        <v>1501</v>
      </c>
      <c r="D226" s="307" t="s">
        <v>92</v>
      </c>
      <c r="E226" s="307" t="s">
        <v>1684</v>
      </c>
      <c r="F226" s="307" t="s">
        <v>94</v>
      </c>
      <c r="G226" s="308">
        <v>12500000</v>
      </c>
      <c r="H226" s="309">
        <v>44677</v>
      </c>
      <c r="I226" s="307" t="s">
        <v>925</v>
      </c>
      <c r="J226" s="307"/>
      <c r="K226" s="307"/>
      <c r="L226" s="307"/>
      <c r="M226" s="307"/>
    </row>
    <row r="227" spans="1:13">
      <c r="A227" s="306">
        <v>1</v>
      </c>
      <c r="B227" s="307" t="s">
        <v>1500</v>
      </c>
      <c r="C227" s="307" t="s">
        <v>1501</v>
      </c>
      <c r="D227" s="307" t="s">
        <v>92</v>
      </c>
      <c r="E227" s="307" t="s">
        <v>1684</v>
      </c>
      <c r="F227" s="307" t="s">
        <v>94</v>
      </c>
      <c r="G227" s="308">
        <v>2880000</v>
      </c>
      <c r="H227" s="309">
        <v>44677</v>
      </c>
      <c r="I227" s="307" t="s">
        <v>925</v>
      </c>
      <c r="J227" s="307"/>
      <c r="K227" s="307"/>
      <c r="L227" s="307"/>
      <c r="M227" s="307"/>
    </row>
    <row r="228" spans="1:13">
      <c r="A228" s="306">
        <v>1</v>
      </c>
      <c r="B228" s="307" t="s">
        <v>1500</v>
      </c>
      <c r="C228" s="307" t="s">
        <v>1501</v>
      </c>
      <c r="D228" s="307" t="s">
        <v>92</v>
      </c>
      <c r="E228" s="307" t="s">
        <v>1685</v>
      </c>
      <c r="F228" s="307" t="s">
        <v>94</v>
      </c>
      <c r="G228" s="308">
        <v>15826.46</v>
      </c>
      <c r="H228" s="309">
        <v>44679</v>
      </c>
      <c r="I228" s="307" t="s">
        <v>925</v>
      </c>
      <c r="J228" s="307"/>
      <c r="K228" s="307"/>
      <c r="L228" s="307"/>
      <c r="M228" s="307"/>
    </row>
    <row r="229" spans="1:13">
      <c r="A229" s="306">
        <v>1</v>
      </c>
      <c r="B229" s="307" t="s">
        <v>1500</v>
      </c>
      <c r="C229" s="307" t="s">
        <v>1501</v>
      </c>
      <c r="D229" s="307" t="s">
        <v>92</v>
      </c>
      <c r="E229" s="307" t="s">
        <v>1686</v>
      </c>
      <c r="F229" s="307" t="s">
        <v>94</v>
      </c>
      <c r="G229" s="308">
        <v>75000</v>
      </c>
      <c r="H229" s="309">
        <v>44690</v>
      </c>
      <c r="I229" s="307" t="s">
        <v>925</v>
      </c>
      <c r="J229" s="307"/>
      <c r="K229" s="307"/>
      <c r="L229" s="307"/>
      <c r="M229" s="307"/>
    </row>
    <row r="230" spans="1:13">
      <c r="A230" s="306">
        <v>1</v>
      </c>
      <c r="B230" s="307" t="s">
        <v>1500</v>
      </c>
      <c r="C230" s="307" t="s">
        <v>1501</v>
      </c>
      <c r="D230" s="307" t="s">
        <v>92</v>
      </c>
      <c r="E230" s="307" t="s">
        <v>1687</v>
      </c>
      <c r="F230" s="307" t="s">
        <v>94</v>
      </c>
      <c r="G230" s="308">
        <v>75000</v>
      </c>
      <c r="H230" s="309">
        <v>44690</v>
      </c>
      <c r="I230" s="307" t="s">
        <v>925</v>
      </c>
      <c r="J230" s="307"/>
      <c r="K230" s="307"/>
      <c r="L230" s="307"/>
      <c r="M230" s="307"/>
    </row>
    <row r="231" spans="1:13">
      <c r="A231" s="306">
        <v>1</v>
      </c>
      <c r="B231" s="307" t="s">
        <v>1500</v>
      </c>
      <c r="C231" s="307" t="s">
        <v>1501</v>
      </c>
      <c r="D231" s="307" t="s">
        <v>92</v>
      </c>
      <c r="E231" s="307" t="s">
        <v>1688</v>
      </c>
      <c r="F231" s="307" t="s">
        <v>94</v>
      </c>
      <c r="G231" s="308">
        <v>75000</v>
      </c>
      <c r="H231" s="309">
        <v>44690</v>
      </c>
      <c r="I231" s="307" t="s">
        <v>925</v>
      </c>
      <c r="J231" s="307"/>
      <c r="K231" s="307"/>
      <c r="L231" s="307"/>
      <c r="M231" s="307"/>
    </row>
    <row r="232" spans="1:13">
      <c r="A232" s="306">
        <v>1</v>
      </c>
      <c r="B232" s="307" t="s">
        <v>1500</v>
      </c>
      <c r="C232" s="307" t="s">
        <v>1501</v>
      </c>
      <c r="D232" s="307" t="s">
        <v>92</v>
      </c>
      <c r="E232" s="307" t="s">
        <v>1689</v>
      </c>
      <c r="F232" s="307" t="s">
        <v>94</v>
      </c>
      <c r="G232" s="308">
        <v>75000</v>
      </c>
      <c r="H232" s="309">
        <v>44690</v>
      </c>
      <c r="I232" s="307" t="s">
        <v>925</v>
      </c>
      <c r="J232" s="307"/>
      <c r="K232" s="307"/>
      <c r="L232" s="307"/>
      <c r="M232" s="307"/>
    </row>
    <row r="233" spans="1:13">
      <c r="A233" s="306">
        <v>1</v>
      </c>
      <c r="B233" s="307" t="s">
        <v>1500</v>
      </c>
      <c r="C233" s="307" t="s">
        <v>1501</v>
      </c>
      <c r="D233" s="307" t="s">
        <v>92</v>
      </c>
      <c r="E233" s="307" t="s">
        <v>1690</v>
      </c>
      <c r="F233" s="307" t="s">
        <v>94</v>
      </c>
      <c r="G233" s="308">
        <v>75000</v>
      </c>
      <c r="H233" s="309">
        <v>44690</v>
      </c>
      <c r="I233" s="307" t="s">
        <v>925</v>
      </c>
      <c r="J233" s="307"/>
      <c r="K233" s="307"/>
      <c r="L233" s="307"/>
      <c r="M233" s="307"/>
    </row>
    <row r="234" spans="1:13">
      <c r="A234" s="306">
        <v>1</v>
      </c>
      <c r="B234" s="307" t="s">
        <v>1500</v>
      </c>
      <c r="C234" s="307" t="s">
        <v>1501</v>
      </c>
      <c r="D234" s="307" t="s">
        <v>92</v>
      </c>
      <c r="E234" s="307" t="s">
        <v>1691</v>
      </c>
      <c r="F234" s="307" t="s">
        <v>94</v>
      </c>
      <c r="G234" s="308">
        <v>75000</v>
      </c>
      <c r="H234" s="309">
        <v>44690</v>
      </c>
      <c r="I234" s="307" t="s">
        <v>925</v>
      </c>
      <c r="J234" s="307"/>
      <c r="K234" s="307"/>
      <c r="L234" s="307"/>
      <c r="M234" s="307"/>
    </row>
    <row r="235" spans="1:13">
      <c r="A235" s="306">
        <v>1</v>
      </c>
      <c r="B235" s="307" t="s">
        <v>1500</v>
      </c>
      <c r="C235" s="307" t="s">
        <v>1501</v>
      </c>
      <c r="D235" s="307" t="s">
        <v>92</v>
      </c>
      <c r="E235" s="307" t="s">
        <v>1692</v>
      </c>
      <c r="F235" s="307" t="s">
        <v>94</v>
      </c>
      <c r="G235" s="308">
        <v>75000</v>
      </c>
      <c r="H235" s="309">
        <v>44690</v>
      </c>
      <c r="I235" s="307" t="s">
        <v>925</v>
      </c>
      <c r="J235" s="307"/>
      <c r="K235" s="307"/>
      <c r="L235" s="307"/>
      <c r="M235" s="307"/>
    </row>
    <row r="236" spans="1:13">
      <c r="A236" s="306">
        <v>1</v>
      </c>
      <c r="B236" s="307" t="s">
        <v>1500</v>
      </c>
      <c r="C236" s="307" t="s">
        <v>1501</v>
      </c>
      <c r="D236" s="307" t="s">
        <v>92</v>
      </c>
      <c r="E236" s="307" t="s">
        <v>1693</v>
      </c>
      <c r="F236" s="307" t="s">
        <v>94</v>
      </c>
      <c r="G236" s="308">
        <v>75000</v>
      </c>
      <c r="H236" s="309">
        <v>44690</v>
      </c>
      <c r="I236" s="307" t="s">
        <v>925</v>
      </c>
      <c r="J236" s="307"/>
      <c r="K236" s="307"/>
      <c r="L236" s="307"/>
      <c r="M236" s="307"/>
    </row>
    <row r="237" spans="1:13">
      <c r="A237" s="306">
        <v>1</v>
      </c>
      <c r="B237" s="307" t="s">
        <v>1500</v>
      </c>
      <c r="C237" s="307" t="s">
        <v>1501</v>
      </c>
      <c r="D237" s="307" t="s">
        <v>92</v>
      </c>
      <c r="E237" s="307" t="s">
        <v>1694</v>
      </c>
      <c r="F237" s="307" t="s">
        <v>94</v>
      </c>
      <c r="G237" s="308">
        <v>75000</v>
      </c>
      <c r="H237" s="309">
        <v>44690</v>
      </c>
      <c r="I237" s="307" t="s">
        <v>925</v>
      </c>
      <c r="J237" s="307"/>
      <c r="K237" s="307"/>
      <c r="L237" s="307"/>
      <c r="M237" s="307"/>
    </row>
    <row r="238" spans="1:13">
      <c r="A238" s="306">
        <v>1</v>
      </c>
      <c r="B238" s="307" t="s">
        <v>1500</v>
      </c>
      <c r="C238" s="307" t="s">
        <v>1501</v>
      </c>
      <c r="D238" s="307" t="s">
        <v>92</v>
      </c>
      <c r="E238" s="307" t="s">
        <v>1695</v>
      </c>
      <c r="F238" s="307" t="s">
        <v>94</v>
      </c>
      <c r="G238" s="308">
        <v>75000</v>
      </c>
      <c r="H238" s="309">
        <v>44690</v>
      </c>
      <c r="I238" s="307" t="s">
        <v>925</v>
      </c>
      <c r="J238" s="307"/>
      <c r="K238" s="307"/>
      <c r="L238" s="307"/>
      <c r="M238" s="307"/>
    </row>
    <row r="239" spans="1:13">
      <c r="A239" s="306">
        <v>1</v>
      </c>
      <c r="B239" s="307" t="s">
        <v>1500</v>
      </c>
      <c r="C239" s="307" t="s">
        <v>1501</v>
      </c>
      <c r="D239" s="307" t="s">
        <v>92</v>
      </c>
      <c r="E239" s="307" t="s">
        <v>1696</v>
      </c>
      <c r="F239" s="307" t="s">
        <v>94</v>
      </c>
      <c r="G239" s="308">
        <v>75000</v>
      </c>
      <c r="H239" s="309">
        <v>44690</v>
      </c>
      <c r="I239" s="307" t="s">
        <v>925</v>
      </c>
      <c r="J239" s="307"/>
      <c r="K239" s="307"/>
      <c r="L239" s="307"/>
      <c r="M239" s="307"/>
    </row>
    <row r="240" spans="1:13">
      <c r="A240" s="306">
        <v>1</v>
      </c>
      <c r="B240" s="307" t="s">
        <v>1500</v>
      </c>
      <c r="C240" s="307" t="s">
        <v>1501</v>
      </c>
      <c r="D240" s="307" t="s">
        <v>92</v>
      </c>
      <c r="E240" s="307" t="s">
        <v>1697</v>
      </c>
      <c r="F240" s="307" t="s">
        <v>94</v>
      </c>
      <c r="G240" s="308">
        <v>75000</v>
      </c>
      <c r="H240" s="309">
        <v>44690</v>
      </c>
      <c r="I240" s="307" t="s">
        <v>925</v>
      </c>
      <c r="J240" s="307"/>
      <c r="K240" s="307"/>
      <c r="L240" s="307"/>
      <c r="M240" s="307"/>
    </row>
    <row r="241" spans="1:13">
      <c r="A241" s="306">
        <v>1</v>
      </c>
      <c r="B241" s="307" t="s">
        <v>1500</v>
      </c>
      <c r="C241" s="307" t="s">
        <v>1501</v>
      </c>
      <c r="D241" s="307" t="s">
        <v>92</v>
      </c>
      <c r="E241" s="307" t="s">
        <v>1698</v>
      </c>
      <c r="F241" s="307" t="s">
        <v>94</v>
      </c>
      <c r="G241" s="308">
        <v>75000</v>
      </c>
      <c r="H241" s="309">
        <v>44690</v>
      </c>
      <c r="I241" s="307" t="s">
        <v>925</v>
      </c>
      <c r="J241" s="307"/>
      <c r="K241" s="307"/>
      <c r="L241" s="307"/>
      <c r="M241" s="307"/>
    </row>
    <row r="242" spans="1:13">
      <c r="A242" s="306">
        <v>1</v>
      </c>
      <c r="B242" s="307" t="s">
        <v>1500</v>
      </c>
      <c r="C242" s="307" t="s">
        <v>1501</v>
      </c>
      <c r="D242" s="307" t="s">
        <v>92</v>
      </c>
      <c r="E242" s="307" t="s">
        <v>1699</v>
      </c>
      <c r="F242" s="307" t="s">
        <v>94</v>
      </c>
      <c r="G242" s="308">
        <v>75000</v>
      </c>
      <c r="H242" s="309">
        <v>44690</v>
      </c>
      <c r="I242" s="307" t="s">
        <v>925</v>
      </c>
      <c r="J242" s="307"/>
      <c r="K242" s="307"/>
      <c r="L242" s="307"/>
      <c r="M242" s="307"/>
    </row>
    <row r="243" spans="1:13">
      <c r="A243" s="306">
        <v>1</v>
      </c>
      <c r="B243" s="307" t="s">
        <v>1500</v>
      </c>
      <c r="C243" s="307" t="s">
        <v>1501</v>
      </c>
      <c r="D243" s="307" t="s">
        <v>92</v>
      </c>
      <c r="E243" s="307" t="s">
        <v>1700</v>
      </c>
      <c r="F243" s="307" t="s">
        <v>94</v>
      </c>
      <c r="G243" s="308">
        <v>75000</v>
      </c>
      <c r="H243" s="309">
        <v>44690</v>
      </c>
      <c r="I243" s="307" t="s">
        <v>925</v>
      </c>
      <c r="J243" s="307"/>
      <c r="K243" s="307"/>
      <c r="L243" s="307"/>
      <c r="M243" s="307"/>
    </row>
    <row r="244" spans="1:13">
      <c r="A244" s="306">
        <v>1</v>
      </c>
      <c r="B244" s="307" t="s">
        <v>1500</v>
      </c>
      <c r="C244" s="307" t="s">
        <v>1501</v>
      </c>
      <c r="D244" s="307" t="s">
        <v>92</v>
      </c>
      <c r="E244" s="307" t="s">
        <v>1701</v>
      </c>
      <c r="F244" s="307" t="s">
        <v>94</v>
      </c>
      <c r="G244" s="308">
        <v>75000</v>
      </c>
      <c r="H244" s="309">
        <v>44690</v>
      </c>
      <c r="I244" s="307" t="s">
        <v>925</v>
      </c>
      <c r="J244" s="307"/>
      <c r="K244" s="307"/>
      <c r="L244" s="307"/>
      <c r="M244" s="307"/>
    </row>
    <row r="245" spans="1:13">
      <c r="A245" s="306">
        <v>1</v>
      </c>
      <c r="B245" s="307" t="s">
        <v>1500</v>
      </c>
      <c r="C245" s="307" t="s">
        <v>1501</v>
      </c>
      <c r="D245" s="307" t="s">
        <v>92</v>
      </c>
      <c r="E245" s="307" t="s">
        <v>1702</v>
      </c>
      <c r="F245" s="307" t="s">
        <v>94</v>
      </c>
      <c r="G245" s="308">
        <v>75000</v>
      </c>
      <c r="H245" s="309">
        <v>44690</v>
      </c>
      <c r="I245" s="307" t="s">
        <v>925</v>
      </c>
      <c r="J245" s="307"/>
      <c r="K245" s="307"/>
      <c r="L245" s="307"/>
      <c r="M245" s="307"/>
    </row>
    <row r="246" spans="1:13">
      <c r="A246" s="306">
        <v>1</v>
      </c>
      <c r="B246" s="307" t="s">
        <v>1500</v>
      </c>
      <c r="C246" s="307" t="s">
        <v>1501</v>
      </c>
      <c r="D246" s="307" t="s">
        <v>92</v>
      </c>
      <c r="E246" s="307" t="s">
        <v>1703</v>
      </c>
      <c r="F246" s="307" t="s">
        <v>94</v>
      </c>
      <c r="G246" s="308">
        <v>75000</v>
      </c>
      <c r="H246" s="309">
        <v>44690</v>
      </c>
      <c r="I246" s="307" t="s">
        <v>925</v>
      </c>
      <c r="J246" s="307"/>
      <c r="K246" s="307"/>
      <c r="L246" s="307"/>
      <c r="M246" s="307"/>
    </row>
    <row r="247" spans="1:13">
      <c r="A247" s="306">
        <v>1</v>
      </c>
      <c r="B247" s="307" t="s">
        <v>1500</v>
      </c>
      <c r="C247" s="307" t="s">
        <v>1501</v>
      </c>
      <c r="D247" s="307" t="s">
        <v>92</v>
      </c>
      <c r="E247" s="307" t="s">
        <v>1704</v>
      </c>
      <c r="F247" s="307" t="s">
        <v>94</v>
      </c>
      <c r="G247" s="308">
        <v>75000</v>
      </c>
      <c r="H247" s="309">
        <v>44690</v>
      </c>
      <c r="I247" s="307" t="s">
        <v>925</v>
      </c>
      <c r="J247" s="307"/>
      <c r="K247" s="307"/>
      <c r="L247" s="307"/>
      <c r="M247" s="307"/>
    </row>
    <row r="248" spans="1:13">
      <c r="A248" s="306">
        <v>1</v>
      </c>
      <c r="B248" s="307" t="s">
        <v>1500</v>
      </c>
      <c r="C248" s="307" t="s">
        <v>1501</v>
      </c>
      <c r="D248" s="307" t="s">
        <v>92</v>
      </c>
      <c r="E248" s="307" t="s">
        <v>1705</v>
      </c>
      <c r="F248" s="307" t="s">
        <v>94</v>
      </c>
      <c r="G248" s="308">
        <v>75000</v>
      </c>
      <c r="H248" s="309">
        <v>44690</v>
      </c>
      <c r="I248" s="307" t="s">
        <v>925</v>
      </c>
      <c r="J248" s="307"/>
      <c r="K248" s="307"/>
      <c r="L248" s="307"/>
      <c r="M248" s="307"/>
    </row>
    <row r="249" spans="1:13">
      <c r="A249" s="306">
        <v>1</v>
      </c>
      <c r="B249" s="307" t="s">
        <v>1500</v>
      </c>
      <c r="C249" s="307" t="s">
        <v>1501</v>
      </c>
      <c r="D249" s="307" t="s">
        <v>92</v>
      </c>
      <c r="E249" s="307" t="s">
        <v>1706</v>
      </c>
      <c r="F249" s="307" t="s">
        <v>94</v>
      </c>
      <c r="G249" s="308">
        <v>75000</v>
      </c>
      <c r="H249" s="309">
        <v>44690</v>
      </c>
      <c r="I249" s="307" t="s">
        <v>925</v>
      </c>
      <c r="J249" s="307"/>
      <c r="K249" s="307"/>
      <c r="L249" s="307"/>
      <c r="M249" s="307"/>
    </row>
    <row r="250" spans="1:13">
      <c r="A250" s="306">
        <v>1</v>
      </c>
      <c r="B250" s="307" t="s">
        <v>1500</v>
      </c>
      <c r="C250" s="307" t="s">
        <v>1501</v>
      </c>
      <c r="D250" s="307" t="s">
        <v>92</v>
      </c>
      <c r="E250" s="307" t="s">
        <v>1707</v>
      </c>
      <c r="F250" s="307" t="s">
        <v>94</v>
      </c>
      <c r="G250" s="308">
        <v>75000</v>
      </c>
      <c r="H250" s="309">
        <v>44690</v>
      </c>
      <c r="I250" s="307" t="s">
        <v>925</v>
      </c>
      <c r="J250" s="307"/>
      <c r="K250" s="307"/>
      <c r="L250" s="307"/>
      <c r="M250" s="307"/>
    </row>
    <row r="251" spans="1:13">
      <c r="A251" s="306">
        <v>1</v>
      </c>
      <c r="B251" s="307" t="s">
        <v>1500</v>
      </c>
      <c r="C251" s="307" t="s">
        <v>1501</v>
      </c>
      <c r="D251" s="307" t="s">
        <v>92</v>
      </c>
      <c r="E251" s="307" t="s">
        <v>1708</v>
      </c>
      <c r="F251" s="307" t="s">
        <v>94</v>
      </c>
      <c r="G251" s="308">
        <v>75000</v>
      </c>
      <c r="H251" s="309">
        <v>44690</v>
      </c>
      <c r="I251" s="307" t="s">
        <v>925</v>
      </c>
      <c r="J251" s="307"/>
      <c r="K251" s="307"/>
      <c r="L251" s="307"/>
      <c r="M251" s="307"/>
    </row>
    <row r="252" spans="1:13">
      <c r="A252" s="306">
        <v>1</v>
      </c>
      <c r="B252" s="307" t="s">
        <v>1500</v>
      </c>
      <c r="C252" s="307" t="s">
        <v>1501</v>
      </c>
      <c r="D252" s="307" t="s">
        <v>92</v>
      </c>
      <c r="E252" s="307" t="s">
        <v>1709</v>
      </c>
      <c r="F252" s="307" t="s">
        <v>94</v>
      </c>
      <c r="G252" s="308">
        <v>75000</v>
      </c>
      <c r="H252" s="309">
        <v>44690</v>
      </c>
      <c r="I252" s="307" t="s">
        <v>925</v>
      </c>
      <c r="J252" s="307"/>
      <c r="K252" s="307"/>
      <c r="L252" s="307"/>
      <c r="M252" s="307"/>
    </row>
    <row r="253" spans="1:13">
      <c r="A253" s="306">
        <v>1</v>
      </c>
      <c r="B253" s="307" t="s">
        <v>1500</v>
      </c>
      <c r="C253" s="307" t="s">
        <v>1501</v>
      </c>
      <c r="D253" s="307" t="s">
        <v>92</v>
      </c>
      <c r="E253" s="307" t="s">
        <v>1710</v>
      </c>
      <c r="F253" s="307" t="s">
        <v>94</v>
      </c>
      <c r="G253" s="308">
        <v>75000</v>
      </c>
      <c r="H253" s="309">
        <v>44690</v>
      </c>
      <c r="I253" s="307" t="s">
        <v>925</v>
      </c>
      <c r="J253" s="307"/>
      <c r="K253" s="307"/>
      <c r="L253" s="307"/>
      <c r="M253" s="307"/>
    </row>
    <row r="254" spans="1:13">
      <c r="A254" s="306">
        <v>1</v>
      </c>
      <c r="B254" s="307" t="s">
        <v>1500</v>
      </c>
      <c r="C254" s="307" t="s">
        <v>1501</v>
      </c>
      <c r="D254" s="307" t="s">
        <v>92</v>
      </c>
      <c r="E254" s="307" t="s">
        <v>1711</v>
      </c>
      <c r="F254" s="307" t="s">
        <v>94</v>
      </c>
      <c r="G254" s="308">
        <v>75000</v>
      </c>
      <c r="H254" s="309">
        <v>44690</v>
      </c>
      <c r="I254" s="307" t="s">
        <v>925</v>
      </c>
      <c r="J254" s="307"/>
      <c r="K254" s="307"/>
      <c r="L254" s="307"/>
      <c r="M254" s="307"/>
    </row>
    <row r="255" spans="1:13">
      <c r="A255" s="306">
        <v>1</v>
      </c>
      <c r="B255" s="307" t="s">
        <v>1500</v>
      </c>
      <c r="C255" s="307" t="s">
        <v>1501</v>
      </c>
      <c r="D255" s="307" t="s">
        <v>92</v>
      </c>
      <c r="E255" s="307" t="s">
        <v>1712</v>
      </c>
      <c r="F255" s="307" t="s">
        <v>94</v>
      </c>
      <c r="G255" s="308">
        <v>75000</v>
      </c>
      <c r="H255" s="309">
        <v>44690</v>
      </c>
      <c r="I255" s="307" t="s">
        <v>925</v>
      </c>
      <c r="J255" s="307"/>
      <c r="K255" s="307"/>
      <c r="L255" s="307"/>
      <c r="M255" s="307"/>
    </row>
    <row r="256" spans="1:13">
      <c r="A256" s="306">
        <v>1</v>
      </c>
      <c r="B256" s="307" t="s">
        <v>1500</v>
      </c>
      <c r="C256" s="307" t="s">
        <v>1501</v>
      </c>
      <c r="D256" s="307" t="s">
        <v>92</v>
      </c>
      <c r="E256" s="307" t="s">
        <v>1713</v>
      </c>
      <c r="F256" s="307" t="s">
        <v>94</v>
      </c>
      <c r="G256" s="308">
        <v>75000</v>
      </c>
      <c r="H256" s="309">
        <v>44690</v>
      </c>
      <c r="I256" s="307" t="s">
        <v>925</v>
      </c>
      <c r="J256" s="307"/>
      <c r="K256" s="307"/>
      <c r="L256" s="307"/>
      <c r="M256" s="307"/>
    </row>
    <row r="257" spans="1:13">
      <c r="A257" s="306">
        <v>1</v>
      </c>
      <c r="B257" s="307" t="s">
        <v>1500</v>
      </c>
      <c r="C257" s="307" t="s">
        <v>1501</v>
      </c>
      <c r="D257" s="307" t="s">
        <v>92</v>
      </c>
      <c r="E257" s="307" t="s">
        <v>1714</v>
      </c>
      <c r="F257" s="307" t="s">
        <v>94</v>
      </c>
      <c r="G257" s="308">
        <v>75000</v>
      </c>
      <c r="H257" s="309">
        <v>44690</v>
      </c>
      <c r="I257" s="307" t="s">
        <v>925</v>
      </c>
      <c r="J257" s="307"/>
      <c r="K257" s="307"/>
      <c r="L257" s="307"/>
      <c r="M257" s="307"/>
    </row>
    <row r="258" spans="1:13">
      <c r="A258" s="306">
        <v>1</v>
      </c>
      <c r="B258" s="307" t="s">
        <v>1500</v>
      </c>
      <c r="C258" s="307" t="s">
        <v>1501</v>
      </c>
      <c r="D258" s="307" t="s">
        <v>92</v>
      </c>
      <c r="E258" s="307" t="s">
        <v>1715</v>
      </c>
      <c r="F258" s="307" t="s">
        <v>94</v>
      </c>
      <c r="G258" s="308">
        <v>75000</v>
      </c>
      <c r="H258" s="309">
        <v>44690</v>
      </c>
      <c r="I258" s="307" t="s">
        <v>925</v>
      </c>
      <c r="J258" s="307"/>
      <c r="K258" s="307"/>
      <c r="L258" s="307"/>
      <c r="M258" s="307"/>
    </row>
    <row r="259" spans="1:13">
      <c r="A259" s="306">
        <v>1</v>
      </c>
      <c r="B259" s="307" t="s">
        <v>1500</v>
      </c>
      <c r="C259" s="307" t="s">
        <v>1501</v>
      </c>
      <c r="D259" s="307" t="s">
        <v>92</v>
      </c>
      <c r="E259" s="307" t="s">
        <v>1716</v>
      </c>
      <c r="F259" s="307" t="s">
        <v>94</v>
      </c>
      <c r="G259" s="308">
        <v>75000</v>
      </c>
      <c r="H259" s="309">
        <v>44690</v>
      </c>
      <c r="I259" s="307" t="s">
        <v>925</v>
      </c>
      <c r="J259" s="307"/>
      <c r="K259" s="307"/>
      <c r="L259" s="307"/>
      <c r="M259" s="307"/>
    </row>
    <row r="260" spans="1:13">
      <c r="A260" s="306">
        <v>1</v>
      </c>
      <c r="B260" s="307" t="s">
        <v>1500</v>
      </c>
      <c r="C260" s="307" t="s">
        <v>1501</v>
      </c>
      <c r="D260" s="307" t="s">
        <v>92</v>
      </c>
      <c r="E260" s="307" t="s">
        <v>1717</v>
      </c>
      <c r="F260" s="307" t="s">
        <v>94</v>
      </c>
      <c r="G260" s="308">
        <v>75000</v>
      </c>
      <c r="H260" s="309">
        <v>44690</v>
      </c>
      <c r="I260" s="307" t="s">
        <v>925</v>
      </c>
      <c r="J260" s="307"/>
      <c r="K260" s="307"/>
      <c r="L260" s="307"/>
      <c r="M260" s="307"/>
    </row>
    <row r="261" spans="1:13">
      <c r="A261" s="306">
        <v>1</v>
      </c>
      <c r="B261" s="307" t="s">
        <v>1500</v>
      </c>
      <c r="C261" s="307" t="s">
        <v>1501</v>
      </c>
      <c r="D261" s="307" t="s">
        <v>92</v>
      </c>
      <c r="E261" s="307" t="s">
        <v>1718</v>
      </c>
      <c r="F261" s="307" t="s">
        <v>94</v>
      </c>
      <c r="G261" s="308">
        <v>75000</v>
      </c>
      <c r="H261" s="309">
        <v>44690</v>
      </c>
      <c r="I261" s="307" t="s">
        <v>925</v>
      </c>
      <c r="J261" s="307"/>
      <c r="K261" s="307"/>
      <c r="L261" s="307"/>
      <c r="M261" s="307"/>
    </row>
    <row r="262" spans="1:13">
      <c r="A262" s="306">
        <v>1</v>
      </c>
      <c r="B262" s="307" t="s">
        <v>1500</v>
      </c>
      <c r="C262" s="307" t="s">
        <v>1501</v>
      </c>
      <c r="D262" s="307" t="s">
        <v>92</v>
      </c>
      <c r="E262" s="307" t="s">
        <v>1719</v>
      </c>
      <c r="F262" s="307" t="s">
        <v>94</v>
      </c>
      <c r="G262" s="308">
        <v>75000</v>
      </c>
      <c r="H262" s="309">
        <v>44690</v>
      </c>
      <c r="I262" s="307" t="s">
        <v>925</v>
      </c>
      <c r="J262" s="307"/>
      <c r="K262" s="307"/>
      <c r="L262" s="307"/>
      <c r="M262" s="307"/>
    </row>
    <row r="263" spans="1:13">
      <c r="A263" s="306">
        <v>1</v>
      </c>
      <c r="B263" s="307" t="s">
        <v>1500</v>
      </c>
      <c r="C263" s="307" t="s">
        <v>1501</v>
      </c>
      <c r="D263" s="307" t="s">
        <v>92</v>
      </c>
      <c r="E263" s="307" t="s">
        <v>1720</v>
      </c>
      <c r="F263" s="307" t="s">
        <v>94</v>
      </c>
      <c r="G263" s="308">
        <v>75000</v>
      </c>
      <c r="H263" s="309">
        <v>44690</v>
      </c>
      <c r="I263" s="307" t="s">
        <v>925</v>
      </c>
      <c r="J263" s="307"/>
      <c r="K263" s="307"/>
      <c r="L263" s="307"/>
      <c r="M263" s="307"/>
    </row>
    <row r="264" spans="1:13">
      <c r="A264" s="306">
        <v>1</v>
      </c>
      <c r="B264" s="307" t="s">
        <v>1500</v>
      </c>
      <c r="C264" s="307" t="s">
        <v>1501</v>
      </c>
      <c r="D264" s="307" t="s">
        <v>92</v>
      </c>
      <c r="E264" s="307" t="s">
        <v>1721</v>
      </c>
      <c r="F264" s="307" t="s">
        <v>94</v>
      </c>
      <c r="G264" s="308">
        <v>75000</v>
      </c>
      <c r="H264" s="309">
        <v>44690</v>
      </c>
      <c r="I264" s="307" t="s">
        <v>925</v>
      </c>
      <c r="J264" s="307"/>
      <c r="K264" s="307"/>
      <c r="L264" s="307"/>
      <c r="M264" s="307"/>
    </row>
    <row r="265" spans="1:13">
      <c r="A265" s="306">
        <v>1</v>
      </c>
      <c r="B265" s="307" t="s">
        <v>1500</v>
      </c>
      <c r="C265" s="307" t="s">
        <v>1501</v>
      </c>
      <c r="D265" s="307" t="s">
        <v>92</v>
      </c>
      <c r="E265" s="307" t="s">
        <v>1722</v>
      </c>
      <c r="F265" s="307" t="s">
        <v>94</v>
      </c>
      <c r="G265" s="308">
        <v>75000</v>
      </c>
      <c r="H265" s="309">
        <v>44690</v>
      </c>
      <c r="I265" s="307" t="s">
        <v>925</v>
      </c>
      <c r="J265" s="307"/>
      <c r="K265" s="307"/>
      <c r="L265" s="307"/>
      <c r="M265" s="307"/>
    </row>
    <row r="266" spans="1:13">
      <c r="A266" s="306">
        <v>1</v>
      </c>
      <c r="B266" s="307" t="s">
        <v>1500</v>
      </c>
      <c r="C266" s="307" t="s">
        <v>1501</v>
      </c>
      <c r="D266" s="307" t="s">
        <v>92</v>
      </c>
      <c r="E266" s="307" t="s">
        <v>1723</v>
      </c>
      <c r="F266" s="307" t="s">
        <v>94</v>
      </c>
      <c r="G266" s="308">
        <v>75000</v>
      </c>
      <c r="H266" s="309">
        <v>44690</v>
      </c>
      <c r="I266" s="307" t="s">
        <v>925</v>
      </c>
      <c r="J266" s="307"/>
      <c r="K266" s="307"/>
      <c r="L266" s="307"/>
      <c r="M266" s="307"/>
    </row>
    <row r="267" spans="1:13">
      <c r="A267" s="306">
        <v>1</v>
      </c>
      <c r="B267" s="307" t="s">
        <v>1500</v>
      </c>
      <c r="C267" s="307" t="s">
        <v>1501</v>
      </c>
      <c r="D267" s="307" t="s">
        <v>92</v>
      </c>
      <c r="E267" s="307" t="s">
        <v>1724</v>
      </c>
      <c r="F267" s="307" t="s">
        <v>94</v>
      </c>
      <c r="G267" s="308">
        <v>75000</v>
      </c>
      <c r="H267" s="309">
        <v>44690</v>
      </c>
      <c r="I267" s="307" t="s">
        <v>925</v>
      </c>
      <c r="J267" s="307"/>
      <c r="K267" s="307"/>
      <c r="L267" s="307"/>
      <c r="M267" s="307"/>
    </row>
    <row r="268" spans="1:13">
      <c r="A268" s="306">
        <v>1</v>
      </c>
      <c r="B268" s="307" t="s">
        <v>1500</v>
      </c>
      <c r="C268" s="307" t="s">
        <v>1501</v>
      </c>
      <c r="D268" s="307" t="s">
        <v>92</v>
      </c>
      <c r="E268" s="307" t="s">
        <v>1725</v>
      </c>
      <c r="F268" s="307" t="s">
        <v>94</v>
      </c>
      <c r="G268" s="308">
        <v>75000</v>
      </c>
      <c r="H268" s="309">
        <v>44690</v>
      </c>
      <c r="I268" s="307" t="s">
        <v>925</v>
      </c>
      <c r="J268" s="307"/>
      <c r="K268" s="307"/>
      <c r="L268" s="307"/>
      <c r="M268" s="307"/>
    </row>
    <row r="269" spans="1:13">
      <c r="A269" s="306">
        <v>1</v>
      </c>
      <c r="B269" s="307" t="s">
        <v>1500</v>
      </c>
      <c r="C269" s="307" t="s">
        <v>1501</v>
      </c>
      <c r="D269" s="307" t="s">
        <v>92</v>
      </c>
      <c r="E269" s="307" t="s">
        <v>1726</v>
      </c>
      <c r="F269" s="307" t="s">
        <v>94</v>
      </c>
      <c r="G269" s="308">
        <v>75000</v>
      </c>
      <c r="H269" s="309">
        <v>44690</v>
      </c>
      <c r="I269" s="307" t="s">
        <v>925</v>
      </c>
      <c r="J269" s="307"/>
      <c r="K269" s="307"/>
      <c r="L269" s="307"/>
      <c r="M269" s="307"/>
    </row>
    <row r="270" spans="1:13">
      <c r="A270" s="306">
        <v>1</v>
      </c>
      <c r="B270" s="307" t="s">
        <v>1500</v>
      </c>
      <c r="C270" s="307" t="s">
        <v>1501</v>
      </c>
      <c r="D270" s="307" t="s">
        <v>92</v>
      </c>
      <c r="E270" s="307" t="s">
        <v>1712</v>
      </c>
      <c r="F270" s="307" t="s">
        <v>94</v>
      </c>
      <c r="G270" s="308">
        <v>75000</v>
      </c>
      <c r="H270" s="309">
        <v>44690</v>
      </c>
      <c r="I270" s="307" t="s">
        <v>925</v>
      </c>
      <c r="J270" s="307"/>
      <c r="K270" s="307"/>
      <c r="L270" s="307"/>
      <c r="M270" s="307"/>
    </row>
    <row r="271" spans="1:13">
      <c r="A271" s="306">
        <v>1</v>
      </c>
      <c r="B271" s="307" t="s">
        <v>1500</v>
      </c>
      <c r="C271" s="307" t="s">
        <v>1501</v>
      </c>
      <c r="D271" s="307" t="s">
        <v>92</v>
      </c>
      <c r="E271" s="307" t="s">
        <v>1727</v>
      </c>
      <c r="F271" s="307" t="s">
        <v>94</v>
      </c>
      <c r="G271" s="308">
        <v>75000</v>
      </c>
      <c r="H271" s="309">
        <v>44690</v>
      </c>
      <c r="I271" s="307" t="s">
        <v>925</v>
      </c>
      <c r="J271" s="307"/>
      <c r="K271" s="307"/>
      <c r="L271" s="307"/>
      <c r="M271" s="307"/>
    </row>
    <row r="272" spans="1:13">
      <c r="A272" s="306">
        <v>1</v>
      </c>
      <c r="B272" s="307" t="s">
        <v>1500</v>
      </c>
      <c r="C272" s="307" t="s">
        <v>1501</v>
      </c>
      <c r="D272" s="307" t="s">
        <v>92</v>
      </c>
      <c r="E272" s="307" t="s">
        <v>1728</v>
      </c>
      <c r="F272" s="307" t="s">
        <v>94</v>
      </c>
      <c r="G272" s="308">
        <v>75000</v>
      </c>
      <c r="H272" s="309">
        <v>44690</v>
      </c>
      <c r="I272" s="307" t="s">
        <v>925</v>
      </c>
      <c r="J272" s="307"/>
      <c r="K272" s="307"/>
      <c r="L272" s="307"/>
      <c r="M272" s="307"/>
    </row>
    <row r="273" spans="1:13">
      <c r="A273" s="306">
        <v>1</v>
      </c>
      <c r="B273" s="307" t="s">
        <v>1500</v>
      </c>
      <c r="C273" s="307" t="s">
        <v>1501</v>
      </c>
      <c r="D273" s="307" t="s">
        <v>92</v>
      </c>
      <c r="E273" s="307" t="s">
        <v>1729</v>
      </c>
      <c r="F273" s="307" t="s">
        <v>94</v>
      </c>
      <c r="G273" s="308">
        <v>75000</v>
      </c>
      <c r="H273" s="309">
        <v>44690</v>
      </c>
      <c r="I273" s="307" t="s">
        <v>925</v>
      </c>
      <c r="J273" s="307"/>
      <c r="K273" s="307"/>
      <c r="L273" s="307"/>
      <c r="M273" s="307"/>
    </row>
    <row r="274" spans="1:13">
      <c r="A274" s="306">
        <v>1</v>
      </c>
      <c r="B274" s="307" t="s">
        <v>1500</v>
      </c>
      <c r="C274" s="307" t="s">
        <v>1501</v>
      </c>
      <c r="D274" s="307" t="s">
        <v>92</v>
      </c>
      <c r="E274" s="307" t="s">
        <v>1730</v>
      </c>
      <c r="F274" s="307" t="s">
        <v>94</v>
      </c>
      <c r="G274" s="308">
        <v>75000</v>
      </c>
      <c r="H274" s="309">
        <v>44690</v>
      </c>
      <c r="I274" s="307" t="s">
        <v>925</v>
      </c>
      <c r="J274" s="307"/>
      <c r="K274" s="307"/>
      <c r="L274" s="307"/>
      <c r="M274" s="307"/>
    </row>
    <row r="275" spans="1:13">
      <c r="A275" s="306">
        <v>1</v>
      </c>
      <c r="B275" s="307" t="s">
        <v>1500</v>
      </c>
      <c r="C275" s="307" t="s">
        <v>1501</v>
      </c>
      <c r="D275" s="307" t="s">
        <v>92</v>
      </c>
      <c r="E275" s="307" t="s">
        <v>1731</v>
      </c>
      <c r="F275" s="307" t="s">
        <v>94</v>
      </c>
      <c r="G275" s="308">
        <v>75000</v>
      </c>
      <c r="H275" s="309">
        <v>44690</v>
      </c>
      <c r="I275" s="307" t="s">
        <v>925</v>
      </c>
      <c r="J275" s="307"/>
      <c r="K275" s="307"/>
      <c r="L275" s="307"/>
      <c r="M275" s="307"/>
    </row>
    <row r="276" spans="1:13">
      <c r="A276" s="306">
        <v>1</v>
      </c>
      <c r="B276" s="307" t="s">
        <v>1500</v>
      </c>
      <c r="C276" s="307" t="s">
        <v>1501</v>
      </c>
      <c r="D276" s="307" t="s">
        <v>92</v>
      </c>
      <c r="E276" s="307" t="s">
        <v>1732</v>
      </c>
      <c r="F276" s="307" t="s">
        <v>94</v>
      </c>
      <c r="G276" s="308">
        <v>75000</v>
      </c>
      <c r="H276" s="309">
        <v>44690</v>
      </c>
      <c r="I276" s="307" t="s">
        <v>925</v>
      </c>
      <c r="J276" s="307"/>
      <c r="K276" s="307"/>
      <c r="L276" s="307"/>
      <c r="M276" s="307"/>
    </row>
    <row r="277" spans="1:13">
      <c r="A277" s="306">
        <v>1</v>
      </c>
      <c r="B277" s="307" t="s">
        <v>1500</v>
      </c>
      <c r="C277" s="307" t="s">
        <v>1501</v>
      </c>
      <c r="D277" s="307" t="s">
        <v>92</v>
      </c>
      <c r="E277" s="307" t="s">
        <v>1733</v>
      </c>
      <c r="F277" s="307" t="s">
        <v>94</v>
      </c>
      <c r="G277" s="308">
        <v>75000</v>
      </c>
      <c r="H277" s="309">
        <v>44690</v>
      </c>
      <c r="I277" s="307" t="s">
        <v>925</v>
      </c>
      <c r="J277" s="307"/>
      <c r="K277" s="307"/>
      <c r="L277" s="307"/>
      <c r="M277" s="307"/>
    </row>
    <row r="278" spans="1:13">
      <c r="A278" s="306">
        <v>1</v>
      </c>
      <c r="B278" s="307" t="s">
        <v>1500</v>
      </c>
      <c r="C278" s="307" t="s">
        <v>1501</v>
      </c>
      <c r="D278" s="307" t="s">
        <v>92</v>
      </c>
      <c r="E278" s="307" t="s">
        <v>1734</v>
      </c>
      <c r="F278" s="307" t="s">
        <v>94</v>
      </c>
      <c r="G278" s="308">
        <v>75000</v>
      </c>
      <c r="H278" s="309">
        <v>44690</v>
      </c>
      <c r="I278" s="307" t="s">
        <v>925</v>
      </c>
      <c r="J278" s="307"/>
      <c r="K278" s="307"/>
      <c r="L278" s="307"/>
      <c r="M278" s="307"/>
    </row>
    <row r="279" spans="1:13">
      <c r="A279" s="306">
        <v>1</v>
      </c>
      <c r="B279" s="307" t="s">
        <v>1500</v>
      </c>
      <c r="C279" s="307" t="s">
        <v>1501</v>
      </c>
      <c r="D279" s="307" t="s">
        <v>92</v>
      </c>
      <c r="E279" s="307" t="s">
        <v>1735</v>
      </c>
      <c r="F279" s="307" t="s">
        <v>94</v>
      </c>
      <c r="G279" s="308">
        <v>75000</v>
      </c>
      <c r="H279" s="309">
        <v>44690</v>
      </c>
      <c r="I279" s="307" t="s">
        <v>925</v>
      </c>
      <c r="J279" s="307"/>
      <c r="K279" s="307"/>
      <c r="L279" s="307"/>
      <c r="M279" s="307"/>
    </row>
    <row r="280" spans="1:13">
      <c r="A280" s="306">
        <v>1</v>
      </c>
      <c r="B280" s="307" t="s">
        <v>1500</v>
      </c>
      <c r="C280" s="307" t="s">
        <v>1501</v>
      </c>
      <c r="D280" s="307" t="s">
        <v>92</v>
      </c>
      <c r="E280" s="307" t="s">
        <v>1736</v>
      </c>
      <c r="F280" s="307" t="s">
        <v>94</v>
      </c>
      <c r="G280" s="308">
        <v>75000</v>
      </c>
      <c r="H280" s="309">
        <v>44690</v>
      </c>
      <c r="I280" s="307" t="s">
        <v>925</v>
      </c>
      <c r="J280" s="307"/>
      <c r="K280" s="307"/>
      <c r="L280" s="307"/>
      <c r="M280" s="307"/>
    </row>
    <row r="281" spans="1:13">
      <c r="A281" s="306">
        <v>1</v>
      </c>
      <c r="B281" s="307" t="s">
        <v>1500</v>
      </c>
      <c r="C281" s="307" t="s">
        <v>1501</v>
      </c>
      <c r="D281" s="307" t="s">
        <v>92</v>
      </c>
      <c r="E281" s="307" t="s">
        <v>1737</v>
      </c>
      <c r="F281" s="307" t="s">
        <v>94</v>
      </c>
      <c r="G281" s="308">
        <v>75000</v>
      </c>
      <c r="H281" s="309">
        <v>44690</v>
      </c>
      <c r="I281" s="307" t="s">
        <v>925</v>
      </c>
      <c r="J281" s="307"/>
      <c r="K281" s="307"/>
      <c r="L281" s="307"/>
      <c r="M281" s="307"/>
    </row>
    <row r="282" spans="1:13">
      <c r="A282" s="306">
        <v>1</v>
      </c>
      <c r="B282" s="307" t="s">
        <v>1500</v>
      </c>
      <c r="C282" s="307" t="s">
        <v>1501</v>
      </c>
      <c r="D282" s="307" t="s">
        <v>92</v>
      </c>
      <c r="E282" s="307" t="s">
        <v>1738</v>
      </c>
      <c r="F282" s="307" t="s">
        <v>94</v>
      </c>
      <c r="G282" s="308">
        <v>75000</v>
      </c>
      <c r="H282" s="309">
        <v>44690</v>
      </c>
      <c r="I282" s="307" t="s">
        <v>925</v>
      </c>
      <c r="J282" s="307"/>
      <c r="K282" s="307"/>
      <c r="L282" s="307"/>
      <c r="M282" s="307"/>
    </row>
    <row r="283" spans="1:13">
      <c r="A283" s="306">
        <v>1</v>
      </c>
      <c r="B283" s="307" t="s">
        <v>1500</v>
      </c>
      <c r="C283" s="307" t="s">
        <v>1501</v>
      </c>
      <c r="D283" s="307" t="s">
        <v>92</v>
      </c>
      <c r="E283" s="307" t="s">
        <v>1687</v>
      </c>
      <c r="F283" s="307" t="s">
        <v>94</v>
      </c>
      <c r="G283" s="308">
        <v>75000</v>
      </c>
      <c r="H283" s="309">
        <v>44690</v>
      </c>
      <c r="I283" s="307" t="s">
        <v>925</v>
      </c>
      <c r="J283" s="307"/>
      <c r="K283" s="307"/>
      <c r="L283" s="307"/>
      <c r="M283" s="307"/>
    </row>
    <row r="284" spans="1:13">
      <c r="A284" s="306">
        <v>1</v>
      </c>
      <c r="B284" s="307" t="s">
        <v>1500</v>
      </c>
      <c r="C284" s="307" t="s">
        <v>1501</v>
      </c>
      <c r="D284" s="307" t="s">
        <v>92</v>
      </c>
      <c r="E284" s="307" t="s">
        <v>1739</v>
      </c>
      <c r="F284" s="307" t="s">
        <v>94</v>
      </c>
      <c r="G284" s="308">
        <v>75000</v>
      </c>
      <c r="H284" s="309">
        <v>44690</v>
      </c>
      <c r="I284" s="307" t="s">
        <v>925</v>
      </c>
      <c r="J284" s="307"/>
      <c r="K284" s="307"/>
      <c r="L284" s="307"/>
      <c r="M284" s="307"/>
    </row>
    <row r="285" spans="1:13">
      <c r="A285" s="306">
        <v>1</v>
      </c>
      <c r="B285" s="307" t="s">
        <v>1500</v>
      </c>
      <c r="C285" s="307" t="s">
        <v>1501</v>
      </c>
      <c r="D285" s="307" t="s">
        <v>92</v>
      </c>
      <c r="E285" s="307" t="s">
        <v>1740</v>
      </c>
      <c r="F285" s="307" t="s">
        <v>94</v>
      </c>
      <c r="G285" s="308">
        <v>75000</v>
      </c>
      <c r="H285" s="309">
        <v>44690</v>
      </c>
      <c r="I285" s="307" t="s">
        <v>925</v>
      </c>
      <c r="J285" s="307"/>
      <c r="K285" s="307"/>
      <c r="L285" s="307"/>
      <c r="M285" s="307"/>
    </row>
    <row r="286" spans="1:13">
      <c r="A286" s="306">
        <v>1</v>
      </c>
      <c r="B286" s="307" t="s">
        <v>1500</v>
      </c>
      <c r="C286" s="307" t="s">
        <v>1501</v>
      </c>
      <c r="D286" s="307" t="s">
        <v>92</v>
      </c>
      <c r="E286" s="307" t="s">
        <v>1741</v>
      </c>
      <c r="F286" s="307" t="s">
        <v>94</v>
      </c>
      <c r="G286" s="308">
        <v>75000</v>
      </c>
      <c r="H286" s="309">
        <v>44690</v>
      </c>
      <c r="I286" s="307" t="s">
        <v>925</v>
      </c>
      <c r="J286" s="307"/>
      <c r="K286" s="307"/>
      <c r="L286" s="307"/>
      <c r="M286" s="307"/>
    </row>
    <row r="287" spans="1:13">
      <c r="A287" s="306">
        <v>1</v>
      </c>
      <c r="B287" s="307" t="s">
        <v>1500</v>
      </c>
      <c r="C287" s="307" t="s">
        <v>1501</v>
      </c>
      <c r="D287" s="307" t="s">
        <v>92</v>
      </c>
      <c r="E287" s="307" t="s">
        <v>1742</v>
      </c>
      <c r="F287" s="307" t="s">
        <v>94</v>
      </c>
      <c r="G287" s="308">
        <v>75000</v>
      </c>
      <c r="H287" s="309">
        <v>44690</v>
      </c>
      <c r="I287" s="307" t="s">
        <v>925</v>
      </c>
      <c r="J287" s="307"/>
      <c r="K287" s="307"/>
      <c r="L287" s="307"/>
      <c r="M287" s="307"/>
    </row>
    <row r="288" spans="1:13">
      <c r="A288" s="306">
        <v>1</v>
      </c>
      <c r="B288" s="307" t="s">
        <v>1500</v>
      </c>
      <c r="C288" s="307" t="s">
        <v>1501</v>
      </c>
      <c r="D288" s="307" t="s">
        <v>92</v>
      </c>
      <c r="E288" s="307" t="s">
        <v>1743</v>
      </c>
      <c r="F288" s="307" t="s">
        <v>94</v>
      </c>
      <c r="G288" s="308">
        <v>75000</v>
      </c>
      <c r="H288" s="309">
        <v>44690</v>
      </c>
      <c r="I288" s="307" t="s">
        <v>925</v>
      </c>
      <c r="J288" s="307"/>
      <c r="K288" s="307"/>
      <c r="L288" s="307"/>
      <c r="M288" s="307"/>
    </row>
    <row r="289" spans="1:13">
      <c r="A289" s="306">
        <v>1</v>
      </c>
      <c r="B289" s="307" t="s">
        <v>1500</v>
      </c>
      <c r="C289" s="307" t="s">
        <v>1501</v>
      </c>
      <c r="D289" s="307" t="s">
        <v>92</v>
      </c>
      <c r="E289" s="307" t="s">
        <v>1744</v>
      </c>
      <c r="F289" s="307" t="s">
        <v>94</v>
      </c>
      <c r="G289" s="308">
        <v>75000</v>
      </c>
      <c r="H289" s="309">
        <v>44690</v>
      </c>
      <c r="I289" s="307" t="s">
        <v>925</v>
      </c>
      <c r="J289" s="307"/>
      <c r="K289" s="307"/>
      <c r="L289" s="307"/>
      <c r="M289" s="307"/>
    </row>
    <row r="290" spans="1:13">
      <c r="A290" s="306">
        <v>1</v>
      </c>
      <c r="B290" s="307" t="s">
        <v>1500</v>
      </c>
      <c r="C290" s="307" t="s">
        <v>1501</v>
      </c>
      <c r="D290" s="307" t="s">
        <v>92</v>
      </c>
      <c r="E290" s="307" t="s">
        <v>1745</v>
      </c>
      <c r="F290" s="307" t="s">
        <v>94</v>
      </c>
      <c r="G290" s="308">
        <v>75000</v>
      </c>
      <c r="H290" s="309">
        <v>44690</v>
      </c>
      <c r="I290" s="307" t="s">
        <v>925</v>
      </c>
      <c r="J290" s="307"/>
      <c r="K290" s="307"/>
      <c r="L290" s="307"/>
      <c r="M290" s="307"/>
    </row>
    <row r="291" spans="1:13">
      <c r="A291" s="306">
        <v>1</v>
      </c>
      <c r="B291" s="307" t="s">
        <v>1500</v>
      </c>
      <c r="C291" s="307" t="s">
        <v>1501</v>
      </c>
      <c r="D291" s="307" t="s">
        <v>92</v>
      </c>
      <c r="E291" s="307" t="s">
        <v>1746</v>
      </c>
      <c r="F291" s="307" t="s">
        <v>94</v>
      </c>
      <c r="G291" s="308">
        <v>75000</v>
      </c>
      <c r="H291" s="309">
        <v>44690</v>
      </c>
      <c r="I291" s="307" t="s">
        <v>925</v>
      </c>
      <c r="J291" s="307"/>
      <c r="K291" s="307"/>
      <c r="L291" s="307"/>
      <c r="M291" s="307"/>
    </row>
    <row r="292" spans="1:13">
      <c r="A292" s="306">
        <v>1</v>
      </c>
      <c r="B292" s="307" t="s">
        <v>1500</v>
      </c>
      <c r="C292" s="307" t="s">
        <v>1501</v>
      </c>
      <c r="D292" s="307" t="s">
        <v>92</v>
      </c>
      <c r="E292" s="307" t="s">
        <v>1747</v>
      </c>
      <c r="F292" s="307" t="s">
        <v>94</v>
      </c>
      <c r="G292" s="308">
        <v>75000</v>
      </c>
      <c r="H292" s="309">
        <v>44690</v>
      </c>
      <c r="I292" s="307" t="s">
        <v>925</v>
      </c>
      <c r="J292" s="307"/>
      <c r="K292" s="307"/>
      <c r="L292" s="307"/>
      <c r="M292" s="307"/>
    </row>
    <row r="293" spans="1:13">
      <c r="A293" s="306">
        <v>1</v>
      </c>
      <c r="B293" s="307" t="s">
        <v>1500</v>
      </c>
      <c r="C293" s="307" t="s">
        <v>1501</v>
      </c>
      <c r="D293" s="307" t="s">
        <v>92</v>
      </c>
      <c r="E293" s="307" t="s">
        <v>1748</v>
      </c>
      <c r="F293" s="307" t="s">
        <v>94</v>
      </c>
      <c r="G293" s="308">
        <v>75000</v>
      </c>
      <c r="H293" s="309">
        <v>44690</v>
      </c>
      <c r="I293" s="307" t="s">
        <v>925</v>
      </c>
      <c r="J293" s="307"/>
      <c r="K293" s="307"/>
      <c r="L293" s="307"/>
      <c r="M293" s="307"/>
    </row>
    <row r="294" spans="1:13">
      <c r="A294" s="306">
        <v>1</v>
      </c>
      <c r="B294" s="307" t="s">
        <v>1500</v>
      </c>
      <c r="C294" s="307" t="s">
        <v>1501</v>
      </c>
      <c r="D294" s="307" t="s">
        <v>92</v>
      </c>
      <c r="E294" s="307" t="s">
        <v>928</v>
      </c>
      <c r="F294" s="307" t="s">
        <v>94</v>
      </c>
      <c r="G294" s="308">
        <v>1277500.5</v>
      </c>
      <c r="H294" s="309">
        <v>44701</v>
      </c>
      <c r="I294" s="307" t="s">
        <v>925</v>
      </c>
      <c r="J294" s="307"/>
      <c r="K294" s="307"/>
      <c r="L294" s="307"/>
      <c r="M294" s="307"/>
    </row>
    <row r="295" spans="1:13">
      <c r="A295" s="306">
        <v>1</v>
      </c>
      <c r="B295" s="307" t="s">
        <v>1500</v>
      </c>
      <c r="C295" s="307" t="s">
        <v>1501</v>
      </c>
      <c r="D295" s="307" t="s">
        <v>92</v>
      </c>
      <c r="E295" s="307" t="s">
        <v>930</v>
      </c>
      <c r="F295" s="307" t="s">
        <v>94</v>
      </c>
      <c r="G295" s="308">
        <v>4437300</v>
      </c>
      <c r="H295" s="309">
        <v>44701</v>
      </c>
      <c r="I295" s="307" t="s">
        <v>925</v>
      </c>
      <c r="J295" s="307"/>
      <c r="K295" s="307"/>
      <c r="L295" s="307"/>
      <c r="M295" s="307"/>
    </row>
    <row r="296" spans="1:13">
      <c r="A296" s="306">
        <v>1</v>
      </c>
      <c r="B296" s="307" t="s">
        <v>1500</v>
      </c>
      <c r="C296" s="307" t="s">
        <v>1501</v>
      </c>
      <c r="D296" s="307" t="s">
        <v>92</v>
      </c>
      <c r="E296" s="307" t="s">
        <v>1749</v>
      </c>
      <c r="F296" s="307" t="s">
        <v>94</v>
      </c>
      <c r="G296" s="308">
        <v>100000</v>
      </c>
      <c r="H296" s="309">
        <v>44705</v>
      </c>
      <c r="I296" s="307" t="s">
        <v>925</v>
      </c>
      <c r="J296" s="307"/>
      <c r="K296" s="307"/>
      <c r="L296" s="307"/>
      <c r="M296" s="307"/>
    </row>
    <row r="297" spans="1:13">
      <c r="A297" s="306">
        <v>1</v>
      </c>
      <c r="B297" s="307" t="s">
        <v>1500</v>
      </c>
      <c r="C297" s="307" t="s">
        <v>1501</v>
      </c>
      <c r="D297" s="307" t="s">
        <v>92</v>
      </c>
      <c r="E297" s="307" t="s">
        <v>1750</v>
      </c>
      <c r="F297" s="307" t="s">
        <v>94</v>
      </c>
      <c r="G297" s="308">
        <v>1000000</v>
      </c>
      <c r="H297" s="309">
        <v>44711</v>
      </c>
      <c r="I297" s="307" t="s">
        <v>925</v>
      </c>
      <c r="J297" s="307"/>
      <c r="K297" s="307"/>
      <c r="L297" s="307"/>
      <c r="M297" s="307"/>
    </row>
    <row r="298" spans="1:13">
      <c r="A298" s="306">
        <v>1</v>
      </c>
      <c r="B298" s="307" t="s">
        <v>1500</v>
      </c>
      <c r="C298" s="307" t="s">
        <v>1501</v>
      </c>
      <c r="D298" s="307" t="s">
        <v>92</v>
      </c>
      <c r="E298" s="307" t="s">
        <v>1683</v>
      </c>
      <c r="F298" s="307" t="s">
        <v>94</v>
      </c>
      <c r="G298" s="308">
        <v>3433948</v>
      </c>
      <c r="H298" s="309">
        <v>44711</v>
      </c>
      <c r="I298" s="307" t="s">
        <v>925</v>
      </c>
      <c r="J298" s="307"/>
      <c r="K298" s="307"/>
      <c r="L298" s="307"/>
      <c r="M298" s="307"/>
    </row>
    <row r="299" spans="1:13">
      <c r="A299" s="306">
        <v>1</v>
      </c>
      <c r="B299" s="307" t="s">
        <v>1500</v>
      </c>
      <c r="C299" s="307" t="s">
        <v>1501</v>
      </c>
      <c r="D299" s="307" t="s">
        <v>92</v>
      </c>
      <c r="E299" s="307" t="s">
        <v>1751</v>
      </c>
      <c r="F299" s="307" t="s">
        <v>94</v>
      </c>
      <c r="G299" s="308">
        <v>300000</v>
      </c>
      <c r="H299" s="309">
        <v>44712</v>
      </c>
      <c r="I299" s="307" t="s">
        <v>925</v>
      </c>
      <c r="J299" s="307"/>
      <c r="K299" s="307"/>
      <c r="L299" s="307"/>
      <c r="M299" s="307"/>
    </row>
    <row r="300" spans="1:13">
      <c r="A300" s="306">
        <v>1</v>
      </c>
      <c r="B300" s="307" t="s">
        <v>1500</v>
      </c>
      <c r="C300" s="307" t="s">
        <v>1501</v>
      </c>
      <c r="D300" s="307" t="s">
        <v>92</v>
      </c>
      <c r="E300" s="307" t="s">
        <v>1752</v>
      </c>
      <c r="F300" s="307" t="s">
        <v>94</v>
      </c>
      <c r="G300" s="308">
        <v>200000</v>
      </c>
      <c r="H300" s="309">
        <v>44712</v>
      </c>
      <c r="I300" s="307" t="s">
        <v>925</v>
      </c>
      <c r="J300" s="307"/>
      <c r="K300" s="307"/>
      <c r="L300" s="307"/>
      <c r="M300" s="307"/>
    </row>
    <row r="301" spans="1:13">
      <c r="A301" s="306">
        <v>1</v>
      </c>
      <c r="B301" s="307" t="s">
        <v>1500</v>
      </c>
      <c r="C301" s="307" t="s">
        <v>1501</v>
      </c>
      <c r="D301" s="307" t="s">
        <v>92</v>
      </c>
      <c r="E301" s="307" t="s">
        <v>1753</v>
      </c>
      <c r="F301" s="307" t="s">
        <v>94</v>
      </c>
      <c r="G301" s="308">
        <v>2425549</v>
      </c>
      <c r="H301" s="309">
        <v>44568</v>
      </c>
      <c r="I301" s="307" t="s">
        <v>1754</v>
      </c>
      <c r="J301" s="307"/>
      <c r="K301" s="307"/>
      <c r="L301" s="307"/>
      <c r="M301" s="307"/>
    </row>
    <row r="302" spans="1:13">
      <c r="A302" s="306">
        <v>1</v>
      </c>
      <c r="B302" s="307" t="s">
        <v>1500</v>
      </c>
      <c r="C302" s="307" t="s">
        <v>1501</v>
      </c>
      <c r="D302" s="307" t="s">
        <v>92</v>
      </c>
      <c r="E302" s="307" t="s">
        <v>1755</v>
      </c>
      <c r="F302" s="307" t="s">
        <v>94</v>
      </c>
      <c r="G302" s="308">
        <v>1777500</v>
      </c>
      <c r="H302" s="309">
        <v>44599</v>
      </c>
      <c r="I302" s="307" t="s">
        <v>1754</v>
      </c>
      <c r="J302" s="307"/>
      <c r="K302" s="307"/>
      <c r="L302" s="307"/>
      <c r="M302" s="307"/>
    </row>
    <row r="303" spans="1:13">
      <c r="A303" s="306">
        <v>1</v>
      </c>
      <c r="B303" s="307" t="s">
        <v>1500</v>
      </c>
      <c r="C303" s="307" t="s">
        <v>1501</v>
      </c>
      <c r="D303" s="307" t="s">
        <v>92</v>
      </c>
      <c r="E303" s="307" t="s">
        <v>1756</v>
      </c>
      <c r="F303" s="307" t="s">
        <v>94</v>
      </c>
      <c r="G303" s="308">
        <v>160000</v>
      </c>
      <c r="H303" s="309">
        <v>44609</v>
      </c>
      <c r="I303" s="307" t="s">
        <v>1754</v>
      </c>
      <c r="J303" s="307"/>
      <c r="K303" s="307"/>
      <c r="L303" s="307"/>
      <c r="M303" s="307"/>
    </row>
    <row r="304" spans="1:13">
      <c r="A304" s="306">
        <v>1</v>
      </c>
      <c r="B304" s="307" t="s">
        <v>1500</v>
      </c>
      <c r="C304" s="307" t="s">
        <v>1501</v>
      </c>
      <c r="D304" s="307" t="s">
        <v>92</v>
      </c>
      <c r="E304" s="307" t="s">
        <v>1753</v>
      </c>
      <c r="F304" s="307" t="s">
        <v>94</v>
      </c>
      <c r="G304" s="308">
        <v>2079042</v>
      </c>
      <c r="H304" s="309">
        <v>44643</v>
      </c>
      <c r="I304" s="307" t="s">
        <v>1754</v>
      </c>
      <c r="J304" s="307"/>
      <c r="K304" s="307"/>
      <c r="L304" s="307"/>
      <c r="M304" s="307"/>
    </row>
    <row r="305" spans="1:13">
      <c r="A305" s="306">
        <v>1</v>
      </c>
      <c r="B305" s="307" t="s">
        <v>1500</v>
      </c>
      <c r="C305" s="307" t="s">
        <v>1501</v>
      </c>
      <c r="D305" s="307" t="s">
        <v>92</v>
      </c>
      <c r="E305" s="307" t="s">
        <v>1757</v>
      </c>
      <c r="F305" s="307" t="s">
        <v>94</v>
      </c>
      <c r="G305" s="308">
        <v>2325650</v>
      </c>
      <c r="H305" s="309">
        <v>44650</v>
      </c>
      <c r="I305" s="307" t="s">
        <v>1754</v>
      </c>
      <c r="J305" s="307"/>
      <c r="K305" s="307"/>
      <c r="L305" s="307"/>
      <c r="M305" s="307"/>
    </row>
    <row r="306" spans="1:13">
      <c r="A306" s="306">
        <v>1</v>
      </c>
      <c r="B306" s="307" t="s">
        <v>1500</v>
      </c>
      <c r="C306" s="307" t="s">
        <v>1501</v>
      </c>
      <c r="D306" s="307" t="s">
        <v>92</v>
      </c>
      <c r="E306" s="307" t="s">
        <v>1758</v>
      </c>
      <c r="F306" s="307" t="s">
        <v>94</v>
      </c>
      <c r="G306" s="308">
        <v>200000</v>
      </c>
      <c r="H306" s="309">
        <v>44651</v>
      </c>
      <c r="I306" s="307" t="s">
        <v>1754</v>
      </c>
      <c r="J306" s="307"/>
      <c r="K306" s="307"/>
      <c r="L306" s="307"/>
      <c r="M306" s="307"/>
    </row>
    <row r="307" spans="1:13">
      <c r="A307" s="306">
        <v>1</v>
      </c>
      <c r="B307" s="307" t="s">
        <v>1500</v>
      </c>
      <c r="C307" s="307" t="s">
        <v>1501</v>
      </c>
      <c r="D307" s="307" t="s">
        <v>92</v>
      </c>
      <c r="E307" s="307" t="s">
        <v>1759</v>
      </c>
      <c r="F307" s="307" t="s">
        <v>94</v>
      </c>
      <c r="G307" s="308">
        <v>1088808</v>
      </c>
      <c r="H307" s="309">
        <v>44701</v>
      </c>
      <c r="I307" s="307" t="s">
        <v>1754</v>
      </c>
      <c r="J307" s="307"/>
      <c r="K307" s="307"/>
      <c r="L307" s="307"/>
      <c r="M307" s="307"/>
    </row>
    <row r="308" spans="1:13">
      <c r="A308" s="306">
        <v>1</v>
      </c>
      <c r="B308" s="307" t="s">
        <v>1500</v>
      </c>
      <c r="C308" s="307" t="s">
        <v>1501</v>
      </c>
      <c r="D308" s="307" t="s">
        <v>92</v>
      </c>
      <c r="E308" s="307" t="s">
        <v>934</v>
      </c>
      <c r="F308" s="307" t="s">
        <v>94</v>
      </c>
      <c r="G308" s="308">
        <v>672513</v>
      </c>
      <c r="H308" s="309">
        <v>44701</v>
      </c>
      <c r="I308" s="307" t="s">
        <v>1754</v>
      </c>
      <c r="J308" s="307"/>
      <c r="K308" s="307"/>
      <c r="L308" s="307"/>
      <c r="M308" s="307"/>
    </row>
    <row r="309" spans="1:13">
      <c r="A309" s="306">
        <v>1</v>
      </c>
      <c r="B309" s="307" t="s">
        <v>1500</v>
      </c>
      <c r="C309" s="307" t="s">
        <v>1501</v>
      </c>
      <c r="D309" s="307" t="s">
        <v>92</v>
      </c>
      <c r="E309" s="307" t="s">
        <v>1760</v>
      </c>
      <c r="F309" s="307" t="s">
        <v>94</v>
      </c>
      <c r="G309" s="308">
        <v>48102.84</v>
      </c>
      <c r="H309" s="309">
        <v>44717</v>
      </c>
      <c r="I309" s="307" t="s">
        <v>1754</v>
      </c>
      <c r="J309" s="307"/>
      <c r="K309" s="307"/>
      <c r="L309" s="307"/>
      <c r="M309" s="307"/>
    </row>
    <row r="310" spans="1:13">
      <c r="A310" s="306">
        <v>1</v>
      </c>
      <c r="B310" s="307" t="s">
        <v>1500</v>
      </c>
      <c r="C310" s="307" t="s">
        <v>1501</v>
      </c>
      <c r="D310" s="307" t="s">
        <v>92</v>
      </c>
      <c r="E310" s="307" t="s">
        <v>1761</v>
      </c>
      <c r="F310" s="307" t="s">
        <v>94</v>
      </c>
      <c r="G310" s="308">
        <v>2164597.34</v>
      </c>
      <c r="H310" s="309">
        <v>44717</v>
      </c>
      <c r="I310" s="307" t="s">
        <v>1754</v>
      </c>
      <c r="J310" s="307"/>
      <c r="K310" s="307"/>
      <c r="L310" s="307"/>
      <c r="M310" s="307"/>
    </row>
    <row r="311" spans="1:13">
      <c r="A311" s="306">
        <v>1</v>
      </c>
      <c r="B311" s="307" t="s">
        <v>1500</v>
      </c>
      <c r="C311" s="307" t="s">
        <v>1501</v>
      </c>
      <c r="D311" s="307" t="s">
        <v>92</v>
      </c>
      <c r="E311" s="307" t="s">
        <v>1762</v>
      </c>
      <c r="F311" s="307" t="s">
        <v>94</v>
      </c>
      <c r="G311" s="308">
        <v>9327096.7300000004</v>
      </c>
      <c r="H311" s="309">
        <v>44722</v>
      </c>
      <c r="I311" s="307" t="s">
        <v>1754</v>
      </c>
      <c r="J311" s="307"/>
      <c r="K311" s="307"/>
      <c r="L311" s="307"/>
      <c r="M311" s="307"/>
    </row>
    <row r="312" spans="1:13" s="287" customFormat="1">
      <c r="A312" s="306">
        <v>1</v>
      </c>
      <c r="B312" s="307" t="s">
        <v>1500</v>
      </c>
      <c r="C312" s="307" t="s">
        <v>1501</v>
      </c>
      <c r="D312" s="307" t="s">
        <v>92</v>
      </c>
      <c r="E312" s="307" t="s">
        <v>1762</v>
      </c>
      <c r="F312" s="307" t="s">
        <v>94</v>
      </c>
      <c r="G312" s="308">
        <v>-527098.04099320062</v>
      </c>
      <c r="H312" s="309">
        <v>44722</v>
      </c>
      <c r="I312" s="307" t="s">
        <v>1754</v>
      </c>
      <c r="J312" s="307"/>
      <c r="K312" s="307"/>
      <c r="L312" s="307"/>
      <c r="M312" s="307"/>
    </row>
    <row r="313" spans="1:13">
      <c r="A313" s="306">
        <v>1</v>
      </c>
      <c r="B313" s="307" t="s">
        <v>1500</v>
      </c>
      <c r="C313" s="307" t="s">
        <v>1501</v>
      </c>
      <c r="D313" s="307" t="s">
        <v>92</v>
      </c>
      <c r="E313" s="307" t="s">
        <v>1763</v>
      </c>
      <c r="F313" s="307" t="s">
        <v>94</v>
      </c>
      <c r="G313" s="308">
        <v>197500</v>
      </c>
      <c r="H313" s="309">
        <v>44739</v>
      </c>
      <c r="I313" s="307" t="s">
        <v>1754</v>
      </c>
      <c r="J313" s="307"/>
      <c r="K313" s="307"/>
      <c r="L313" s="307"/>
      <c r="M313" s="307"/>
    </row>
    <row r="314" spans="1:13">
      <c r="A314" s="306">
        <v>1</v>
      </c>
      <c r="B314" s="307" t="s">
        <v>1500</v>
      </c>
      <c r="C314" s="307" t="s">
        <v>1501</v>
      </c>
      <c r="D314" s="307" t="s">
        <v>92</v>
      </c>
      <c r="E314" s="307" t="s">
        <v>1764</v>
      </c>
      <c r="F314" s="307" t="s">
        <v>94</v>
      </c>
      <c r="G314" s="308">
        <v>1013559.52</v>
      </c>
      <c r="H314" s="309">
        <v>44581</v>
      </c>
      <c r="I314" s="307" t="s">
        <v>926</v>
      </c>
      <c r="J314" s="307"/>
      <c r="K314" s="307"/>
      <c r="L314" s="307"/>
      <c r="M314" s="307"/>
    </row>
    <row r="315" spans="1:13">
      <c r="A315" s="306">
        <v>1</v>
      </c>
      <c r="B315" s="307" t="s">
        <v>1500</v>
      </c>
      <c r="C315" s="307" t="s">
        <v>1501</v>
      </c>
      <c r="D315" s="307" t="s">
        <v>92</v>
      </c>
      <c r="E315" s="307" t="s">
        <v>1765</v>
      </c>
      <c r="F315" s="307" t="s">
        <v>94</v>
      </c>
      <c r="G315" s="308">
        <v>162168.37</v>
      </c>
      <c r="H315" s="309">
        <v>44581</v>
      </c>
      <c r="I315" s="307" t="s">
        <v>926</v>
      </c>
      <c r="J315" s="307"/>
      <c r="K315" s="307"/>
      <c r="L315" s="307"/>
      <c r="M315" s="307"/>
    </row>
    <row r="316" spans="1:13">
      <c r="A316" s="306">
        <v>1</v>
      </c>
      <c r="B316" s="307" t="s">
        <v>1500</v>
      </c>
      <c r="C316" s="307" t="s">
        <v>1501</v>
      </c>
      <c r="D316" s="307" t="s">
        <v>92</v>
      </c>
      <c r="E316" s="307" t="s">
        <v>1766</v>
      </c>
      <c r="F316" s="307" t="s">
        <v>94</v>
      </c>
      <c r="G316" s="308">
        <v>1013559.52</v>
      </c>
      <c r="H316" s="309">
        <v>44581</v>
      </c>
      <c r="I316" s="307" t="s">
        <v>926</v>
      </c>
      <c r="J316" s="307"/>
      <c r="K316" s="307"/>
      <c r="L316" s="307"/>
      <c r="M316" s="307"/>
    </row>
    <row r="317" spans="1:13">
      <c r="A317" s="306">
        <v>1</v>
      </c>
      <c r="B317" s="307" t="s">
        <v>1500</v>
      </c>
      <c r="C317" s="307" t="s">
        <v>1501</v>
      </c>
      <c r="D317" s="307" t="s">
        <v>92</v>
      </c>
      <c r="E317" s="307" t="s">
        <v>1767</v>
      </c>
      <c r="F317" s="307" t="s">
        <v>94</v>
      </c>
      <c r="G317" s="308">
        <v>1114918.3600000001</v>
      </c>
      <c r="H317" s="309">
        <v>44581</v>
      </c>
      <c r="I317" s="307" t="s">
        <v>926</v>
      </c>
      <c r="J317" s="307"/>
      <c r="K317" s="307"/>
      <c r="L317" s="307"/>
      <c r="M317" s="307"/>
    </row>
    <row r="318" spans="1:13">
      <c r="A318" s="306">
        <v>1</v>
      </c>
      <c r="B318" s="307" t="s">
        <v>1500</v>
      </c>
      <c r="C318" s="307" t="s">
        <v>1501</v>
      </c>
      <c r="D318" s="307" t="s">
        <v>92</v>
      </c>
      <c r="E318" s="307" t="s">
        <v>1768</v>
      </c>
      <c r="F318" s="307" t="s">
        <v>94</v>
      </c>
      <c r="G318" s="308">
        <v>608135.71</v>
      </c>
      <c r="H318" s="309">
        <v>44581</v>
      </c>
      <c r="I318" s="307" t="s">
        <v>926</v>
      </c>
      <c r="J318" s="307"/>
      <c r="K318" s="307"/>
      <c r="L318" s="307"/>
      <c r="M318" s="307"/>
    </row>
    <row r="319" spans="1:13">
      <c r="A319" s="306">
        <v>1</v>
      </c>
      <c r="B319" s="307" t="s">
        <v>1500</v>
      </c>
      <c r="C319" s="307" t="s">
        <v>1501</v>
      </c>
      <c r="D319" s="307" t="s">
        <v>92</v>
      </c>
      <c r="E319" s="307" t="s">
        <v>1769</v>
      </c>
      <c r="F319" s="307" t="s">
        <v>94</v>
      </c>
      <c r="G319" s="308">
        <v>608135.71</v>
      </c>
      <c r="H319" s="309">
        <v>44581</v>
      </c>
      <c r="I319" s="307" t="s">
        <v>926</v>
      </c>
      <c r="J319" s="307"/>
      <c r="K319" s="307"/>
      <c r="L319" s="307"/>
      <c r="M319" s="307"/>
    </row>
    <row r="320" spans="1:13">
      <c r="A320" s="306">
        <v>1</v>
      </c>
      <c r="B320" s="307" t="s">
        <v>1500</v>
      </c>
      <c r="C320" s="307" t="s">
        <v>1501</v>
      </c>
      <c r="D320" s="307" t="s">
        <v>92</v>
      </c>
      <c r="E320" s="307" t="s">
        <v>1770</v>
      </c>
      <c r="F320" s="307" t="s">
        <v>94</v>
      </c>
      <c r="G320" s="308">
        <v>101358.84</v>
      </c>
      <c r="H320" s="309">
        <v>44581</v>
      </c>
      <c r="I320" s="307" t="s">
        <v>926</v>
      </c>
      <c r="J320" s="307"/>
      <c r="K320" s="307"/>
      <c r="L320" s="307"/>
      <c r="M320" s="307"/>
    </row>
    <row r="321" spans="1:13">
      <c r="A321" s="306">
        <v>1</v>
      </c>
      <c r="B321" s="307" t="s">
        <v>1500</v>
      </c>
      <c r="C321" s="307" t="s">
        <v>1501</v>
      </c>
      <c r="D321" s="307" t="s">
        <v>92</v>
      </c>
      <c r="E321" s="307" t="s">
        <v>1771</v>
      </c>
      <c r="F321" s="307" t="s">
        <v>94</v>
      </c>
      <c r="G321" s="308">
        <v>121624.83</v>
      </c>
      <c r="H321" s="309">
        <v>44581</v>
      </c>
      <c r="I321" s="307" t="s">
        <v>926</v>
      </c>
      <c r="J321" s="307"/>
      <c r="K321" s="307"/>
      <c r="L321" s="307"/>
      <c r="M321" s="307"/>
    </row>
    <row r="322" spans="1:13">
      <c r="A322" s="306">
        <v>1</v>
      </c>
      <c r="B322" s="307" t="s">
        <v>1500</v>
      </c>
      <c r="C322" s="307" t="s">
        <v>1501</v>
      </c>
      <c r="D322" s="307" t="s">
        <v>92</v>
      </c>
      <c r="E322" s="307" t="s">
        <v>1772</v>
      </c>
      <c r="F322" s="307" t="s">
        <v>94</v>
      </c>
      <c r="G322" s="308">
        <v>202706.13</v>
      </c>
      <c r="H322" s="309">
        <v>44581</v>
      </c>
      <c r="I322" s="307" t="s">
        <v>926</v>
      </c>
      <c r="J322" s="307"/>
      <c r="K322" s="307"/>
      <c r="L322" s="307"/>
      <c r="M322" s="307"/>
    </row>
    <row r="323" spans="1:13">
      <c r="A323" s="306">
        <v>1</v>
      </c>
      <c r="B323" s="307" t="s">
        <v>1500</v>
      </c>
      <c r="C323" s="307" t="s">
        <v>1501</v>
      </c>
      <c r="D323" s="307" t="s">
        <v>92</v>
      </c>
      <c r="E323" s="307" t="s">
        <v>1773</v>
      </c>
      <c r="F323" s="307" t="s">
        <v>94</v>
      </c>
      <c r="G323" s="308">
        <v>962880.1</v>
      </c>
      <c r="H323" s="309">
        <v>44581</v>
      </c>
      <c r="I323" s="307" t="s">
        <v>926</v>
      </c>
      <c r="J323" s="307"/>
      <c r="K323" s="307"/>
      <c r="L323" s="307"/>
      <c r="M323" s="307"/>
    </row>
    <row r="324" spans="1:13">
      <c r="A324" s="306">
        <v>1</v>
      </c>
      <c r="B324" s="307" t="s">
        <v>1500</v>
      </c>
      <c r="C324" s="307" t="s">
        <v>1501</v>
      </c>
      <c r="D324" s="307" t="s">
        <v>92</v>
      </c>
      <c r="E324" s="307" t="s">
        <v>1774</v>
      </c>
      <c r="F324" s="307" t="s">
        <v>94</v>
      </c>
      <c r="G324" s="308">
        <v>354750.17</v>
      </c>
      <c r="H324" s="309">
        <v>44581</v>
      </c>
      <c r="I324" s="307" t="s">
        <v>926</v>
      </c>
      <c r="J324" s="307"/>
      <c r="K324" s="307"/>
      <c r="L324" s="307"/>
      <c r="M324" s="307"/>
    </row>
    <row r="325" spans="1:13">
      <c r="A325" s="306">
        <v>1</v>
      </c>
      <c r="B325" s="307" t="s">
        <v>1500</v>
      </c>
      <c r="C325" s="307" t="s">
        <v>1501</v>
      </c>
      <c r="D325" s="307" t="s">
        <v>92</v>
      </c>
      <c r="E325" s="307" t="s">
        <v>1775</v>
      </c>
      <c r="F325" s="307" t="s">
        <v>94</v>
      </c>
      <c r="G325" s="308">
        <v>121624.83</v>
      </c>
      <c r="H325" s="309">
        <v>44581</v>
      </c>
      <c r="I325" s="307" t="s">
        <v>926</v>
      </c>
      <c r="J325" s="307"/>
      <c r="K325" s="307"/>
      <c r="L325" s="307"/>
      <c r="M325" s="307"/>
    </row>
    <row r="326" spans="1:13">
      <c r="A326" s="306">
        <v>1</v>
      </c>
      <c r="B326" s="307" t="s">
        <v>1500</v>
      </c>
      <c r="C326" s="307" t="s">
        <v>1501</v>
      </c>
      <c r="D326" s="307" t="s">
        <v>92</v>
      </c>
      <c r="E326" s="307" t="s">
        <v>1776</v>
      </c>
      <c r="F326" s="307" t="s">
        <v>94</v>
      </c>
      <c r="G326" s="308">
        <v>354750.17</v>
      </c>
      <c r="H326" s="309">
        <v>44581</v>
      </c>
      <c r="I326" s="307" t="s">
        <v>926</v>
      </c>
      <c r="J326" s="307"/>
      <c r="K326" s="307"/>
      <c r="L326" s="307"/>
      <c r="M326" s="307"/>
    </row>
    <row r="327" spans="1:13">
      <c r="A327" s="306">
        <v>1</v>
      </c>
      <c r="B327" s="307" t="s">
        <v>1500</v>
      </c>
      <c r="C327" s="307" t="s">
        <v>1501</v>
      </c>
      <c r="D327" s="307" t="s">
        <v>92</v>
      </c>
      <c r="E327" s="307" t="s">
        <v>1777</v>
      </c>
      <c r="F327" s="307" t="s">
        <v>94</v>
      </c>
      <c r="G327" s="308">
        <v>100000</v>
      </c>
      <c r="H327" s="309">
        <v>44621</v>
      </c>
      <c r="I327" s="307" t="s">
        <v>926</v>
      </c>
      <c r="J327" s="307"/>
      <c r="K327" s="307"/>
      <c r="L327" s="307"/>
      <c r="M327" s="307"/>
    </row>
    <row r="328" spans="1:13">
      <c r="A328" s="306">
        <v>1</v>
      </c>
      <c r="B328" s="307" t="s">
        <v>1500</v>
      </c>
      <c r="C328" s="307" t="s">
        <v>1501</v>
      </c>
      <c r="D328" s="307" t="s">
        <v>92</v>
      </c>
      <c r="E328" s="307" t="s">
        <v>1778</v>
      </c>
      <c r="F328" s="307" t="s">
        <v>94</v>
      </c>
      <c r="G328" s="308">
        <v>500000</v>
      </c>
      <c r="H328" s="309">
        <v>44651</v>
      </c>
      <c r="I328" s="307" t="s">
        <v>926</v>
      </c>
      <c r="J328" s="307"/>
      <c r="K328" s="307"/>
      <c r="L328" s="307"/>
      <c r="M328" s="307"/>
    </row>
    <row r="329" spans="1:13">
      <c r="A329" s="306">
        <v>1</v>
      </c>
      <c r="B329" s="307" t="s">
        <v>1500</v>
      </c>
      <c r="C329" s="307" t="s">
        <v>1501</v>
      </c>
      <c r="D329" s="307" t="s">
        <v>92</v>
      </c>
      <c r="E329" s="307" t="s">
        <v>937</v>
      </c>
      <c r="F329" s="307" t="s">
        <v>94</v>
      </c>
      <c r="G329" s="308">
        <v>999997.89</v>
      </c>
      <c r="H329" s="309">
        <v>44669</v>
      </c>
      <c r="I329" s="307" t="s">
        <v>926</v>
      </c>
      <c r="J329" s="307"/>
      <c r="K329" s="307"/>
      <c r="L329" s="307"/>
      <c r="M329" s="307"/>
    </row>
    <row r="330" spans="1:13">
      <c r="A330" s="306">
        <v>1</v>
      </c>
      <c r="B330" s="307" t="s">
        <v>1500</v>
      </c>
      <c r="C330" s="307" t="s">
        <v>1501</v>
      </c>
      <c r="D330" s="307" t="s">
        <v>92</v>
      </c>
      <c r="E330" s="307" t="s">
        <v>936</v>
      </c>
      <c r="F330" s="307" t="s">
        <v>94</v>
      </c>
      <c r="G330" s="308">
        <v>12002.11</v>
      </c>
      <c r="H330" s="309">
        <v>44669</v>
      </c>
      <c r="I330" s="307" t="s">
        <v>926</v>
      </c>
      <c r="J330" s="307"/>
      <c r="K330" s="307"/>
      <c r="L330" s="307"/>
      <c r="M330" s="307"/>
    </row>
    <row r="331" spans="1:13">
      <c r="A331" s="306">
        <v>1</v>
      </c>
      <c r="B331" s="307" t="s">
        <v>1500</v>
      </c>
      <c r="C331" s="307" t="s">
        <v>1501</v>
      </c>
      <c r="D331" s="307" t="s">
        <v>92</v>
      </c>
      <c r="E331" s="307" t="s">
        <v>1779</v>
      </c>
      <c r="F331" s="307" t="s">
        <v>94</v>
      </c>
      <c r="G331" s="308">
        <v>64588.9</v>
      </c>
      <c r="H331" s="309">
        <v>44692</v>
      </c>
      <c r="I331" s="307" t="s">
        <v>926</v>
      </c>
      <c r="J331" s="307"/>
      <c r="K331" s="307"/>
      <c r="L331" s="307"/>
      <c r="M331" s="307"/>
    </row>
    <row r="332" spans="1:13">
      <c r="A332" s="306">
        <v>1</v>
      </c>
      <c r="B332" s="307" t="s">
        <v>1500</v>
      </c>
      <c r="C332" s="307" t="s">
        <v>1501</v>
      </c>
      <c r="D332" s="307" t="s">
        <v>92</v>
      </c>
      <c r="E332" s="307" t="s">
        <v>1780</v>
      </c>
      <c r="F332" s="307" t="s">
        <v>94</v>
      </c>
      <c r="G332" s="308">
        <v>500000</v>
      </c>
      <c r="H332" s="309">
        <v>44703</v>
      </c>
      <c r="I332" s="307" t="s">
        <v>926</v>
      </c>
      <c r="J332" s="307"/>
      <c r="K332" s="307"/>
      <c r="L332" s="307"/>
      <c r="M332" s="307"/>
    </row>
    <row r="333" spans="1:13">
      <c r="A333" s="306">
        <v>1</v>
      </c>
      <c r="B333" s="307" t="s">
        <v>1500</v>
      </c>
      <c r="C333" s="307" t="s">
        <v>1501</v>
      </c>
      <c r="D333" s="307" t="s">
        <v>92</v>
      </c>
      <c r="E333" s="307" t="s">
        <v>1781</v>
      </c>
      <c r="F333" s="307" t="s">
        <v>94</v>
      </c>
      <c r="G333" s="308">
        <v>500000</v>
      </c>
      <c r="H333" s="309">
        <v>44712</v>
      </c>
      <c r="I333" s="307" t="s">
        <v>926</v>
      </c>
      <c r="J333" s="307"/>
      <c r="K333" s="307"/>
      <c r="L333" s="307"/>
      <c r="M333" s="307"/>
    </row>
    <row r="334" spans="1:13">
      <c r="A334" s="306">
        <v>1</v>
      </c>
      <c r="B334" s="307" t="s">
        <v>1500</v>
      </c>
      <c r="C334" s="307" t="s">
        <v>1501</v>
      </c>
      <c r="D334" s="307" t="s">
        <v>92</v>
      </c>
      <c r="E334" s="307" t="s">
        <v>1782</v>
      </c>
      <c r="F334" s="307" t="s">
        <v>94</v>
      </c>
      <c r="G334" s="308">
        <v>500000</v>
      </c>
      <c r="H334" s="309">
        <v>44712</v>
      </c>
      <c r="I334" s="307" t="s">
        <v>926</v>
      </c>
      <c r="J334" s="307"/>
      <c r="K334" s="307"/>
      <c r="L334" s="307"/>
      <c r="M334" s="307"/>
    </row>
    <row r="335" spans="1:13">
      <c r="A335" s="306">
        <v>1</v>
      </c>
      <c r="B335" s="307" t="s">
        <v>1500</v>
      </c>
      <c r="C335" s="307" t="s">
        <v>1501</v>
      </c>
      <c r="D335" s="307" t="s">
        <v>92</v>
      </c>
      <c r="E335" s="307" t="s">
        <v>1783</v>
      </c>
      <c r="F335" s="307" t="s">
        <v>94</v>
      </c>
      <c r="G335" s="308">
        <v>200002.27</v>
      </c>
      <c r="H335" s="309">
        <v>44599</v>
      </c>
      <c r="I335" s="307" t="s">
        <v>1784</v>
      </c>
      <c r="J335" s="307"/>
      <c r="K335" s="307"/>
      <c r="L335" s="307"/>
      <c r="M335" s="307"/>
    </row>
    <row r="336" spans="1:13">
      <c r="A336" s="306">
        <v>1</v>
      </c>
      <c r="B336" s="307" t="s">
        <v>1500</v>
      </c>
      <c r="C336" s="307" t="s">
        <v>1501</v>
      </c>
      <c r="D336" s="307" t="s">
        <v>92</v>
      </c>
      <c r="E336" s="307" t="s">
        <v>1785</v>
      </c>
      <c r="F336" s="307" t="s">
        <v>94</v>
      </c>
      <c r="G336" s="308">
        <v>264001.38</v>
      </c>
      <c r="H336" s="309">
        <v>44599</v>
      </c>
      <c r="I336" s="307" t="s">
        <v>1784</v>
      </c>
      <c r="J336" s="307"/>
      <c r="K336" s="307"/>
      <c r="L336" s="307"/>
      <c r="M336" s="307"/>
    </row>
    <row r="337" spans="1:13">
      <c r="A337" s="306">
        <v>1</v>
      </c>
      <c r="B337" s="307" t="s">
        <v>1500</v>
      </c>
      <c r="C337" s="307" t="s">
        <v>1501</v>
      </c>
      <c r="D337" s="307" t="s">
        <v>92</v>
      </c>
      <c r="E337" s="307" t="s">
        <v>1786</v>
      </c>
      <c r="F337" s="307" t="s">
        <v>94</v>
      </c>
      <c r="G337" s="308">
        <v>149998.82999999999</v>
      </c>
      <c r="H337" s="309">
        <v>44599</v>
      </c>
      <c r="I337" s="307" t="s">
        <v>1784</v>
      </c>
      <c r="J337" s="307"/>
      <c r="K337" s="307"/>
      <c r="L337" s="307"/>
      <c r="M337" s="307"/>
    </row>
    <row r="338" spans="1:13">
      <c r="A338" s="306">
        <v>1</v>
      </c>
      <c r="B338" s="307" t="s">
        <v>1500</v>
      </c>
      <c r="C338" s="307" t="s">
        <v>1501</v>
      </c>
      <c r="D338" s="307" t="s">
        <v>92</v>
      </c>
      <c r="E338" s="307" t="s">
        <v>1787</v>
      </c>
      <c r="F338" s="307" t="s">
        <v>94</v>
      </c>
      <c r="G338" s="308">
        <v>23997.52</v>
      </c>
      <c r="H338" s="309">
        <v>44599</v>
      </c>
      <c r="I338" s="307" t="s">
        <v>1784</v>
      </c>
      <c r="J338" s="307"/>
      <c r="K338" s="307"/>
      <c r="L338" s="307"/>
      <c r="M338" s="307"/>
    </row>
    <row r="339" spans="1:13">
      <c r="A339" s="306">
        <v>1</v>
      </c>
      <c r="B339" s="307" t="s">
        <v>1500</v>
      </c>
      <c r="C339" s="307" t="s">
        <v>1501</v>
      </c>
      <c r="D339" s="307" t="s">
        <v>92</v>
      </c>
      <c r="E339" s="307" t="s">
        <v>1788</v>
      </c>
      <c r="F339" s="307" t="s">
        <v>94</v>
      </c>
      <c r="G339" s="308">
        <v>263998.36</v>
      </c>
      <c r="H339" s="309">
        <v>44659</v>
      </c>
      <c r="I339" s="307" t="s">
        <v>1784</v>
      </c>
      <c r="J339" s="307"/>
      <c r="K339" s="307"/>
      <c r="L339" s="307"/>
      <c r="M339" s="307"/>
    </row>
    <row r="340" spans="1:13">
      <c r="A340" s="306">
        <v>1</v>
      </c>
      <c r="B340" s="307" t="s">
        <v>1500</v>
      </c>
      <c r="C340" s="307" t="s">
        <v>1501</v>
      </c>
      <c r="D340" s="307" t="s">
        <v>92</v>
      </c>
      <c r="E340" s="307" t="s">
        <v>1789</v>
      </c>
      <c r="F340" s="307" t="s">
        <v>94</v>
      </c>
      <c r="G340" s="308">
        <v>10002.18</v>
      </c>
      <c r="H340" s="309">
        <v>44659</v>
      </c>
      <c r="I340" s="307" t="s">
        <v>1784</v>
      </c>
      <c r="J340" s="307"/>
      <c r="K340" s="307"/>
      <c r="L340" s="307"/>
      <c r="M340" s="307"/>
    </row>
    <row r="341" spans="1:13">
      <c r="A341" s="306">
        <v>1</v>
      </c>
      <c r="B341" s="307" t="s">
        <v>1500</v>
      </c>
      <c r="C341" s="307" t="s">
        <v>1501</v>
      </c>
      <c r="D341" s="307" t="s">
        <v>92</v>
      </c>
      <c r="E341" s="307" t="s">
        <v>1790</v>
      </c>
      <c r="F341" s="307" t="s">
        <v>94</v>
      </c>
      <c r="G341" s="308">
        <v>148499.46</v>
      </c>
      <c r="H341" s="309">
        <v>44659</v>
      </c>
      <c r="I341" s="307" t="s">
        <v>1784</v>
      </c>
      <c r="J341" s="307"/>
      <c r="K341" s="307"/>
      <c r="L341" s="307"/>
      <c r="M341" s="307"/>
    </row>
    <row r="342" spans="1:13">
      <c r="A342" s="306">
        <v>1</v>
      </c>
      <c r="B342" s="307" t="s">
        <v>1500</v>
      </c>
      <c r="C342" s="307" t="s">
        <v>1501</v>
      </c>
      <c r="D342" s="307" t="s">
        <v>92</v>
      </c>
      <c r="E342" s="307" t="s">
        <v>1791</v>
      </c>
      <c r="F342" s="307" t="s">
        <v>94</v>
      </c>
      <c r="G342" s="308">
        <v>360000</v>
      </c>
      <c r="H342" s="309">
        <v>44659</v>
      </c>
      <c r="I342" s="307" t="s">
        <v>1784</v>
      </c>
      <c r="J342" s="307"/>
      <c r="K342" s="307"/>
      <c r="L342" s="307"/>
      <c r="M342" s="307"/>
    </row>
    <row r="343" spans="1:13" s="287" customFormat="1">
      <c r="A343" s="306">
        <v>1</v>
      </c>
      <c r="B343" s="307" t="s">
        <v>1500</v>
      </c>
      <c r="C343" s="307" t="s">
        <v>1501</v>
      </c>
      <c r="D343" s="307" t="s">
        <v>92</v>
      </c>
      <c r="E343" s="307" t="s">
        <v>940</v>
      </c>
      <c r="F343" s="307" t="s">
        <v>94</v>
      </c>
      <c r="G343" s="308">
        <v>-85680</v>
      </c>
      <c r="H343" s="309">
        <v>44675</v>
      </c>
      <c r="I343" s="307" t="s">
        <v>1784</v>
      </c>
      <c r="J343" s="307"/>
      <c r="K343" s="307"/>
      <c r="L343" s="307"/>
      <c r="M343" s="307"/>
    </row>
    <row r="344" spans="1:13">
      <c r="A344" s="306">
        <v>1</v>
      </c>
      <c r="B344" s="307" t="s">
        <v>1500</v>
      </c>
      <c r="C344" s="307" t="s">
        <v>1501</v>
      </c>
      <c r="D344" s="307" t="s">
        <v>92</v>
      </c>
      <c r="E344" s="307" t="s">
        <v>1792</v>
      </c>
      <c r="F344" s="307" t="s">
        <v>94</v>
      </c>
      <c r="G344" s="308">
        <v>3802669.08</v>
      </c>
      <c r="H344" s="309">
        <v>44760</v>
      </c>
      <c r="I344" s="307" t="s">
        <v>1547</v>
      </c>
      <c r="J344" s="307"/>
      <c r="K344" s="307"/>
      <c r="L344" s="307"/>
      <c r="M344" s="307"/>
    </row>
    <row r="345" spans="1:13">
      <c r="A345" s="306">
        <v>1</v>
      </c>
      <c r="B345" s="307" t="s">
        <v>1500</v>
      </c>
      <c r="C345" s="307" t="s">
        <v>1501</v>
      </c>
      <c r="D345" s="307" t="s">
        <v>92</v>
      </c>
      <c r="E345" s="307" t="s">
        <v>1793</v>
      </c>
      <c r="F345" s="307" t="s">
        <v>94</v>
      </c>
      <c r="G345" s="308">
        <v>917537.74</v>
      </c>
      <c r="H345" s="309">
        <v>44760</v>
      </c>
      <c r="I345" s="307" t="s">
        <v>1547</v>
      </c>
      <c r="J345" s="307"/>
      <c r="K345" s="307"/>
      <c r="L345" s="307"/>
      <c r="M345" s="307"/>
    </row>
    <row r="346" spans="1:13">
      <c r="A346" s="306">
        <v>1</v>
      </c>
      <c r="B346" s="307" t="s">
        <v>1500</v>
      </c>
      <c r="C346" s="307" t="s">
        <v>1501</v>
      </c>
      <c r="D346" s="307" t="s">
        <v>92</v>
      </c>
      <c r="E346" s="307" t="s">
        <v>1794</v>
      </c>
      <c r="F346" s="307" t="s">
        <v>94</v>
      </c>
      <c r="G346" s="308">
        <v>833400</v>
      </c>
      <c r="H346" s="309">
        <v>44773</v>
      </c>
      <c r="I346" s="307" t="s">
        <v>1547</v>
      </c>
      <c r="J346" s="307"/>
      <c r="K346" s="307"/>
      <c r="L346" s="307"/>
      <c r="M346" s="307"/>
    </row>
    <row r="347" spans="1:13">
      <c r="A347" s="306">
        <v>1</v>
      </c>
      <c r="B347" s="307" t="s">
        <v>1500</v>
      </c>
      <c r="C347" s="307" t="s">
        <v>1501</v>
      </c>
      <c r="D347" s="307" t="s">
        <v>92</v>
      </c>
      <c r="E347" s="307" t="s">
        <v>935</v>
      </c>
      <c r="F347" s="307" t="s">
        <v>94</v>
      </c>
      <c r="G347" s="308">
        <v>6411643</v>
      </c>
      <c r="H347" s="309">
        <v>44773</v>
      </c>
      <c r="I347" s="307" t="s">
        <v>1547</v>
      </c>
      <c r="J347" s="307"/>
      <c r="K347" s="307"/>
      <c r="L347" s="307"/>
      <c r="M347" s="307"/>
    </row>
    <row r="348" spans="1:13">
      <c r="A348" s="306">
        <v>1</v>
      </c>
      <c r="B348" s="307" t="s">
        <v>1500</v>
      </c>
      <c r="C348" s="307" t="s">
        <v>1501</v>
      </c>
      <c r="D348" s="307" t="s">
        <v>92</v>
      </c>
      <c r="E348" s="307" t="s">
        <v>1795</v>
      </c>
      <c r="F348" s="307" t="s">
        <v>94</v>
      </c>
      <c r="G348" s="308">
        <v>2500000</v>
      </c>
      <c r="H348" s="309">
        <v>44756</v>
      </c>
      <c r="I348" s="307" t="s">
        <v>925</v>
      </c>
      <c r="J348" s="307"/>
      <c r="K348" s="307"/>
      <c r="L348" s="307"/>
      <c r="M348" s="307"/>
    </row>
    <row r="349" spans="1:13">
      <c r="A349" s="306">
        <v>1</v>
      </c>
      <c r="B349" s="307" t="s">
        <v>1500</v>
      </c>
      <c r="C349" s="307" t="s">
        <v>1501</v>
      </c>
      <c r="D349" s="307" t="s">
        <v>92</v>
      </c>
      <c r="E349" s="307" t="s">
        <v>1796</v>
      </c>
      <c r="F349" s="307" t="s">
        <v>94</v>
      </c>
      <c r="G349" s="308">
        <v>1666666</v>
      </c>
      <c r="H349" s="309">
        <v>44756</v>
      </c>
      <c r="I349" s="307" t="s">
        <v>925</v>
      </c>
      <c r="J349" s="307"/>
      <c r="K349" s="307"/>
      <c r="L349" s="307"/>
      <c r="M349" s="307"/>
    </row>
    <row r="350" spans="1:13">
      <c r="A350" s="306">
        <v>1</v>
      </c>
      <c r="B350" s="307" t="s">
        <v>1500</v>
      </c>
      <c r="C350" s="307" t="s">
        <v>1501</v>
      </c>
      <c r="D350" s="307" t="s">
        <v>92</v>
      </c>
      <c r="E350" s="307" t="s">
        <v>1797</v>
      </c>
      <c r="F350" s="307" t="s">
        <v>94</v>
      </c>
      <c r="G350" s="308">
        <v>960000</v>
      </c>
      <c r="H350" s="309">
        <v>44756</v>
      </c>
      <c r="I350" s="307" t="s">
        <v>925</v>
      </c>
      <c r="J350" s="307"/>
      <c r="K350" s="307"/>
      <c r="L350" s="307"/>
      <c r="M350" s="307"/>
    </row>
    <row r="351" spans="1:13">
      <c r="A351" s="306">
        <v>1</v>
      </c>
      <c r="B351" s="307" t="s">
        <v>1500</v>
      </c>
      <c r="C351" s="307" t="s">
        <v>1501</v>
      </c>
      <c r="D351" s="307" t="s">
        <v>92</v>
      </c>
      <c r="E351" s="307" t="s">
        <v>1798</v>
      </c>
      <c r="F351" s="307" t="s">
        <v>94</v>
      </c>
      <c r="G351" s="308">
        <v>7255000</v>
      </c>
      <c r="H351" s="309">
        <v>44757</v>
      </c>
      <c r="I351" s="307" t="s">
        <v>926</v>
      </c>
      <c r="J351" s="307"/>
      <c r="K351" s="307"/>
      <c r="L351" s="307"/>
      <c r="M351" s="307"/>
    </row>
    <row r="352" spans="1:13">
      <c r="A352" s="306">
        <v>1</v>
      </c>
      <c r="B352" s="307" t="s">
        <v>1500</v>
      </c>
      <c r="C352" s="307" t="s">
        <v>1501</v>
      </c>
      <c r="D352" s="307" t="s">
        <v>92</v>
      </c>
      <c r="E352" s="307" t="s">
        <v>1799</v>
      </c>
      <c r="F352" s="307" t="s">
        <v>94</v>
      </c>
      <c r="G352" s="308">
        <v>500000</v>
      </c>
      <c r="H352" s="309">
        <v>44765</v>
      </c>
      <c r="I352" s="307" t="s">
        <v>926</v>
      </c>
      <c r="J352" s="307"/>
      <c r="K352" s="307"/>
      <c r="L352" s="307"/>
      <c r="M352" s="307"/>
    </row>
    <row r="353" spans="1:13">
      <c r="A353" s="306">
        <v>1</v>
      </c>
      <c r="B353" s="307" t="s">
        <v>1500</v>
      </c>
      <c r="C353" s="307" t="s">
        <v>1501</v>
      </c>
      <c r="D353" s="307" t="s">
        <v>92</v>
      </c>
      <c r="E353" s="307" t="s">
        <v>1800</v>
      </c>
      <c r="F353" s="307" t="s">
        <v>94</v>
      </c>
      <c r="G353" s="308">
        <v>500000</v>
      </c>
      <c r="H353" s="309">
        <v>44772</v>
      </c>
      <c r="I353" s="307" t="s">
        <v>926</v>
      </c>
      <c r="J353" s="307"/>
      <c r="K353" s="307"/>
      <c r="L353" s="307"/>
      <c r="M353" s="307"/>
    </row>
    <row r="354" spans="1:13">
      <c r="A354" s="306">
        <v>1</v>
      </c>
      <c r="B354" s="307" t="s">
        <v>1500</v>
      </c>
      <c r="C354" s="307" t="s">
        <v>1501</v>
      </c>
      <c r="D354" s="307" t="s">
        <v>92</v>
      </c>
      <c r="E354" s="307" t="s">
        <v>1799</v>
      </c>
      <c r="F354" s="307" t="s">
        <v>94</v>
      </c>
      <c r="G354" s="308">
        <v>500000</v>
      </c>
      <c r="H354" s="309">
        <v>44773</v>
      </c>
      <c r="I354" s="307" t="s">
        <v>926</v>
      </c>
      <c r="J354" s="307"/>
      <c r="K354" s="307"/>
      <c r="L354" s="307"/>
      <c r="M354" s="307"/>
    </row>
    <row r="355" spans="1:13">
      <c r="A355" s="306">
        <v>1</v>
      </c>
      <c r="B355" s="307" t="s">
        <v>1500</v>
      </c>
      <c r="C355" s="307" t="s">
        <v>1501</v>
      </c>
      <c r="D355" s="307" t="s">
        <v>92</v>
      </c>
      <c r="E355" s="307" t="s">
        <v>1801</v>
      </c>
      <c r="F355" s="307" t="s">
        <v>94</v>
      </c>
      <c r="G355" s="308">
        <v>1000000</v>
      </c>
      <c r="H355" s="309">
        <v>44773</v>
      </c>
      <c r="I355" s="307" t="s">
        <v>926</v>
      </c>
      <c r="J355" s="307"/>
      <c r="K355" s="307"/>
      <c r="L355" s="307"/>
      <c r="M355" s="307"/>
    </row>
    <row r="356" spans="1:13" s="287" customFormat="1">
      <c r="A356" s="306">
        <v>1</v>
      </c>
      <c r="B356" s="307" t="s">
        <v>1500</v>
      </c>
      <c r="C356" s="307" t="s">
        <v>1501</v>
      </c>
      <c r="D356" s="307" t="s">
        <v>92</v>
      </c>
      <c r="E356" s="307" t="s">
        <v>1802</v>
      </c>
      <c r="F356" s="307" t="s">
        <v>94</v>
      </c>
      <c r="G356" s="308">
        <v>-500000</v>
      </c>
      <c r="H356" s="309">
        <v>44773</v>
      </c>
      <c r="I356" s="307" t="s">
        <v>926</v>
      </c>
      <c r="J356" s="307"/>
      <c r="K356" s="307"/>
      <c r="L356" s="307"/>
      <c r="M356" s="307"/>
    </row>
    <row r="357" spans="1:13">
      <c r="A357" s="306">
        <v>1</v>
      </c>
      <c r="B357" s="307" t="s">
        <v>1500</v>
      </c>
      <c r="C357" s="307" t="s">
        <v>1501</v>
      </c>
      <c r="D357" s="307" t="s">
        <v>92</v>
      </c>
      <c r="E357" s="307" t="s">
        <v>1803</v>
      </c>
      <c r="F357" s="307" t="s">
        <v>94</v>
      </c>
      <c r="G357" s="308">
        <v>420000</v>
      </c>
      <c r="H357" s="309">
        <v>44785</v>
      </c>
      <c r="I357" s="307" t="s">
        <v>924</v>
      </c>
      <c r="J357" s="307"/>
      <c r="K357" s="307"/>
      <c r="L357" s="307"/>
      <c r="M357" s="307"/>
    </row>
    <row r="358" spans="1:13">
      <c r="A358" s="306">
        <v>1</v>
      </c>
      <c r="B358" s="307" t="s">
        <v>1500</v>
      </c>
      <c r="C358" s="307" t="s">
        <v>1501</v>
      </c>
      <c r="D358" s="307" t="s">
        <v>92</v>
      </c>
      <c r="E358" s="307" t="s">
        <v>1804</v>
      </c>
      <c r="F358" s="307" t="s">
        <v>94</v>
      </c>
      <c r="G358" s="308">
        <v>537376.63</v>
      </c>
      <c r="H358" s="309">
        <v>44804</v>
      </c>
      <c r="I358" s="307" t="s">
        <v>924</v>
      </c>
      <c r="J358" s="307"/>
      <c r="K358" s="307"/>
      <c r="L358" s="307"/>
      <c r="M358" s="307"/>
    </row>
    <row r="359" spans="1:13">
      <c r="A359" s="306">
        <v>1</v>
      </c>
      <c r="B359" s="307" t="s">
        <v>1500</v>
      </c>
      <c r="C359" s="307" t="s">
        <v>1501</v>
      </c>
      <c r="D359" s="307" t="s">
        <v>92</v>
      </c>
      <c r="E359" s="307" t="s">
        <v>1805</v>
      </c>
      <c r="F359" s="307" t="s">
        <v>94</v>
      </c>
      <c r="G359" s="308">
        <v>1000000</v>
      </c>
      <c r="H359" s="309">
        <v>44804</v>
      </c>
      <c r="I359" s="307" t="s">
        <v>924</v>
      </c>
      <c r="J359" s="307"/>
      <c r="K359" s="307"/>
      <c r="L359" s="307"/>
      <c r="M359" s="307"/>
    </row>
    <row r="360" spans="1:13">
      <c r="A360" s="306">
        <v>1</v>
      </c>
      <c r="B360" s="307" t="s">
        <v>1500</v>
      </c>
      <c r="C360" s="307" t="s">
        <v>1501</v>
      </c>
      <c r="D360" s="307" t="s">
        <v>92</v>
      </c>
      <c r="E360" s="307" t="s">
        <v>1806</v>
      </c>
      <c r="F360" s="307" t="s">
        <v>94</v>
      </c>
      <c r="G360" s="308">
        <v>2700000</v>
      </c>
      <c r="H360" s="309">
        <v>44804</v>
      </c>
      <c r="I360" s="307" t="s">
        <v>924</v>
      </c>
      <c r="J360" s="307"/>
      <c r="K360" s="307"/>
      <c r="L360" s="307"/>
      <c r="M360" s="307"/>
    </row>
    <row r="361" spans="1:13">
      <c r="A361" s="306">
        <v>1</v>
      </c>
      <c r="B361" s="307" t="s">
        <v>1500</v>
      </c>
      <c r="C361" s="307" t="s">
        <v>1501</v>
      </c>
      <c r="D361" s="307" t="s">
        <v>92</v>
      </c>
      <c r="E361" s="307" t="s">
        <v>1541</v>
      </c>
      <c r="F361" s="307" t="s">
        <v>94</v>
      </c>
      <c r="G361" s="308">
        <v>960000.63</v>
      </c>
      <c r="H361" s="309">
        <v>44793</v>
      </c>
      <c r="I361" s="307" t="s">
        <v>1533</v>
      </c>
      <c r="J361" s="307"/>
      <c r="K361" s="307"/>
      <c r="L361" s="307"/>
      <c r="M361" s="307"/>
    </row>
    <row r="362" spans="1:13">
      <c r="A362" s="306">
        <v>1</v>
      </c>
      <c r="B362" s="307" t="s">
        <v>1500</v>
      </c>
      <c r="C362" s="307" t="s">
        <v>1501</v>
      </c>
      <c r="D362" s="307" t="s">
        <v>92</v>
      </c>
      <c r="E362" s="307" t="s">
        <v>1542</v>
      </c>
      <c r="F362" s="307" t="s">
        <v>94</v>
      </c>
      <c r="G362" s="308">
        <v>12239999.9</v>
      </c>
      <c r="H362" s="309">
        <v>44793</v>
      </c>
      <c r="I362" s="307" t="s">
        <v>1533</v>
      </c>
      <c r="J362" s="307"/>
      <c r="K362" s="307"/>
      <c r="L362" s="307"/>
      <c r="M362" s="307"/>
    </row>
    <row r="363" spans="1:13">
      <c r="A363" s="306">
        <v>1</v>
      </c>
      <c r="B363" s="307" t="s">
        <v>1500</v>
      </c>
      <c r="C363" s="307" t="s">
        <v>1501</v>
      </c>
      <c r="D363" s="307" t="s">
        <v>92</v>
      </c>
      <c r="E363" s="307" t="s">
        <v>1543</v>
      </c>
      <c r="F363" s="307" t="s">
        <v>94</v>
      </c>
      <c r="G363" s="308">
        <v>1439997.68</v>
      </c>
      <c r="H363" s="309">
        <v>44793</v>
      </c>
      <c r="I363" s="307" t="s">
        <v>1533</v>
      </c>
      <c r="J363" s="307"/>
      <c r="K363" s="307"/>
      <c r="L363" s="307"/>
      <c r="M363" s="307"/>
    </row>
    <row r="364" spans="1:13">
      <c r="A364" s="306">
        <v>1</v>
      </c>
      <c r="B364" s="307" t="s">
        <v>1500</v>
      </c>
      <c r="C364" s="307" t="s">
        <v>1501</v>
      </c>
      <c r="D364" s="307" t="s">
        <v>92</v>
      </c>
      <c r="E364" s="307" t="s">
        <v>1544</v>
      </c>
      <c r="F364" s="307" t="s">
        <v>94</v>
      </c>
      <c r="G364" s="308">
        <v>240001.79</v>
      </c>
      <c r="H364" s="309">
        <v>44793</v>
      </c>
      <c r="I364" s="307" t="s">
        <v>1533</v>
      </c>
      <c r="J364" s="307"/>
      <c r="K364" s="307"/>
      <c r="L364" s="307"/>
      <c r="M364" s="307"/>
    </row>
    <row r="365" spans="1:13">
      <c r="A365" s="306">
        <v>1</v>
      </c>
      <c r="B365" s="307" t="s">
        <v>1500</v>
      </c>
      <c r="C365" s="307" t="s">
        <v>1501</v>
      </c>
      <c r="D365" s="307" t="s">
        <v>92</v>
      </c>
      <c r="E365" s="307" t="s">
        <v>1807</v>
      </c>
      <c r="F365" s="307" t="s">
        <v>94</v>
      </c>
      <c r="G365" s="308">
        <v>2678400</v>
      </c>
      <c r="H365" s="309">
        <v>44798</v>
      </c>
      <c r="I365" s="307" t="s">
        <v>1533</v>
      </c>
      <c r="J365" s="307"/>
      <c r="K365" s="307"/>
      <c r="L365" s="307"/>
      <c r="M365" s="307"/>
    </row>
    <row r="366" spans="1:13">
      <c r="A366" s="306">
        <v>1</v>
      </c>
      <c r="B366" s="307" t="s">
        <v>1500</v>
      </c>
      <c r="C366" s="307" t="s">
        <v>1501</v>
      </c>
      <c r="D366" s="307" t="s">
        <v>92</v>
      </c>
      <c r="E366" s="307" t="s">
        <v>1808</v>
      </c>
      <c r="F366" s="307" t="s">
        <v>94</v>
      </c>
      <c r="G366" s="308">
        <v>5915350</v>
      </c>
      <c r="H366" s="309">
        <v>44783</v>
      </c>
      <c r="I366" s="307" t="s">
        <v>1547</v>
      </c>
      <c r="J366" s="307"/>
      <c r="K366" s="307"/>
      <c r="L366" s="307"/>
      <c r="M366" s="307"/>
    </row>
    <row r="367" spans="1:13">
      <c r="A367" s="306">
        <v>1</v>
      </c>
      <c r="B367" s="307" t="s">
        <v>1500</v>
      </c>
      <c r="C367" s="307" t="s">
        <v>1501</v>
      </c>
      <c r="D367" s="307" t="s">
        <v>92</v>
      </c>
      <c r="E367" s="307" t="s">
        <v>1808</v>
      </c>
      <c r="F367" s="307" t="s">
        <v>94</v>
      </c>
      <c r="G367" s="308">
        <v>2535150</v>
      </c>
      <c r="H367" s="309">
        <v>44783</v>
      </c>
      <c r="I367" s="307" t="s">
        <v>1547</v>
      </c>
      <c r="J367" s="307"/>
      <c r="K367" s="307"/>
      <c r="L367" s="307"/>
      <c r="M367" s="307"/>
    </row>
    <row r="368" spans="1:13">
      <c r="A368" s="306">
        <v>1</v>
      </c>
      <c r="B368" s="307" t="s">
        <v>1500</v>
      </c>
      <c r="C368" s="307" t="s">
        <v>1501</v>
      </c>
      <c r="D368" s="307" t="s">
        <v>92</v>
      </c>
      <c r="E368" s="307" t="s">
        <v>1809</v>
      </c>
      <c r="F368" s="307" t="s">
        <v>94</v>
      </c>
      <c r="G368" s="308">
        <v>1885106.08</v>
      </c>
      <c r="H368" s="309">
        <v>44796</v>
      </c>
      <c r="I368" s="307" t="s">
        <v>1547</v>
      </c>
      <c r="J368" s="307"/>
      <c r="K368" s="307"/>
      <c r="L368" s="307"/>
      <c r="M368" s="307"/>
    </row>
    <row r="369" spans="1:13">
      <c r="A369" s="306">
        <v>1</v>
      </c>
      <c r="B369" s="307" t="s">
        <v>1500</v>
      </c>
      <c r="C369" s="307" t="s">
        <v>1501</v>
      </c>
      <c r="D369" s="307" t="s">
        <v>92</v>
      </c>
      <c r="E369" s="307" t="s">
        <v>1810</v>
      </c>
      <c r="F369" s="307" t="s">
        <v>94</v>
      </c>
      <c r="G369" s="308">
        <v>6741632</v>
      </c>
      <c r="H369" s="309">
        <v>44796</v>
      </c>
      <c r="I369" s="307" t="s">
        <v>925</v>
      </c>
      <c r="J369" s="307"/>
      <c r="K369" s="307"/>
      <c r="L369" s="307"/>
      <c r="M369" s="307"/>
    </row>
    <row r="370" spans="1:13">
      <c r="A370" s="306">
        <v>1</v>
      </c>
      <c r="B370" s="307" t="s">
        <v>1500</v>
      </c>
      <c r="C370" s="307" t="s">
        <v>1501</v>
      </c>
      <c r="D370" s="307" t="s">
        <v>92</v>
      </c>
      <c r="E370" s="307" t="s">
        <v>1811</v>
      </c>
      <c r="F370" s="307" t="s">
        <v>94</v>
      </c>
      <c r="G370" s="308">
        <v>6923156</v>
      </c>
      <c r="H370" s="309">
        <v>44796</v>
      </c>
      <c r="I370" s="307" t="s">
        <v>925</v>
      </c>
      <c r="J370" s="307"/>
      <c r="K370" s="307"/>
      <c r="L370" s="307"/>
      <c r="M370" s="307"/>
    </row>
    <row r="371" spans="1:13">
      <c r="A371" s="306">
        <v>1</v>
      </c>
      <c r="B371" s="307" t="s">
        <v>1500</v>
      </c>
      <c r="C371" s="307" t="s">
        <v>1501</v>
      </c>
      <c r="D371" s="307" t="s">
        <v>92</v>
      </c>
      <c r="E371" s="307" t="s">
        <v>1812</v>
      </c>
      <c r="F371" s="307" t="s">
        <v>94</v>
      </c>
      <c r="G371" s="308">
        <v>5000000</v>
      </c>
      <c r="H371" s="309">
        <v>44783</v>
      </c>
      <c r="I371" s="307" t="s">
        <v>926</v>
      </c>
      <c r="J371" s="307"/>
      <c r="K371" s="307"/>
      <c r="L371" s="307"/>
      <c r="M371" s="307"/>
    </row>
    <row r="372" spans="1:13">
      <c r="A372" s="306">
        <v>1</v>
      </c>
      <c r="B372" s="307" t="s">
        <v>1500</v>
      </c>
      <c r="C372" s="307" t="s">
        <v>1501</v>
      </c>
      <c r="D372" s="307" t="s">
        <v>92</v>
      </c>
      <c r="E372" s="307" t="s">
        <v>1813</v>
      </c>
      <c r="F372" s="307" t="s">
        <v>94</v>
      </c>
      <c r="G372" s="308">
        <v>100000</v>
      </c>
      <c r="H372" s="309">
        <v>44802</v>
      </c>
      <c r="I372" s="307" t="s">
        <v>926</v>
      </c>
      <c r="J372" s="307"/>
      <c r="K372" s="307"/>
      <c r="L372" s="307"/>
      <c r="M372" s="307"/>
    </row>
    <row r="373" spans="1:13">
      <c r="A373" s="306">
        <v>1</v>
      </c>
      <c r="B373" s="307" t="s">
        <v>1500</v>
      </c>
      <c r="C373" s="307" t="s">
        <v>1501</v>
      </c>
      <c r="D373" s="307" t="s">
        <v>92</v>
      </c>
      <c r="E373" s="307" t="s">
        <v>1814</v>
      </c>
      <c r="F373" s="307" t="s">
        <v>94</v>
      </c>
      <c r="G373" s="308">
        <v>2749998.9</v>
      </c>
      <c r="H373" s="309">
        <v>44823</v>
      </c>
      <c r="I373" s="307" t="s">
        <v>1533</v>
      </c>
      <c r="J373" s="307"/>
      <c r="K373" s="307"/>
      <c r="L373" s="307"/>
      <c r="M373" s="307"/>
    </row>
    <row r="374" spans="1:13">
      <c r="A374" s="306">
        <v>1</v>
      </c>
      <c r="B374" s="307" t="s">
        <v>1500</v>
      </c>
      <c r="C374" s="307" t="s">
        <v>1501</v>
      </c>
      <c r="D374" s="307" t="s">
        <v>92</v>
      </c>
      <c r="E374" s="307" t="s">
        <v>1814</v>
      </c>
      <c r="F374" s="307" t="s">
        <v>94</v>
      </c>
      <c r="G374" s="308">
        <v>2749998.9</v>
      </c>
      <c r="H374" s="309">
        <v>44823</v>
      </c>
      <c r="I374" s="307" t="s">
        <v>1533</v>
      </c>
      <c r="J374" s="307"/>
      <c r="K374" s="307"/>
      <c r="L374" s="307"/>
      <c r="M374" s="307"/>
    </row>
    <row r="375" spans="1:13">
      <c r="A375" s="306">
        <v>1</v>
      </c>
      <c r="B375" s="307" t="s">
        <v>1500</v>
      </c>
      <c r="C375" s="307" t="s">
        <v>1501</v>
      </c>
      <c r="D375" s="307" t="s">
        <v>92</v>
      </c>
      <c r="E375" s="307" t="s">
        <v>1815</v>
      </c>
      <c r="F375" s="307" t="s">
        <v>94</v>
      </c>
      <c r="G375" s="308">
        <v>2749998.9</v>
      </c>
      <c r="H375" s="309">
        <v>44823</v>
      </c>
      <c r="I375" s="307" t="s">
        <v>1533</v>
      </c>
      <c r="J375" s="307"/>
      <c r="K375" s="307"/>
      <c r="L375" s="307"/>
      <c r="M375" s="307"/>
    </row>
    <row r="376" spans="1:13">
      <c r="A376" s="306">
        <v>1</v>
      </c>
      <c r="B376" s="307" t="s">
        <v>1500</v>
      </c>
      <c r="C376" s="307" t="s">
        <v>1501</v>
      </c>
      <c r="D376" s="307" t="s">
        <v>92</v>
      </c>
      <c r="E376" s="307" t="s">
        <v>1816</v>
      </c>
      <c r="F376" s="307" t="s">
        <v>94</v>
      </c>
      <c r="G376" s="308">
        <v>600000.94999999995</v>
      </c>
      <c r="H376" s="309">
        <v>44823</v>
      </c>
      <c r="I376" s="307" t="s">
        <v>1533</v>
      </c>
      <c r="J376" s="307"/>
      <c r="K376" s="307"/>
      <c r="L376" s="307"/>
      <c r="M376" s="307"/>
    </row>
    <row r="377" spans="1:13">
      <c r="A377" s="306">
        <v>1</v>
      </c>
      <c r="B377" s="307" t="s">
        <v>1500</v>
      </c>
      <c r="C377" s="307" t="s">
        <v>1501</v>
      </c>
      <c r="D377" s="307" t="s">
        <v>92</v>
      </c>
      <c r="E377" s="307" t="s">
        <v>1817</v>
      </c>
      <c r="F377" s="307" t="s">
        <v>94</v>
      </c>
      <c r="G377" s="308">
        <v>100002.35</v>
      </c>
      <c r="H377" s="309">
        <v>44823</v>
      </c>
      <c r="I377" s="307" t="s">
        <v>1533</v>
      </c>
      <c r="J377" s="307"/>
      <c r="K377" s="307"/>
      <c r="L377" s="307"/>
      <c r="M377" s="307"/>
    </row>
    <row r="378" spans="1:13">
      <c r="A378" s="306">
        <v>1</v>
      </c>
      <c r="B378" s="307" t="s">
        <v>1500</v>
      </c>
      <c r="C378" s="307" t="s">
        <v>1501</v>
      </c>
      <c r="D378" s="307" t="s">
        <v>92</v>
      </c>
      <c r="E378" s="307" t="s">
        <v>1818</v>
      </c>
      <c r="F378" s="307" t="s">
        <v>94</v>
      </c>
      <c r="G378" s="308">
        <v>1611000</v>
      </c>
      <c r="H378" s="309">
        <v>44834</v>
      </c>
      <c r="I378" s="307" t="s">
        <v>1533</v>
      </c>
      <c r="J378" s="307"/>
      <c r="K378" s="307"/>
      <c r="L378" s="307"/>
      <c r="M378" s="307"/>
    </row>
    <row r="379" spans="1:13">
      <c r="A379" s="306">
        <v>1</v>
      </c>
      <c r="B379" s="307" t="s">
        <v>1500</v>
      </c>
      <c r="C379" s="307" t="s">
        <v>1501</v>
      </c>
      <c r="D379" s="307" t="s">
        <v>92</v>
      </c>
      <c r="E379" s="307" t="s">
        <v>935</v>
      </c>
      <c r="F379" s="307" t="s">
        <v>94</v>
      </c>
      <c r="G379" s="308">
        <v>915949</v>
      </c>
      <c r="H379" s="309">
        <v>44813</v>
      </c>
      <c r="I379" s="307" t="s">
        <v>1547</v>
      </c>
      <c r="J379" s="307"/>
      <c r="K379" s="307"/>
      <c r="L379" s="307"/>
      <c r="M379" s="307"/>
    </row>
    <row r="380" spans="1:13">
      <c r="A380" s="306">
        <v>1</v>
      </c>
      <c r="B380" s="307" t="s">
        <v>1500</v>
      </c>
      <c r="C380" s="307" t="s">
        <v>1501</v>
      </c>
      <c r="D380" s="307" t="s">
        <v>92</v>
      </c>
      <c r="E380" s="307" t="s">
        <v>1819</v>
      </c>
      <c r="F380" s="307" t="s">
        <v>94</v>
      </c>
      <c r="G380" s="308">
        <v>164870</v>
      </c>
      <c r="H380" s="309">
        <v>44820</v>
      </c>
      <c r="I380" s="307" t="s">
        <v>1547</v>
      </c>
      <c r="J380" s="307"/>
      <c r="K380" s="307"/>
      <c r="L380" s="307"/>
      <c r="M380" s="307"/>
    </row>
    <row r="381" spans="1:13">
      <c r="A381" s="306">
        <v>1</v>
      </c>
      <c r="B381" s="307" t="s">
        <v>1500</v>
      </c>
      <c r="C381" s="307" t="s">
        <v>1501</v>
      </c>
      <c r="D381" s="307" t="s">
        <v>92</v>
      </c>
      <c r="E381" s="307" t="s">
        <v>1820</v>
      </c>
      <c r="F381" s="307" t="s">
        <v>94</v>
      </c>
      <c r="G381" s="308">
        <v>300000</v>
      </c>
      <c r="H381" s="309">
        <v>44820</v>
      </c>
      <c r="I381" s="307" t="s">
        <v>1547</v>
      </c>
      <c r="J381" s="307"/>
      <c r="K381" s="307"/>
      <c r="L381" s="307"/>
      <c r="M381" s="307"/>
    </row>
    <row r="382" spans="1:13">
      <c r="A382" s="306">
        <v>1</v>
      </c>
      <c r="B382" s="307" t="s">
        <v>1500</v>
      </c>
      <c r="C382" s="307" t="s">
        <v>1501</v>
      </c>
      <c r="D382" s="307" t="s">
        <v>92</v>
      </c>
      <c r="E382" s="307" t="s">
        <v>1612</v>
      </c>
      <c r="F382" s="307" t="s">
        <v>94</v>
      </c>
      <c r="G382" s="308">
        <v>75000</v>
      </c>
      <c r="H382" s="309">
        <v>44812</v>
      </c>
      <c r="I382" s="307" t="s">
        <v>925</v>
      </c>
      <c r="J382" s="307"/>
      <c r="K382" s="307"/>
      <c r="L382" s="307"/>
      <c r="M382" s="307"/>
    </row>
    <row r="383" spans="1:13">
      <c r="A383" s="306">
        <v>1</v>
      </c>
      <c r="B383" s="307" t="s">
        <v>1500</v>
      </c>
      <c r="C383" s="307" t="s">
        <v>1501</v>
      </c>
      <c r="D383" s="307" t="s">
        <v>92</v>
      </c>
      <c r="E383" s="307" t="s">
        <v>1613</v>
      </c>
      <c r="F383" s="307" t="s">
        <v>94</v>
      </c>
      <c r="G383" s="308">
        <v>75000</v>
      </c>
      <c r="H383" s="309">
        <v>44812</v>
      </c>
      <c r="I383" s="307" t="s">
        <v>925</v>
      </c>
      <c r="J383" s="307"/>
      <c r="K383" s="307"/>
      <c r="L383" s="307"/>
      <c r="M383" s="307"/>
    </row>
    <row r="384" spans="1:13">
      <c r="A384" s="306">
        <v>1</v>
      </c>
      <c r="B384" s="307" t="s">
        <v>1500</v>
      </c>
      <c r="C384" s="307" t="s">
        <v>1501</v>
      </c>
      <c r="D384" s="307" t="s">
        <v>92</v>
      </c>
      <c r="E384" s="307" t="s">
        <v>1614</v>
      </c>
      <c r="F384" s="307" t="s">
        <v>94</v>
      </c>
      <c r="G384" s="308">
        <v>75000</v>
      </c>
      <c r="H384" s="309">
        <v>44812</v>
      </c>
      <c r="I384" s="307" t="s">
        <v>925</v>
      </c>
      <c r="J384" s="307"/>
      <c r="K384" s="307"/>
      <c r="L384" s="307"/>
      <c r="M384" s="307"/>
    </row>
    <row r="385" spans="1:13">
      <c r="A385" s="306">
        <v>1</v>
      </c>
      <c r="B385" s="307" t="s">
        <v>1500</v>
      </c>
      <c r="C385" s="307" t="s">
        <v>1501</v>
      </c>
      <c r="D385" s="307" t="s">
        <v>92</v>
      </c>
      <c r="E385" s="307" t="s">
        <v>1615</v>
      </c>
      <c r="F385" s="307" t="s">
        <v>94</v>
      </c>
      <c r="G385" s="308">
        <v>75000</v>
      </c>
      <c r="H385" s="309">
        <v>44812</v>
      </c>
      <c r="I385" s="307" t="s">
        <v>925</v>
      </c>
      <c r="J385" s="307"/>
      <c r="K385" s="307"/>
      <c r="L385" s="307"/>
      <c r="M385" s="307"/>
    </row>
    <row r="386" spans="1:13">
      <c r="A386" s="306">
        <v>1</v>
      </c>
      <c r="B386" s="307" t="s">
        <v>1500</v>
      </c>
      <c r="C386" s="307" t="s">
        <v>1501</v>
      </c>
      <c r="D386" s="307" t="s">
        <v>92</v>
      </c>
      <c r="E386" s="307" t="s">
        <v>1616</v>
      </c>
      <c r="F386" s="307" t="s">
        <v>94</v>
      </c>
      <c r="G386" s="308">
        <v>75000</v>
      </c>
      <c r="H386" s="309">
        <v>44812</v>
      </c>
      <c r="I386" s="307" t="s">
        <v>925</v>
      </c>
      <c r="J386" s="307"/>
      <c r="K386" s="307"/>
      <c r="L386" s="307"/>
      <c r="M386" s="307"/>
    </row>
    <row r="387" spans="1:13">
      <c r="A387" s="306">
        <v>1</v>
      </c>
      <c r="B387" s="307" t="s">
        <v>1500</v>
      </c>
      <c r="C387" s="307" t="s">
        <v>1501</v>
      </c>
      <c r="D387" s="307" t="s">
        <v>92</v>
      </c>
      <c r="E387" s="307" t="s">
        <v>1617</v>
      </c>
      <c r="F387" s="307" t="s">
        <v>94</v>
      </c>
      <c r="G387" s="308">
        <v>75000</v>
      </c>
      <c r="H387" s="309">
        <v>44812</v>
      </c>
      <c r="I387" s="307" t="s">
        <v>925</v>
      </c>
      <c r="J387" s="307"/>
      <c r="K387" s="307"/>
      <c r="L387" s="307"/>
      <c r="M387" s="307"/>
    </row>
    <row r="388" spans="1:13">
      <c r="A388" s="306">
        <v>1</v>
      </c>
      <c r="B388" s="307" t="s">
        <v>1500</v>
      </c>
      <c r="C388" s="307" t="s">
        <v>1501</v>
      </c>
      <c r="D388" s="307" t="s">
        <v>92</v>
      </c>
      <c r="E388" s="307" t="s">
        <v>1618</v>
      </c>
      <c r="F388" s="307" t="s">
        <v>94</v>
      </c>
      <c r="G388" s="308">
        <v>75000</v>
      </c>
      <c r="H388" s="309">
        <v>44812</v>
      </c>
      <c r="I388" s="307" t="s">
        <v>925</v>
      </c>
      <c r="J388" s="307"/>
      <c r="K388" s="307"/>
      <c r="L388" s="307"/>
      <c r="M388" s="307"/>
    </row>
    <row r="389" spans="1:13">
      <c r="A389" s="306">
        <v>1</v>
      </c>
      <c r="B389" s="307" t="s">
        <v>1500</v>
      </c>
      <c r="C389" s="307" t="s">
        <v>1501</v>
      </c>
      <c r="D389" s="307" t="s">
        <v>92</v>
      </c>
      <c r="E389" s="307" t="s">
        <v>1619</v>
      </c>
      <c r="F389" s="307" t="s">
        <v>94</v>
      </c>
      <c r="G389" s="308">
        <v>75000</v>
      </c>
      <c r="H389" s="309">
        <v>44812</v>
      </c>
      <c r="I389" s="307" t="s">
        <v>925</v>
      </c>
      <c r="J389" s="307"/>
      <c r="K389" s="307"/>
      <c r="L389" s="307"/>
      <c r="M389" s="307"/>
    </row>
    <row r="390" spans="1:13">
      <c r="A390" s="306">
        <v>1</v>
      </c>
      <c r="B390" s="307" t="s">
        <v>1500</v>
      </c>
      <c r="C390" s="307" t="s">
        <v>1501</v>
      </c>
      <c r="D390" s="307" t="s">
        <v>92</v>
      </c>
      <c r="E390" s="307" t="s">
        <v>1620</v>
      </c>
      <c r="F390" s="307" t="s">
        <v>94</v>
      </c>
      <c r="G390" s="308">
        <v>75000</v>
      </c>
      <c r="H390" s="309">
        <v>44812</v>
      </c>
      <c r="I390" s="307" t="s">
        <v>925</v>
      </c>
      <c r="J390" s="307"/>
      <c r="K390" s="307"/>
      <c r="L390" s="307"/>
      <c r="M390" s="307"/>
    </row>
    <row r="391" spans="1:13">
      <c r="A391" s="306">
        <v>1</v>
      </c>
      <c r="B391" s="307" t="s">
        <v>1500</v>
      </c>
      <c r="C391" s="307" t="s">
        <v>1501</v>
      </c>
      <c r="D391" s="307" t="s">
        <v>92</v>
      </c>
      <c r="E391" s="307" t="s">
        <v>1621</v>
      </c>
      <c r="F391" s="307" t="s">
        <v>94</v>
      </c>
      <c r="G391" s="308">
        <v>75000</v>
      </c>
      <c r="H391" s="309">
        <v>44812</v>
      </c>
      <c r="I391" s="307" t="s">
        <v>925</v>
      </c>
      <c r="J391" s="307"/>
      <c r="K391" s="307"/>
      <c r="L391" s="307"/>
      <c r="M391" s="307"/>
    </row>
    <row r="392" spans="1:13">
      <c r="A392" s="306">
        <v>1</v>
      </c>
      <c r="B392" s="307" t="s">
        <v>1500</v>
      </c>
      <c r="C392" s="307" t="s">
        <v>1501</v>
      </c>
      <c r="D392" s="307" t="s">
        <v>92</v>
      </c>
      <c r="E392" s="307" t="s">
        <v>1622</v>
      </c>
      <c r="F392" s="307" t="s">
        <v>94</v>
      </c>
      <c r="G392" s="308">
        <v>75000</v>
      </c>
      <c r="H392" s="309">
        <v>44812</v>
      </c>
      <c r="I392" s="307" t="s">
        <v>925</v>
      </c>
      <c r="J392" s="307"/>
      <c r="K392" s="307"/>
      <c r="L392" s="307"/>
      <c r="M392" s="307"/>
    </row>
    <row r="393" spans="1:13">
      <c r="A393" s="306">
        <v>1</v>
      </c>
      <c r="B393" s="307" t="s">
        <v>1500</v>
      </c>
      <c r="C393" s="307" t="s">
        <v>1501</v>
      </c>
      <c r="D393" s="307" t="s">
        <v>92</v>
      </c>
      <c r="E393" s="307" t="s">
        <v>1623</v>
      </c>
      <c r="F393" s="307" t="s">
        <v>94</v>
      </c>
      <c r="G393" s="308">
        <v>75000</v>
      </c>
      <c r="H393" s="309">
        <v>44812</v>
      </c>
      <c r="I393" s="307" t="s">
        <v>925</v>
      </c>
      <c r="J393" s="307"/>
      <c r="K393" s="307"/>
      <c r="L393" s="307"/>
      <c r="M393" s="307"/>
    </row>
    <row r="394" spans="1:13">
      <c r="A394" s="306">
        <v>1</v>
      </c>
      <c r="B394" s="307" t="s">
        <v>1500</v>
      </c>
      <c r="C394" s="307" t="s">
        <v>1501</v>
      </c>
      <c r="D394" s="307" t="s">
        <v>92</v>
      </c>
      <c r="E394" s="307" t="s">
        <v>1624</v>
      </c>
      <c r="F394" s="307" t="s">
        <v>94</v>
      </c>
      <c r="G394" s="308">
        <v>75000</v>
      </c>
      <c r="H394" s="309">
        <v>44812</v>
      </c>
      <c r="I394" s="307" t="s">
        <v>925</v>
      </c>
      <c r="J394" s="307"/>
      <c r="K394" s="307"/>
      <c r="L394" s="307"/>
      <c r="M394" s="307"/>
    </row>
    <row r="395" spans="1:13">
      <c r="A395" s="306">
        <v>1</v>
      </c>
      <c r="B395" s="307" t="s">
        <v>1500</v>
      </c>
      <c r="C395" s="307" t="s">
        <v>1501</v>
      </c>
      <c r="D395" s="307" t="s">
        <v>92</v>
      </c>
      <c r="E395" s="307" t="s">
        <v>1625</v>
      </c>
      <c r="F395" s="307" t="s">
        <v>94</v>
      </c>
      <c r="G395" s="308">
        <v>75000</v>
      </c>
      <c r="H395" s="309">
        <v>44812</v>
      </c>
      <c r="I395" s="307" t="s">
        <v>925</v>
      </c>
      <c r="J395" s="307"/>
      <c r="K395" s="307"/>
      <c r="L395" s="307"/>
      <c r="M395" s="307"/>
    </row>
    <row r="396" spans="1:13">
      <c r="A396" s="306">
        <v>1</v>
      </c>
      <c r="B396" s="307" t="s">
        <v>1500</v>
      </c>
      <c r="C396" s="307" t="s">
        <v>1501</v>
      </c>
      <c r="D396" s="307" t="s">
        <v>92</v>
      </c>
      <c r="E396" s="307" t="s">
        <v>1626</v>
      </c>
      <c r="F396" s="307" t="s">
        <v>94</v>
      </c>
      <c r="G396" s="308">
        <v>75000</v>
      </c>
      <c r="H396" s="309">
        <v>44812</v>
      </c>
      <c r="I396" s="307" t="s">
        <v>925</v>
      </c>
      <c r="J396" s="307"/>
      <c r="K396" s="307"/>
      <c r="L396" s="307"/>
      <c r="M396" s="307"/>
    </row>
    <row r="397" spans="1:13">
      <c r="A397" s="306">
        <v>1</v>
      </c>
      <c r="B397" s="307" t="s">
        <v>1500</v>
      </c>
      <c r="C397" s="307" t="s">
        <v>1501</v>
      </c>
      <c r="D397" s="307" t="s">
        <v>92</v>
      </c>
      <c r="E397" s="307" t="s">
        <v>1627</v>
      </c>
      <c r="F397" s="307" t="s">
        <v>94</v>
      </c>
      <c r="G397" s="308">
        <v>75000</v>
      </c>
      <c r="H397" s="309">
        <v>44812</v>
      </c>
      <c r="I397" s="307" t="s">
        <v>925</v>
      </c>
      <c r="J397" s="307"/>
      <c r="K397" s="307"/>
      <c r="L397" s="307"/>
      <c r="M397" s="307"/>
    </row>
    <row r="398" spans="1:13">
      <c r="A398" s="306">
        <v>1</v>
      </c>
      <c r="B398" s="307" t="s">
        <v>1500</v>
      </c>
      <c r="C398" s="307" t="s">
        <v>1501</v>
      </c>
      <c r="D398" s="307" t="s">
        <v>92</v>
      </c>
      <c r="E398" s="307" t="s">
        <v>1671</v>
      </c>
      <c r="F398" s="307" t="s">
        <v>94</v>
      </c>
      <c r="G398" s="308">
        <v>75000</v>
      </c>
      <c r="H398" s="309">
        <v>44812</v>
      </c>
      <c r="I398" s="307" t="s">
        <v>925</v>
      </c>
      <c r="J398" s="307"/>
      <c r="K398" s="307"/>
      <c r="L398" s="307"/>
      <c r="M398" s="307"/>
    </row>
    <row r="399" spans="1:13">
      <c r="A399" s="306">
        <v>1</v>
      </c>
      <c r="B399" s="307" t="s">
        <v>1500</v>
      </c>
      <c r="C399" s="307" t="s">
        <v>1501</v>
      </c>
      <c r="D399" s="307" t="s">
        <v>92</v>
      </c>
      <c r="E399" s="307" t="s">
        <v>1673</v>
      </c>
      <c r="F399" s="307" t="s">
        <v>94</v>
      </c>
      <c r="G399" s="308">
        <v>75000</v>
      </c>
      <c r="H399" s="309">
        <v>44812</v>
      </c>
      <c r="I399" s="307" t="s">
        <v>925</v>
      </c>
      <c r="J399" s="307"/>
      <c r="K399" s="307"/>
      <c r="L399" s="307"/>
      <c r="M399" s="307"/>
    </row>
    <row r="400" spans="1:13">
      <c r="A400" s="306">
        <v>1</v>
      </c>
      <c r="B400" s="307" t="s">
        <v>1500</v>
      </c>
      <c r="C400" s="307" t="s">
        <v>1501</v>
      </c>
      <c r="D400" s="307" t="s">
        <v>92</v>
      </c>
      <c r="E400" s="307" t="s">
        <v>1674</v>
      </c>
      <c r="F400" s="307" t="s">
        <v>94</v>
      </c>
      <c r="G400" s="308">
        <v>75000</v>
      </c>
      <c r="H400" s="309">
        <v>44812</v>
      </c>
      <c r="I400" s="307" t="s">
        <v>925</v>
      </c>
      <c r="J400" s="307"/>
      <c r="K400" s="307"/>
      <c r="L400" s="307"/>
      <c r="M400" s="307"/>
    </row>
    <row r="401" spans="1:13">
      <c r="A401" s="306">
        <v>1</v>
      </c>
      <c r="B401" s="307" t="s">
        <v>1500</v>
      </c>
      <c r="C401" s="307" t="s">
        <v>1501</v>
      </c>
      <c r="D401" s="307" t="s">
        <v>92</v>
      </c>
      <c r="E401" s="307" t="s">
        <v>1675</v>
      </c>
      <c r="F401" s="307" t="s">
        <v>94</v>
      </c>
      <c r="G401" s="308">
        <v>75000</v>
      </c>
      <c r="H401" s="309">
        <v>44812</v>
      </c>
      <c r="I401" s="307" t="s">
        <v>925</v>
      </c>
      <c r="J401" s="307"/>
      <c r="K401" s="307"/>
      <c r="L401" s="307"/>
      <c r="M401" s="307"/>
    </row>
    <row r="402" spans="1:13">
      <c r="A402" s="306">
        <v>1</v>
      </c>
      <c r="B402" s="307" t="s">
        <v>1500</v>
      </c>
      <c r="C402" s="307" t="s">
        <v>1501</v>
      </c>
      <c r="D402" s="307" t="s">
        <v>92</v>
      </c>
      <c r="E402" s="307" t="s">
        <v>1628</v>
      </c>
      <c r="F402" s="307" t="s">
        <v>94</v>
      </c>
      <c r="G402" s="308">
        <v>75000</v>
      </c>
      <c r="H402" s="309">
        <v>44812</v>
      </c>
      <c r="I402" s="307" t="s">
        <v>925</v>
      </c>
      <c r="J402" s="307"/>
      <c r="K402" s="307"/>
      <c r="L402" s="307"/>
      <c r="M402" s="307"/>
    </row>
    <row r="403" spans="1:13">
      <c r="A403" s="306">
        <v>1</v>
      </c>
      <c r="B403" s="307" t="s">
        <v>1500</v>
      </c>
      <c r="C403" s="307" t="s">
        <v>1501</v>
      </c>
      <c r="D403" s="307" t="s">
        <v>92</v>
      </c>
      <c r="E403" s="307" t="s">
        <v>1629</v>
      </c>
      <c r="F403" s="307" t="s">
        <v>94</v>
      </c>
      <c r="G403" s="308">
        <v>75000</v>
      </c>
      <c r="H403" s="309">
        <v>44812</v>
      </c>
      <c r="I403" s="307" t="s">
        <v>925</v>
      </c>
      <c r="J403" s="307"/>
      <c r="K403" s="307"/>
      <c r="L403" s="307"/>
      <c r="M403" s="307"/>
    </row>
    <row r="404" spans="1:13">
      <c r="A404" s="306">
        <v>1</v>
      </c>
      <c r="B404" s="307" t="s">
        <v>1500</v>
      </c>
      <c r="C404" s="307" t="s">
        <v>1501</v>
      </c>
      <c r="D404" s="307" t="s">
        <v>92</v>
      </c>
      <c r="E404" s="307" t="s">
        <v>1630</v>
      </c>
      <c r="F404" s="307" t="s">
        <v>94</v>
      </c>
      <c r="G404" s="308">
        <v>75000</v>
      </c>
      <c r="H404" s="309">
        <v>44812</v>
      </c>
      <c r="I404" s="307" t="s">
        <v>925</v>
      </c>
      <c r="J404" s="307"/>
      <c r="K404" s="307"/>
      <c r="L404" s="307"/>
      <c r="M404" s="307"/>
    </row>
    <row r="405" spans="1:13">
      <c r="A405" s="306">
        <v>1</v>
      </c>
      <c r="B405" s="307" t="s">
        <v>1500</v>
      </c>
      <c r="C405" s="307" t="s">
        <v>1501</v>
      </c>
      <c r="D405" s="307" t="s">
        <v>92</v>
      </c>
      <c r="E405" s="307" t="s">
        <v>1631</v>
      </c>
      <c r="F405" s="307" t="s">
        <v>94</v>
      </c>
      <c r="G405" s="308">
        <v>75000</v>
      </c>
      <c r="H405" s="309">
        <v>44812</v>
      </c>
      <c r="I405" s="307" t="s">
        <v>925</v>
      </c>
      <c r="J405" s="307"/>
      <c r="K405" s="307"/>
      <c r="L405" s="307"/>
      <c r="M405" s="307"/>
    </row>
    <row r="406" spans="1:13">
      <c r="A406" s="306">
        <v>1</v>
      </c>
      <c r="B406" s="307" t="s">
        <v>1500</v>
      </c>
      <c r="C406" s="307" t="s">
        <v>1501</v>
      </c>
      <c r="D406" s="307" t="s">
        <v>92</v>
      </c>
      <c r="E406" s="307" t="s">
        <v>1632</v>
      </c>
      <c r="F406" s="307" t="s">
        <v>94</v>
      </c>
      <c r="G406" s="308">
        <v>75000</v>
      </c>
      <c r="H406" s="309">
        <v>44812</v>
      </c>
      <c r="I406" s="307" t="s">
        <v>925</v>
      </c>
      <c r="J406" s="307"/>
      <c r="K406" s="307"/>
      <c r="L406" s="307"/>
      <c r="M406" s="307"/>
    </row>
    <row r="407" spans="1:13">
      <c r="A407" s="306">
        <v>1</v>
      </c>
      <c r="B407" s="307" t="s">
        <v>1500</v>
      </c>
      <c r="C407" s="307" t="s">
        <v>1501</v>
      </c>
      <c r="D407" s="307" t="s">
        <v>92</v>
      </c>
      <c r="E407" s="307" t="s">
        <v>1633</v>
      </c>
      <c r="F407" s="307" t="s">
        <v>94</v>
      </c>
      <c r="G407" s="308">
        <v>75000</v>
      </c>
      <c r="H407" s="309">
        <v>44812</v>
      </c>
      <c r="I407" s="307" t="s">
        <v>925</v>
      </c>
      <c r="J407" s="307"/>
      <c r="K407" s="307"/>
      <c r="L407" s="307"/>
      <c r="M407" s="307"/>
    </row>
    <row r="408" spans="1:13">
      <c r="A408" s="306">
        <v>1</v>
      </c>
      <c r="B408" s="307" t="s">
        <v>1500</v>
      </c>
      <c r="C408" s="307" t="s">
        <v>1501</v>
      </c>
      <c r="D408" s="307" t="s">
        <v>92</v>
      </c>
      <c r="E408" s="307" t="s">
        <v>1634</v>
      </c>
      <c r="F408" s="307" t="s">
        <v>94</v>
      </c>
      <c r="G408" s="308">
        <v>75000</v>
      </c>
      <c r="H408" s="309">
        <v>44812</v>
      </c>
      <c r="I408" s="307" t="s">
        <v>925</v>
      </c>
      <c r="J408" s="307"/>
      <c r="K408" s="307"/>
      <c r="L408" s="307"/>
      <c r="M408" s="307"/>
    </row>
    <row r="409" spans="1:13">
      <c r="A409" s="306">
        <v>1</v>
      </c>
      <c r="B409" s="307" t="s">
        <v>1500</v>
      </c>
      <c r="C409" s="307" t="s">
        <v>1501</v>
      </c>
      <c r="D409" s="307" t="s">
        <v>92</v>
      </c>
      <c r="E409" s="307" t="s">
        <v>1635</v>
      </c>
      <c r="F409" s="307" t="s">
        <v>94</v>
      </c>
      <c r="G409" s="308">
        <v>75000</v>
      </c>
      <c r="H409" s="309">
        <v>44812</v>
      </c>
      <c r="I409" s="307" t="s">
        <v>925</v>
      </c>
      <c r="J409" s="307"/>
      <c r="K409" s="307"/>
      <c r="L409" s="307"/>
      <c r="M409" s="307"/>
    </row>
    <row r="410" spans="1:13">
      <c r="A410" s="306">
        <v>1</v>
      </c>
      <c r="B410" s="307" t="s">
        <v>1500</v>
      </c>
      <c r="C410" s="307" t="s">
        <v>1501</v>
      </c>
      <c r="D410" s="307" t="s">
        <v>92</v>
      </c>
      <c r="E410" s="307" t="s">
        <v>1636</v>
      </c>
      <c r="F410" s="307" t="s">
        <v>94</v>
      </c>
      <c r="G410" s="308">
        <v>75000</v>
      </c>
      <c r="H410" s="309">
        <v>44812</v>
      </c>
      <c r="I410" s="307" t="s">
        <v>925</v>
      </c>
      <c r="J410" s="307"/>
      <c r="K410" s="307"/>
      <c r="L410" s="307"/>
      <c r="M410" s="307"/>
    </row>
    <row r="411" spans="1:13">
      <c r="A411" s="306">
        <v>1</v>
      </c>
      <c r="B411" s="307" t="s">
        <v>1500</v>
      </c>
      <c r="C411" s="307" t="s">
        <v>1501</v>
      </c>
      <c r="D411" s="307" t="s">
        <v>92</v>
      </c>
      <c r="E411" s="307" t="s">
        <v>1637</v>
      </c>
      <c r="F411" s="307" t="s">
        <v>94</v>
      </c>
      <c r="G411" s="308">
        <v>75000</v>
      </c>
      <c r="H411" s="309">
        <v>44812</v>
      </c>
      <c r="I411" s="307" t="s">
        <v>925</v>
      </c>
      <c r="J411" s="307"/>
      <c r="K411" s="307"/>
      <c r="L411" s="307"/>
      <c r="M411" s="307"/>
    </row>
    <row r="412" spans="1:13">
      <c r="A412" s="306">
        <v>1</v>
      </c>
      <c r="B412" s="307" t="s">
        <v>1500</v>
      </c>
      <c r="C412" s="307" t="s">
        <v>1501</v>
      </c>
      <c r="D412" s="307" t="s">
        <v>92</v>
      </c>
      <c r="E412" s="307" t="s">
        <v>1638</v>
      </c>
      <c r="F412" s="307" t="s">
        <v>94</v>
      </c>
      <c r="G412" s="308">
        <v>75000</v>
      </c>
      <c r="H412" s="309">
        <v>44812</v>
      </c>
      <c r="I412" s="307" t="s">
        <v>925</v>
      </c>
      <c r="J412" s="307"/>
      <c r="K412" s="307"/>
      <c r="L412" s="307"/>
      <c r="M412" s="307"/>
    </row>
    <row r="413" spans="1:13">
      <c r="A413" s="306">
        <v>1</v>
      </c>
      <c r="B413" s="307" t="s">
        <v>1500</v>
      </c>
      <c r="C413" s="307" t="s">
        <v>1501</v>
      </c>
      <c r="D413" s="307" t="s">
        <v>92</v>
      </c>
      <c r="E413" s="307" t="s">
        <v>1639</v>
      </c>
      <c r="F413" s="307" t="s">
        <v>94</v>
      </c>
      <c r="G413" s="308">
        <v>75000</v>
      </c>
      <c r="H413" s="309">
        <v>44812</v>
      </c>
      <c r="I413" s="307" t="s">
        <v>925</v>
      </c>
      <c r="J413" s="307"/>
      <c r="K413" s="307"/>
      <c r="L413" s="307"/>
      <c r="M413" s="307"/>
    </row>
    <row r="414" spans="1:13">
      <c r="A414" s="306">
        <v>1</v>
      </c>
      <c r="B414" s="307" t="s">
        <v>1500</v>
      </c>
      <c r="C414" s="307" t="s">
        <v>1501</v>
      </c>
      <c r="D414" s="307" t="s">
        <v>92</v>
      </c>
      <c r="E414" s="307" t="s">
        <v>1640</v>
      </c>
      <c r="F414" s="307" t="s">
        <v>94</v>
      </c>
      <c r="G414" s="308">
        <v>75000</v>
      </c>
      <c r="H414" s="309">
        <v>44812</v>
      </c>
      <c r="I414" s="307" t="s">
        <v>925</v>
      </c>
      <c r="J414" s="307"/>
      <c r="K414" s="307"/>
      <c r="L414" s="307"/>
      <c r="M414" s="307"/>
    </row>
    <row r="415" spans="1:13">
      <c r="A415" s="306">
        <v>1</v>
      </c>
      <c r="B415" s="307" t="s">
        <v>1500</v>
      </c>
      <c r="C415" s="307" t="s">
        <v>1501</v>
      </c>
      <c r="D415" s="307" t="s">
        <v>92</v>
      </c>
      <c r="E415" s="307" t="s">
        <v>1641</v>
      </c>
      <c r="F415" s="307" t="s">
        <v>94</v>
      </c>
      <c r="G415" s="308">
        <v>75000</v>
      </c>
      <c r="H415" s="309">
        <v>44812</v>
      </c>
      <c r="I415" s="307" t="s">
        <v>925</v>
      </c>
      <c r="J415" s="307"/>
      <c r="K415" s="307"/>
      <c r="L415" s="307"/>
      <c r="M415" s="307"/>
    </row>
    <row r="416" spans="1:13">
      <c r="A416" s="306">
        <v>1</v>
      </c>
      <c r="B416" s="307" t="s">
        <v>1500</v>
      </c>
      <c r="C416" s="307" t="s">
        <v>1501</v>
      </c>
      <c r="D416" s="307" t="s">
        <v>92</v>
      </c>
      <c r="E416" s="307" t="s">
        <v>1642</v>
      </c>
      <c r="F416" s="307" t="s">
        <v>94</v>
      </c>
      <c r="G416" s="308">
        <v>75000</v>
      </c>
      <c r="H416" s="309">
        <v>44812</v>
      </c>
      <c r="I416" s="307" t="s">
        <v>925</v>
      </c>
      <c r="J416" s="307"/>
      <c r="K416" s="307"/>
      <c r="L416" s="307"/>
      <c r="M416" s="307"/>
    </row>
    <row r="417" spans="1:13">
      <c r="A417" s="306">
        <v>1</v>
      </c>
      <c r="B417" s="307" t="s">
        <v>1500</v>
      </c>
      <c r="C417" s="307" t="s">
        <v>1501</v>
      </c>
      <c r="D417" s="307" t="s">
        <v>92</v>
      </c>
      <c r="E417" s="307" t="s">
        <v>1643</v>
      </c>
      <c r="F417" s="307" t="s">
        <v>94</v>
      </c>
      <c r="G417" s="308">
        <v>75000</v>
      </c>
      <c r="H417" s="309">
        <v>44812</v>
      </c>
      <c r="I417" s="307" t="s">
        <v>925</v>
      </c>
      <c r="J417" s="307"/>
      <c r="K417" s="307"/>
      <c r="L417" s="307"/>
      <c r="M417" s="307"/>
    </row>
    <row r="418" spans="1:13">
      <c r="A418" s="306">
        <v>1</v>
      </c>
      <c r="B418" s="307" t="s">
        <v>1500</v>
      </c>
      <c r="C418" s="307" t="s">
        <v>1501</v>
      </c>
      <c r="D418" s="307" t="s">
        <v>92</v>
      </c>
      <c r="E418" s="307" t="s">
        <v>1644</v>
      </c>
      <c r="F418" s="307" t="s">
        <v>94</v>
      </c>
      <c r="G418" s="308">
        <v>75000</v>
      </c>
      <c r="H418" s="309">
        <v>44812</v>
      </c>
      <c r="I418" s="307" t="s">
        <v>925</v>
      </c>
      <c r="J418" s="307"/>
      <c r="K418" s="307"/>
      <c r="L418" s="307"/>
      <c r="M418" s="307"/>
    </row>
    <row r="419" spans="1:13">
      <c r="A419" s="306">
        <v>1</v>
      </c>
      <c r="B419" s="307" t="s">
        <v>1500</v>
      </c>
      <c r="C419" s="307" t="s">
        <v>1501</v>
      </c>
      <c r="D419" s="307" t="s">
        <v>92</v>
      </c>
      <c r="E419" s="307" t="s">
        <v>1645</v>
      </c>
      <c r="F419" s="307" t="s">
        <v>94</v>
      </c>
      <c r="G419" s="308">
        <v>75000</v>
      </c>
      <c r="H419" s="309">
        <v>44812</v>
      </c>
      <c r="I419" s="307" t="s">
        <v>925</v>
      </c>
      <c r="J419" s="307"/>
      <c r="K419" s="307"/>
      <c r="L419" s="307"/>
      <c r="M419" s="307"/>
    </row>
    <row r="420" spans="1:13">
      <c r="A420" s="306">
        <v>1</v>
      </c>
      <c r="B420" s="307" t="s">
        <v>1500</v>
      </c>
      <c r="C420" s="307" t="s">
        <v>1501</v>
      </c>
      <c r="D420" s="307" t="s">
        <v>92</v>
      </c>
      <c r="E420" s="307" t="s">
        <v>1646</v>
      </c>
      <c r="F420" s="307" t="s">
        <v>94</v>
      </c>
      <c r="G420" s="308">
        <v>75000</v>
      </c>
      <c r="H420" s="309">
        <v>44812</v>
      </c>
      <c r="I420" s="307" t="s">
        <v>925</v>
      </c>
      <c r="J420" s="307"/>
      <c r="K420" s="307"/>
      <c r="L420" s="307"/>
      <c r="M420" s="307"/>
    </row>
    <row r="421" spans="1:13">
      <c r="A421" s="306">
        <v>1</v>
      </c>
      <c r="B421" s="307" t="s">
        <v>1500</v>
      </c>
      <c r="C421" s="307" t="s">
        <v>1501</v>
      </c>
      <c r="D421" s="307" t="s">
        <v>92</v>
      </c>
      <c r="E421" s="307" t="s">
        <v>1647</v>
      </c>
      <c r="F421" s="307" t="s">
        <v>94</v>
      </c>
      <c r="G421" s="308">
        <v>75000</v>
      </c>
      <c r="H421" s="309">
        <v>44812</v>
      </c>
      <c r="I421" s="307" t="s">
        <v>925</v>
      </c>
      <c r="J421" s="307"/>
      <c r="K421" s="307"/>
      <c r="L421" s="307"/>
      <c r="M421" s="307"/>
    </row>
    <row r="422" spans="1:13">
      <c r="A422" s="306">
        <v>1</v>
      </c>
      <c r="B422" s="307" t="s">
        <v>1500</v>
      </c>
      <c r="C422" s="307" t="s">
        <v>1501</v>
      </c>
      <c r="D422" s="307" t="s">
        <v>92</v>
      </c>
      <c r="E422" s="307" t="s">
        <v>1648</v>
      </c>
      <c r="F422" s="307" t="s">
        <v>94</v>
      </c>
      <c r="G422" s="308">
        <v>75000</v>
      </c>
      <c r="H422" s="309">
        <v>44812</v>
      </c>
      <c r="I422" s="307" t="s">
        <v>925</v>
      </c>
      <c r="J422" s="307"/>
      <c r="K422" s="307"/>
      <c r="L422" s="307"/>
      <c r="M422" s="307"/>
    </row>
    <row r="423" spans="1:13">
      <c r="A423" s="306">
        <v>1</v>
      </c>
      <c r="B423" s="307" t="s">
        <v>1500</v>
      </c>
      <c r="C423" s="307" t="s">
        <v>1501</v>
      </c>
      <c r="D423" s="307" t="s">
        <v>92</v>
      </c>
      <c r="E423" s="307" t="s">
        <v>1649</v>
      </c>
      <c r="F423" s="307" t="s">
        <v>94</v>
      </c>
      <c r="G423" s="308">
        <v>75000</v>
      </c>
      <c r="H423" s="309">
        <v>44812</v>
      </c>
      <c r="I423" s="307" t="s">
        <v>925</v>
      </c>
      <c r="J423" s="307"/>
      <c r="K423" s="307"/>
      <c r="L423" s="307"/>
      <c r="M423" s="307"/>
    </row>
    <row r="424" spans="1:13">
      <c r="A424" s="306">
        <v>1</v>
      </c>
      <c r="B424" s="307" t="s">
        <v>1500</v>
      </c>
      <c r="C424" s="307" t="s">
        <v>1501</v>
      </c>
      <c r="D424" s="307" t="s">
        <v>92</v>
      </c>
      <c r="E424" s="307" t="s">
        <v>1650</v>
      </c>
      <c r="F424" s="307" t="s">
        <v>94</v>
      </c>
      <c r="G424" s="308">
        <v>75000</v>
      </c>
      <c r="H424" s="309">
        <v>44812</v>
      </c>
      <c r="I424" s="307" t="s">
        <v>925</v>
      </c>
      <c r="J424" s="307"/>
      <c r="K424" s="307"/>
      <c r="L424" s="307"/>
      <c r="M424" s="307"/>
    </row>
    <row r="425" spans="1:13">
      <c r="A425" s="306">
        <v>1</v>
      </c>
      <c r="B425" s="307" t="s">
        <v>1500</v>
      </c>
      <c r="C425" s="307" t="s">
        <v>1501</v>
      </c>
      <c r="D425" s="307" t="s">
        <v>92</v>
      </c>
      <c r="E425" s="307" t="s">
        <v>1651</v>
      </c>
      <c r="F425" s="307" t="s">
        <v>94</v>
      </c>
      <c r="G425" s="308">
        <v>75000</v>
      </c>
      <c r="H425" s="309">
        <v>44812</v>
      </c>
      <c r="I425" s="307" t="s">
        <v>925</v>
      </c>
      <c r="J425" s="307"/>
      <c r="K425" s="307"/>
      <c r="L425" s="307"/>
      <c r="M425" s="307"/>
    </row>
    <row r="426" spans="1:13">
      <c r="A426" s="306">
        <v>1</v>
      </c>
      <c r="B426" s="307" t="s">
        <v>1500</v>
      </c>
      <c r="C426" s="307" t="s">
        <v>1501</v>
      </c>
      <c r="D426" s="307" t="s">
        <v>92</v>
      </c>
      <c r="E426" s="307" t="s">
        <v>1652</v>
      </c>
      <c r="F426" s="307" t="s">
        <v>94</v>
      </c>
      <c r="G426" s="308">
        <v>75000</v>
      </c>
      <c r="H426" s="309">
        <v>44812</v>
      </c>
      <c r="I426" s="307" t="s">
        <v>925</v>
      </c>
      <c r="J426" s="307"/>
      <c r="K426" s="307"/>
      <c r="L426" s="307"/>
      <c r="M426" s="307"/>
    </row>
    <row r="427" spans="1:13">
      <c r="A427" s="306">
        <v>1</v>
      </c>
      <c r="B427" s="307" t="s">
        <v>1500</v>
      </c>
      <c r="C427" s="307" t="s">
        <v>1501</v>
      </c>
      <c r="D427" s="307" t="s">
        <v>92</v>
      </c>
      <c r="E427" s="307" t="s">
        <v>1638</v>
      </c>
      <c r="F427" s="307" t="s">
        <v>94</v>
      </c>
      <c r="G427" s="308">
        <v>75000</v>
      </c>
      <c r="H427" s="309">
        <v>44812</v>
      </c>
      <c r="I427" s="307" t="s">
        <v>925</v>
      </c>
      <c r="J427" s="307"/>
      <c r="K427" s="307"/>
      <c r="L427" s="307"/>
      <c r="M427" s="307"/>
    </row>
    <row r="428" spans="1:13">
      <c r="A428" s="306">
        <v>1</v>
      </c>
      <c r="B428" s="307" t="s">
        <v>1500</v>
      </c>
      <c r="C428" s="307" t="s">
        <v>1501</v>
      </c>
      <c r="D428" s="307" t="s">
        <v>92</v>
      </c>
      <c r="E428" s="307" t="s">
        <v>1653</v>
      </c>
      <c r="F428" s="307" t="s">
        <v>94</v>
      </c>
      <c r="G428" s="308">
        <v>75000</v>
      </c>
      <c r="H428" s="309">
        <v>44812</v>
      </c>
      <c r="I428" s="307" t="s">
        <v>925</v>
      </c>
      <c r="J428" s="307"/>
      <c r="K428" s="307"/>
      <c r="L428" s="307"/>
      <c r="M428" s="307"/>
    </row>
    <row r="429" spans="1:13">
      <c r="A429" s="306">
        <v>1</v>
      </c>
      <c r="B429" s="307" t="s">
        <v>1500</v>
      </c>
      <c r="C429" s="307" t="s">
        <v>1501</v>
      </c>
      <c r="D429" s="307" t="s">
        <v>92</v>
      </c>
      <c r="E429" s="307" t="s">
        <v>1654</v>
      </c>
      <c r="F429" s="307" t="s">
        <v>94</v>
      </c>
      <c r="G429" s="308">
        <v>75000</v>
      </c>
      <c r="H429" s="309">
        <v>44812</v>
      </c>
      <c r="I429" s="307" t="s">
        <v>925</v>
      </c>
      <c r="J429" s="307"/>
      <c r="K429" s="307"/>
      <c r="L429" s="307"/>
      <c r="M429" s="307"/>
    </row>
    <row r="430" spans="1:13">
      <c r="A430" s="306">
        <v>1</v>
      </c>
      <c r="B430" s="307" t="s">
        <v>1500</v>
      </c>
      <c r="C430" s="307" t="s">
        <v>1501</v>
      </c>
      <c r="D430" s="307" t="s">
        <v>92</v>
      </c>
      <c r="E430" s="307" t="s">
        <v>1655</v>
      </c>
      <c r="F430" s="307" t="s">
        <v>94</v>
      </c>
      <c r="G430" s="308">
        <v>75000</v>
      </c>
      <c r="H430" s="309">
        <v>44812</v>
      </c>
      <c r="I430" s="307" t="s">
        <v>925</v>
      </c>
      <c r="J430" s="307"/>
      <c r="K430" s="307"/>
      <c r="L430" s="307"/>
      <c r="M430" s="307"/>
    </row>
    <row r="431" spans="1:13">
      <c r="A431" s="306">
        <v>1</v>
      </c>
      <c r="B431" s="307" t="s">
        <v>1500</v>
      </c>
      <c r="C431" s="307" t="s">
        <v>1501</v>
      </c>
      <c r="D431" s="307" t="s">
        <v>92</v>
      </c>
      <c r="E431" s="307" t="s">
        <v>1656</v>
      </c>
      <c r="F431" s="307" t="s">
        <v>94</v>
      </c>
      <c r="G431" s="308">
        <v>75000</v>
      </c>
      <c r="H431" s="309">
        <v>44812</v>
      </c>
      <c r="I431" s="307" t="s">
        <v>925</v>
      </c>
      <c r="J431" s="307"/>
      <c r="K431" s="307"/>
      <c r="L431" s="307"/>
      <c r="M431" s="307"/>
    </row>
    <row r="432" spans="1:13">
      <c r="A432" s="306">
        <v>1</v>
      </c>
      <c r="B432" s="307" t="s">
        <v>1500</v>
      </c>
      <c r="C432" s="307" t="s">
        <v>1501</v>
      </c>
      <c r="D432" s="307" t="s">
        <v>92</v>
      </c>
      <c r="E432" s="307" t="s">
        <v>1657</v>
      </c>
      <c r="F432" s="307" t="s">
        <v>94</v>
      </c>
      <c r="G432" s="308">
        <v>75000</v>
      </c>
      <c r="H432" s="309">
        <v>44812</v>
      </c>
      <c r="I432" s="307" t="s">
        <v>925</v>
      </c>
      <c r="J432" s="307"/>
      <c r="K432" s="307"/>
      <c r="L432" s="307"/>
      <c r="M432" s="307"/>
    </row>
    <row r="433" spans="1:13">
      <c r="A433" s="306">
        <v>1</v>
      </c>
      <c r="B433" s="307" t="s">
        <v>1500</v>
      </c>
      <c r="C433" s="307" t="s">
        <v>1501</v>
      </c>
      <c r="D433" s="307" t="s">
        <v>92</v>
      </c>
      <c r="E433" s="307" t="s">
        <v>1658</v>
      </c>
      <c r="F433" s="307" t="s">
        <v>94</v>
      </c>
      <c r="G433" s="308">
        <v>75000</v>
      </c>
      <c r="H433" s="309">
        <v>44812</v>
      </c>
      <c r="I433" s="307" t="s">
        <v>925</v>
      </c>
      <c r="J433" s="307"/>
      <c r="K433" s="307"/>
      <c r="L433" s="307"/>
      <c r="M433" s="307"/>
    </row>
    <row r="434" spans="1:13">
      <c r="A434" s="306">
        <v>1</v>
      </c>
      <c r="B434" s="307" t="s">
        <v>1500</v>
      </c>
      <c r="C434" s="307" t="s">
        <v>1501</v>
      </c>
      <c r="D434" s="307" t="s">
        <v>92</v>
      </c>
      <c r="E434" s="307" t="s">
        <v>1659</v>
      </c>
      <c r="F434" s="307" t="s">
        <v>94</v>
      </c>
      <c r="G434" s="308">
        <v>75000</v>
      </c>
      <c r="H434" s="309">
        <v>44812</v>
      </c>
      <c r="I434" s="307" t="s">
        <v>925</v>
      </c>
      <c r="J434" s="307"/>
      <c r="K434" s="307"/>
      <c r="L434" s="307"/>
      <c r="M434" s="307"/>
    </row>
    <row r="435" spans="1:13">
      <c r="A435" s="306">
        <v>1</v>
      </c>
      <c r="B435" s="307" t="s">
        <v>1500</v>
      </c>
      <c r="C435" s="307" t="s">
        <v>1501</v>
      </c>
      <c r="D435" s="307" t="s">
        <v>92</v>
      </c>
      <c r="E435" s="307" t="s">
        <v>1660</v>
      </c>
      <c r="F435" s="307" t="s">
        <v>94</v>
      </c>
      <c r="G435" s="308">
        <v>75000</v>
      </c>
      <c r="H435" s="309">
        <v>44812</v>
      </c>
      <c r="I435" s="307" t="s">
        <v>925</v>
      </c>
      <c r="J435" s="307"/>
      <c r="K435" s="307"/>
      <c r="L435" s="307"/>
      <c r="M435" s="307"/>
    </row>
    <row r="436" spans="1:13">
      <c r="A436" s="306">
        <v>1</v>
      </c>
      <c r="B436" s="307" t="s">
        <v>1500</v>
      </c>
      <c r="C436" s="307" t="s">
        <v>1501</v>
      </c>
      <c r="D436" s="307" t="s">
        <v>92</v>
      </c>
      <c r="E436" s="307" t="s">
        <v>1661</v>
      </c>
      <c r="F436" s="307" t="s">
        <v>94</v>
      </c>
      <c r="G436" s="308">
        <v>75000</v>
      </c>
      <c r="H436" s="309">
        <v>44812</v>
      </c>
      <c r="I436" s="307" t="s">
        <v>925</v>
      </c>
      <c r="J436" s="307"/>
      <c r="K436" s="307"/>
      <c r="L436" s="307"/>
      <c r="M436" s="307"/>
    </row>
    <row r="437" spans="1:13">
      <c r="A437" s="306">
        <v>1</v>
      </c>
      <c r="B437" s="307" t="s">
        <v>1500</v>
      </c>
      <c r="C437" s="307" t="s">
        <v>1501</v>
      </c>
      <c r="D437" s="307" t="s">
        <v>92</v>
      </c>
      <c r="E437" s="307" t="s">
        <v>1662</v>
      </c>
      <c r="F437" s="307" t="s">
        <v>94</v>
      </c>
      <c r="G437" s="308">
        <v>75000</v>
      </c>
      <c r="H437" s="309">
        <v>44812</v>
      </c>
      <c r="I437" s="307" t="s">
        <v>925</v>
      </c>
      <c r="J437" s="307"/>
      <c r="K437" s="307"/>
      <c r="L437" s="307"/>
      <c r="M437" s="307"/>
    </row>
    <row r="438" spans="1:13">
      <c r="A438" s="306">
        <v>1</v>
      </c>
      <c r="B438" s="307" t="s">
        <v>1500</v>
      </c>
      <c r="C438" s="307" t="s">
        <v>1501</v>
      </c>
      <c r="D438" s="307" t="s">
        <v>92</v>
      </c>
      <c r="E438" s="307" t="s">
        <v>1663</v>
      </c>
      <c r="F438" s="307" t="s">
        <v>94</v>
      </c>
      <c r="G438" s="308">
        <v>75000</v>
      </c>
      <c r="H438" s="309">
        <v>44812</v>
      </c>
      <c r="I438" s="307" t="s">
        <v>925</v>
      </c>
      <c r="J438" s="307"/>
      <c r="K438" s="307"/>
      <c r="L438" s="307"/>
      <c r="M438" s="307"/>
    </row>
    <row r="439" spans="1:13">
      <c r="A439" s="306">
        <v>1</v>
      </c>
      <c r="B439" s="307" t="s">
        <v>1500</v>
      </c>
      <c r="C439" s="307" t="s">
        <v>1501</v>
      </c>
      <c r="D439" s="307" t="s">
        <v>92</v>
      </c>
      <c r="E439" s="307" t="s">
        <v>1664</v>
      </c>
      <c r="F439" s="307" t="s">
        <v>94</v>
      </c>
      <c r="G439" s="308">
        <v>75000</v>
      </c>
      <c r="H439" s="309">
        <v>44812</v>
      </c>
      <c r="I439" s="307" t="s">
        <v>925</v>
      </c>
      <c r="J439" s="307"/>
      <c r="K439" s="307"/>
      <c r="L439" s="307"/>
      <c r="M439" s="307"/>
    </row>
    <row r="440" spans="1:13">
      <c r="A440" s="306">
        <v>1</v>
      </c>
      <c r="B440" s="307" t="s">
        <v>1500</v>
      </c>
      <c r="C440" s="307" t="s">
        <v>1501</v>
      </c>
      <c r="D440" s="307" t="s">
        <v>92</v>
      </c>
      <c r="E440" s="307" t="s">
        <v>1613</v>
      </c>
      <c r="F440" s="307" t="s">
        <v>94</v>
      </c>
      <c r="G440" s="308">
        <v>75000</v>
      </c>
      <c r="H440" s="309">
        <v>44812</v>
      </c>
      <c r="I440" s="307" t="s">
        <v>925</v>
      </c>
      <c r="J440" s="307"/>
      <c r="K440" s="307"/>
      <c r="L440" s="307"/>
      <c r="M440" s="307"/>
    </row>
    <row r="441" spans="1:13">
      <c r="A441" s="306">
        <v>1</v>
      </c>
      <c r="B441" s="307" t="s">
        <v>1500</v>
      </c>
      <c r="C441" s="307" t="s">
        <v>1501</v>
      </c>
      <c r="D441" s="307" t="s">
        <v>92</v>
      </c>
      <c r="E441" s="307" t="s">
        <v>1665</v>
      </c>
      <c r="F441" s="307" t="s">
        <v>94</v>
      </c>
      <c r="G441" s="308">
        <v>75000</v>
      </c>
      <c r="H441" s="309">
        <v>44812</v>
      </c>
      <c r="I441" s="307" t="s">
        <v>925</v>
      </c>
      <c r="J441" s="307"/>
      <c r="K441" s="307"/>
      <c r="L441" s="307"/>
      <c r="M441" s="307"/>
    </row>
    <row r="442" spans="1:13">
      <c r="A442" s="306">
        <v>1</v>
      </c>
      <c r="B442" s="307" t="s">
        <v>1500</v>
      </c>
      <c r="C442" s="307" t="s">
        <v>1501</v>
      </c>
      <c r="D442" s="307" t="s">
        <v>92</v>
      </c>
      <c r="E442" s="307" t="s">
        <v>1666</v>
      </c>
      <c r="F442" s="307" t="s">
        <v>94</v>
      </c>
      <c r="G442" s="308">
        <v>75000</v>
      </c>
      <c r="H442" s="309">
        <v>44812</v>
      </c>
      <c r="I442" s="307" t="s">
        <v>925</v>
      </c>
      <c r="J442" s="307"/>
      <c r="K442" s="307"/>
      <c r="L442" s="307"/>
      <c r="M442" s="307"/>
    </row>
    <row r="443" spans="1:13">
      <c r="A443" s="306">
        <v>1</v>
      </c>
      <c r="B443" s="307" t="s">
        <v>1500</v>
      </c>
      <c r="C443" s="307" t="s">
        <v>1501</v>
      </c>
      <c r="D443" s="307" t="s">
        <v>92</v>
      </c>
      <c r="E443" s="307" t="s">
        <v>1667</v>
      </c>
      <c r="F443" s="307" t="s">
        <v>94</v>
      </c>
      <c r="G443" s="308">
        <v>75000</v>
      </c>
      <c r="H443" s="309">
        <v>44812</v>
      </c>
      <c r="I443" s="307" t="s">
        <v>925</v>
      </c>
      <c r="J443" s="307"/>
      <c r="K443" s="307"/>
      <c r="L443" s="307"/>
      <c r="M443" s="307"/>
    </row>
    <row r="444" spans="1:13">
      <c r="A444" s="306">
        <v>1</v>
      </c>
      <c r="B444" s="307" t="s">
        <v>1500</v>
      </c>
      <c r="C444" s="307" t="s">
        <v>1501</v>
      </c>
      <c r="D444" s="307" t="s">
        <v>92</v>
      </c>
      <c r="E444" s="307" t="s">
        <v>1668</v>
      </c>
      <c r="F444" s="307" t="s">
        <v>94</v>
      </c>
      <c r="G444" s="308">
        <v>75000</v>
      </c>
      <c r="H444" s="309">
        <v>44812</v>
      </c>
      <c r="I444" s="307" t="s">
        <v>925</v>
      </c>
      <c r="J444" s="307"/>
      <c r="K444" s="307"/>
      <c r="L444" s="307"/>
      <c r="M444" s="307"/>
    </row>
    <row r="445" spans="1:13">
      <c r="A445" s="306">
        <v>1</v>
      </c>
      <c r="B445" s="307" t="s">
        <v>1500</v>
      </c>
      <c r="C445" s="307" t="s">
        <v>1501</v>
      </c>
      <c r="D445" s="307" t="s">
        <v>92</v>
      </c>
      <c r="E445" s="307" t="s">
        <v>1669</v>
      </c>
      <c r="F445" s="307" t="s">
        <v>94</v>
      </c>
      <c r="G445" s="308">
        <v>75000</v>
      </c>
      <c r="H445" s="309">
        <v>44812</v>
      </c>
      <c r="I445" s="307" t="s">
        <v>925</v>
      </c>
      <c r="J445" s="307"/>
      <c r="K445" s="307"/>
      <c r="L445" s="307"/>
      <c r="M445" s="307"/>
    </row>
    <row r="446" spans="1:13">
      <c r="A446" s="306">
        <v>1</v>
      </c>
      <c r="B446" s="307" t="s">
        <v>1500</v>
      </c>
      <c r="C446" s="307" t="s">
        <v>1501</v>
      </c>
      <c r="D446" s="307" t="s">
        <v>92</v>
      </c>
      <c r="E446" s="307" t="s">
        <v>1670</v>
      </c>
      <c r="F446" s="307" t="s">
        <v>94</v>
      </c>
      <c r="G446" s="308">
        <v>75000</v>
      </c>
      <c r="H446" s="309">
        <v>44812</v>
      </c>
      <c r="I446" s="307" t="s">
        <v>925</v>
      </c>
      <c r="J446" s="307"/>
      <c r="K446" s="307"/>
      <c r="L446" s="307"/>
      <c r="M446" s="307"/>
    </row>
    <row r="447" spans="1:13">
      <c r="A447" s="306">
        <v>1</v>
      </c>
      <c r="B447" s="307" t="s">
        <v>1500</v>
      </c>
      <c r="C447" s="307" t="s">
        <v>1501</v>
      </c>
      <c r="D447" s="307" t="s">
        <v>92</v>
      </c>
      <c r="E447" s="307" t="s">
        <v>1678</v>
      </c>
      <c r="F447" s="307" t="s">
        <v>94</v>
      </c>
      <c r="G447" s="308">
        <v>625101</v>
      </c>
      <c r="H447" s="309">
        <v>44813</v>
      </c>
      <c r="I447" s="307" t="s">
        <v>925</v>
      </c>
      <c r="J447" s="307"/>
      <c r="K447" s="307"/>
      <c r="L447" s="307"/>
      <c r="M447" s="307"/>
    </row>
    <row r="448" spans="1:13">
      <c r="A448" s="306">
        <v>1</v>
      </c>
      <c r="B448" s="307" t="s">
        <v>1500</v>
      </c>
      <c r="C448" s="307" t="s">
        <v>1501</v>
      </c>
      <c r="D448" s="307" t="s">
        <v>92</v>
      </c>
      <c r="E448" s="307" t="s">
        <v>929</v>
      </c>
      <c r="F448" s="307" t="s">
        <v>94</v>
      </c>
      <c r="G448" s="308">
        <v>338222</v>
      </c>
      <c r="H448" s="309">
        <v>44813</v>
      </c>
      <c r="I448" s="307" t="s">
        <v>925</v>
      </c>
      <c r="J448" s="307"/>
      <c r="K448" s="307"/>
      <c r="L448" s="307"/>
      <c r="M448" s="307"/>
    </row>
    <row r="449" spans="1:13">
      <c r="A449" s="306">
        <v>1</v>
      </c>
      <c r="B449" s="307" t="s">
        <v>1500</v>
      </c>
      <c r="C449" s="307" t="s">
        <v>1501</v>
      </c>
      <c r="D449" s="307" t="s">
        <v>92</v>
      </c>
      <c r="E449" s="307" t="s">
        <v>1821</v>
      </c>
      <c r="F449" s="307" t="s">
        <v>94</v>
      </c>
      <c r="G449" s="308">
        <v>1444230.43</v>
      </c>
      <c r="H449" s="309">
        <v>44820</v>
      </c>
      <c r="I449" s="307" t="s">
        <v>925</v>
      </c>
      <c r="J449" s="307"/>
      <c r="K449" s="307"/>
      <c r="L449" s="307"/>
      <c r="M449" s="307"/>
    </row>
    <row r="450" spans="1:13">
      <c r="A450" s="306">
        <v>1</v>
      </c>
      <c r="B450" s="307" t="s">
        <v>1500</v>
      </c>
      <c r="C450" s="307" t="s">
        <v>1501</v>
      </c>
      <c r="D450" s="307" t="s">
        <v>92</v>
      </c>
      <c r="E450" s="307" t="s">
        <v>1822</v>
      </c>
      <c r="F450" s="307" t="s">
        <v>94</v>
      </c>
      <c r="G450" s="308">
        <v>10901675.199999999</v>
      </c>
      <c r="H450" s="309">
        <v>44830</v>
      </c>
      <c r="I450" s="307" t="s">
        <v>925</v>
      </c>
      <c r="J450" s="307"/>
      <c r="K450" s="307"/>
      <c r="L450" s="307"/>
      <c r="M450" s="307"/>
    </row>
    <row r="451" spans="1:13">
      <c r="A451" s="306">
        <v>1</v>
      </c>
      <c r="B451" s="307" t="s">
        <v>1500</v>
      </c>
      <c r="C451" s="307" t="s">
        <v>1501</v>
      </c>
      <c r="D451" s="307" t="s">
        <v>92</v>
      </c>
      <c r="E451" s="307" t="s">
        <v>1823</v>
      </c>
      <c r="F451" s="307" t="s">
        <v>94</v>
      </c>
      <c r="G451" s="308">
        <v>360000</v>
      </c>
      <c r="H451" s="309">
        <v>44831</v>
      </c>
      <c r="I451" s="307" t="s">
        <v>925</v>
      </c>
      <c r="J451" s="307"/>
      <c r="K451" s="307"/>
      <c r="L451" s="307"/>
      <c r="M451" s="307"/>
    </row>
    <row r="452" spans="1:13">
      <c r="A452" s="306">
        <v>1</v>
      </c>
      <c r="B452" s="307" t="s">
        <v>1500</v>
      </c>
      <c r="C452" s="307" t="s">
        <v>1501</v>
      </c>
      <c r="D452" s="307" t="s">
        <v>92</v>
      </c>
      <c r="E452" s="307" t="s">
        <v>1824</v>
      </c>
      <c r="F452" s="307" t="s">
        <v>94</v>
      </c>
      <c r="G452" s="308">
        <v>5108490</v>
      </c>
      <c r="H452" s="309">
        <v>44811</v>
      </c>
      <c r="I452" s="307" t="s">
        <v>1754</v>
      </c>
      <c r="J452" s="307"/>
      <c r="K452" s="307"/>
      <c r="L452" s="307"/>
      <c r="M452" s="307"/>
    </row>
    <row r="453" spans="1:13">
      <c r="A453" s="306">
        <v>1</v>
      </c>
      <c r="B453" s="307" t="s">
        <v>1500</v>
      </c>
      <c r="C453" s="307" t="s">
        <v>1501</v>
      </c>
      <c r="D453" s="307" t="s">
        <v>92</v>
      </c>
      <c r="E453" s="307" t="s">
        <v>1825</v>
      </c>
      <c r="F453" s="307" t="s">
        <v>94</v>
      </c>
      <c r="G453" s="308">
        <v>5046853</v>
      </c>
      <c r="H453" s="309">
        <v>44811</v>
      </c>
      <c r="I453" s="307" t="s">
        <v>1754</v>
      </c>
      <c r="J453" s="307"/>
      <c r="K453" s="307"/>
      <c r="L453" s="307"/>
      <c r="M453" s="307"/>
    </row>
    <row r="454" spans="1:13">
      <c r="A454" s="306">
        <v>1</v>
      </c>
      <c r="B454" s="307" t="s">
        <v>1500</v>
      </c>
      <c r="C454" s="307" t="s">
        <v>1501</v>
      </c>
      <c r="D454" s="307" t="s">
        <v>92</v>
      </c>
      <c r="E454" s="307" t="s">
        <v>1826</v>
      </c>
      <c r="F454" s="307" t="s">
        <v>94</v>
      </c>
      <c r="G454" s="308">
        <v>12832.03</v>
      </c>
      <c r="H454" s="309">
        <v>44811</v>
      </c>
      <c r="I454" s="307" t="s">
        <v>1754</v>
      </c>
      <c r="J454" s="307"/>
      <c r="K454" s="307"/>
      <c r="L454" s="307"/>
      <c r="M454" s="307"/>
    </row>
    <row r="455" spans="1:13">
      <c r="A455" s="306">
        <v>1</v>
      </c>
      <c r="B455" s="307" t="s">
        <v>1500</v>
      </c>
      <c r="C455" s="307" t="s">
        <v>1501</v>
      </c>
      <c r="D455" s="307" t="s">
        <v>92</v>
      </c>
      <c r="E455" s="307" t="s">
        <v>1827</v>
      </c>
      <c r="F455" s="307" t="s">
        <v>94</v>
      </c>
      <c r="G455" s="308">
        <v>5590.39</v>
      </c>
      <c r="H455" s="309">
        <v>44811</v>
      </c>
      <c r="I455" s="307" t="s">
        <v>1754</v>
      </c>
      <c r="J455" s="307"/>
      <c r="K455" s="307"/>
      <c r="L455" s="307"/>
      <c r="M455" s="307"/>
    </row>
    <row r="456" spans="1:13">
      <c r="A456" s="306">
        <v>1</v>
      </c>
      <c r="B456" s="307" t="s">
        <v>1500</v>
      </c>
      <c r="C456" s="307" t="s">
        <v>1501</v>
      </c>
      <c r="D456" s="307" t="s">
        <v>92</v>
      </c>
      <c r="E456" s="307" t="s">
        <v>1828</v>
      </c>
      <c r="F456" s="307" t="s">
        <v>94</v>
      </c>
      <c r="G456" s="308">
        <v>6704.49</v>
      </c>
      <c r="H456" s="309">
        <v>44811</v>
      </c>
      <c r="I456" s="307" t="s">
        <v>1754</v>
      </c>
      <c r="J456" s="307"/>
      <c r="K456" s="307"/>
      <c r="L456" s="307"/>
      <c r="M456" s="307"/>
    </row>
    <row r="457" spans="1:13">
      <c r="A457" s="306">
        <v>1</v>
      </c>
      <c r="B457" s="307" t="s">
        <v>1500</v>
      </c>
      <c r="C457" s="307" t="s">
        <v>1501</v>
      </c>
      <c r="D457" s="307" t="s">
        <v>92</v>
      </c>
      <c r="E457" s="307" t="s">
        <v>1829</v>
      </c>
      <c r="F457" s="307" t="s">
        <v>94</v>
      </c>
      <c r="G457" s="308">
        <v>815825.39</v>
      </c>
      <c r="H457" s="309">
        <v>44811</v>
      </c>
      <c r="I457" s="307" t="s">
        <v>1754</v>
      </c>
      <c r="J457" s="307"/>
      <c r="K457" s="307"/>
      <c r="L457" s="307"/>
      <c r="M457" s="307"/>
    </row>
    <row r="458" spans="1:13">
      <c r="A458" s="306">
        <v>1</v>
      </c>
      <c r="B458" s="307" t="s">
        <v>1500</v>
      </c>
      <c r="C458" s="307" t="s">
        <v>1501</v>
      </c>
      <c r="D458" s="307" t="s">
        <v>92</v>
      </c>
      <c r="E458" s="307" t="s">
        <v>1830</v>
      </c>
      <c r="F458" s="307" t="s">
        <v>94</v>
      </c>
      <c r="G458" s="308">
        <v>71627.27</v>
      </c>
      <c r="H458" s="309">
        <v>44811</v>
      </c>
      <c r="I458" s="307" t="s">
        <v>1754</v>
      </c>
      <c r="J458" s="307"/>
      <c r="K458" s="307"/>
      <c r="L458" s="307"/>
      <c r="M458" s="307"/>
    </row>
    <row r="459" spans="1:13">
      <c r="A459" s="306">
        <v>1</v>
      </c>
      <c r="B459" s="307" t="s">
        <v>1500</v>
      </c>
      <c r="C459" s="307" t="s">
        <v>1501</v>
      </c>
      <c r="D459" s="307" t="s">
        <v>92</v>
      </c>
      <c r="E459" s="307" t="s">
        <v>1831</v>
      </c>
      <c r="F459" s="307" t="s">
        <v>94</v>
      </c>
      <c r="G459" s="308">
        <v>372533.43</v>
      </c>
      <c r="H459" s="309">
        <v>44811</v>
      </c>
      <c r="I459" s="307" t="s">
        <v>1754</v>
      </c>
      <c r="J459" s="307"/>
      <c r="K459" s="307"/>
      <c r="L459" s="307"/>
      <c r="M459" s="307"/>
    </row>
    <row r="460" spans="1:13">
      <c r="A460" s="306">
        <v>1</v>
      </c>
      <c r="B460" s="307" t="s">
        <v>1500</v>
      </c>
      <c r="C460" s="307" t="s">
        <v>1501</v>
      </c>
      <c r="D460" s="307" t="s">
        <v>92</v>
      </c>
      <c r="E460" s="307" t="s">
        <v>1832</v>
      </c>
      <c r="F460" s="307" t="s">
        <v>94</v>
      </c>
      <c r="G460" s="308">
        <v>40704.400000000001</v>
      </c>
      <c r="H460" s="309">
        <v>44811</v>
      </c>
      <c r="I460" s="307" t="s">
        <v>1754</v>
      </c>
      <c r="J460" s="307"/>
      <c r="K460" s="307"/>
      <c r="L460" s="307"/>
      <c r="M460" s="307"/>
    </row>
    <row r="461" spans="1:13">
      <c r="A461" s="306">
        <v>1</v>
      </c>
      <c r="B461" s="307" t="s">
        <v>1500</v>
      </c>
      <c r="C461" s="307" t="s">
        <v>1501</v>
      </c>
      <c r="D461" s="307" t="s">
        <v>92</v>
      </c>
      <c r="E461" s="307" t="s">
        <v>1833</v>
      </c>
      <c r="F461" s="307" t="s">
        <v>94</v>
      </c>
      <c r="G461" s="308">
        <v>17626.63</v>
      </c>
      <c r="H461" s="309">
        <v>44811</v>
      </c>
      <c r="I461" s="307" t="s">
        <v>1754</v>
      </c>
      <c r="J461" s="307"/>
      <c r="K461" s="307"/>
      <c r="L461" s="307"/>
      <c r="M461" s="307"/>
    </row>
    <row r="462" spans="1:13">
      <c r="A462" s="306">
        <v>1</v>
      </c>
      <c r="B462" s="307" t="s">
        <v>1500</v>
      </c>
      <c r="C462" s="307" t="s">
        <v>1501</v>
      </c>
      <c r="D462" s="307" t="s">
        <v>92</v>
      </c>
      <c r="E462" s="307" t="s">
        <v>1834</v>
      </c>
      <c r="F462" s="307" t="s">
        <v>94</v>
      </c>
      <c r="G462" s="308">
        <v>8130.27</v>
      </c>
      <c r="H462" s="309">
        <v>44811</v>
      </c>
      <c r="I462" s="307" t="s">
        <v>1754</v>
      </c>
      <c r="J462" s="307"/>
      <c r="K462" s="307"/>
      <c r="L462" s="307"/>
      <c r="M462" s="307"/>
    </row>
    <row r="463" spans="1:13">
      <c r="A463" s="306">
        <v>1</v>
      </c>
      <c r="B463" s="307" t="s">
        <v>1500</v>
      </c>
      <c r="C463" s="307" t="s">
        <v>1501</v>
      </c>
      <c r="D463" s="307" t="s">
        <v>92</v>
      </c>
      <c r="E463" s="307" t="s">
        <v>1835</v>
      </c>
      <c r="F463" s="307" t="s">
        <v>94</v>
      </c>
      <c r="G463" s="308">
        <v>2433.7800000000002</v>
      </c>
      <c r="H463" s="309">
        <v>44811</v>
      </c>
      <c r="I463" s="307" t="s">
        <v>1754</v>
      </c>
      <c r="J463" s="307"/>
      <c r="K463" s="307"/>
      <c r="L463" s="307"/>
      <c r="M463" s="307"/>
    </row>
    <row r="464" spans="1:13">
      <c r="A464" s="306">
        <v>1</v>
      </c>
      <c r="B464" s="307" t="s">
        <v>1500</v>
      </c>
      <c r="C464" s="307" t="s">
        <v>1501</v>
      </c>
      <c r="D464" s="307" t="s">
        <v>92</v>
      </c>
      <c r="E464" s="307" t="s">
        <v>1836</v>
      </c>
      <c r="F464" s="307" t="s">
        <v>94</v>
      </c>
      <c r="G464" s="308">
        <v>125893.17</v>
      </c>
      <c r="H464" s="309">
        <v>44811</v>
      </c>
      <c r="I464" s="307" t="s">
        <v>1754</v>
      </c>
      <c r="J464" s="307"/>
      <c r="K464" s="307"/>
      <c r="L464" s="307"/>
      <c r="M464" s="307"/>
    </row>
    <row r="465" spans="1:13">
      <c r="A465" s="306">
        <v>1</v>
      </c>
      <c r="B465" s="307" t="s">
        <v>1500</v>
      </c>
      <c r="C465" s="307" t="s">
        <v>1501</v>
      </c>
      <c r="D465" s="307" t="s">
        <v>92</v>
      </c>
      <c r="E465" s="307" t="s">
        <v>1837</v>
      </c>
      <c r="F465" s="307" t="s">
        <v>94</v>
      </c>
      <c r="G465" s="308">
        <v>42349.02</v>
      </c>
      <c r="H465" s="309">
        <v>44811</v>
      </c>
      <c r="I465" s="307" t="s">
        <v>1754</v>
      </c>
      <c r="J465" s="307"/>
      <c r="K465" s="307"/>
      <c r="L465" s="307"/>
      <c r="M465" s="307"/>
    </row>
    <row r="466" spans="1:13">
      <c r="A466" s="306">
        <v>1</v>
      </c>
      <c r="B466" s="307" t="s">
        <v>1500</v>
      </c>
      <c r="C466" s="307" t="s">
        <v>1501</v>
      </c>
      <c r="D466" s="307" t="s">
        <v>92</v>
      </c>
      <c r="E466" s="307" t="s">
        <v>1838</v>
      </c>
      <c r="F466" s="307" t="s">
        <v>94</v>
      </c>
      <c r="G466" s="308">
        <v>5709.76</v>
      </c>
      <c r="H466" s="309">
        <v>44811</v>
      </c>
      <c r="I466" s="307" t="s">
        <v>1754</v>
      </c>
      <c r="J466" s="307"/>
      <c r="K466" s="307"/>
      <c r="L466" s="307"/>
      <c r="M466" s="307"/>
    </row>
    <row r="467" spans="1:13">
      <c r="A467" s="306">
        <v>1</v>
      </c>
      <c r="B467" s="307" t="s">
        <v>1500</v>
      </c>
      <c r="C467" s="307" t="s">
        <v>1501</v>
      </c>
      <c r="D467" s="307" t="s">
        <v>92</v>
      </c>
      <c r="E467" s="307" t="s">
        <v>1839</v>
      </c>
      <c r="F467" s="307" t="s">
        <v>94</v>
      </c>
      <c r="G467" s="308">
        <v>369748.18</v>
      </c>
      <c r="H467" s="309">
        <v>44811</v>
      </c>
      <c r="I467" s="307" t="s">
        <v>1754</v>
      </c>
      <c r="J467" s="307"/>
      <c r="K467" s="307"/>
      <c r="L467" s="307"/>
      <c r="M467" s="307"/>
    </row>
    <row r="468" spans="1:13">
      <c r="A468" s="306">
        <v>1</v>
      </c>
      <c r="B468" s="307" t="s">
        <v>1500</v>
      </c>
      <c r="C468" s="307" t="s">
        <v>1501</v>
      </c>
      <c r="D468" s="307" t="s">
        <v>92</v>
      </c>
      <c r="E468" s="307" t="s">
        <v>1840</v>
      </c>
      <c r="F468" s="307" t="s">
        <v>94</v>
      </c>
      <c r="G468" s="308">
        <v>29046.15</v>
      </c>
      <c r="H468" s="309">
        <v>44811</v>
      </c>
      <c r="I468" s="307" t="s">
        <v>1754</v>
      </c>
      <c r="J468" s="307"/>
      <c r="K468" s="307"/>
      <c r="L468" s="307"/>
      <c r="M468" s="307"/>
    </row>
    <row r="469" spans="1:13">
      <c r="A469" s="306">
        <v>1</v>
      </c>
      <c r="B469" s="307" t="s">
        <v>1500</v>
      </c>
      <c r="C469" s="307" t="s">
        <v>1501</v>
      </c>
      <c r="D469" s="307" t="s">
        <v>92</v>
      </c>
      <c r="E469" s="307" t="s">
        <v>1841</v>
      </c>
      <c r="F469" s="307" t="s">
        <v>94</v>
      </c>
      <c r="G469" s="308">
        <v>311894.62</v>
      </c>
      <c r="H469" s="309">
        <v>44811</v>
      </c>
      <c r="I469" s="307" t="s">
        <v>1754</v>
      </c>
      <c r="J469" s="307"/>
      <c r="K469" s="307"/>
      <c r="L469" s="307"/>
      <c r="M469" s="307"/>
    </row>
    <row r="470" spans="1:13">
      <c r="A470" s="306">
        <v>1</v>
      </c>
      <c r="B470" s="307" t="s">
        <v>1500</v>
      </c>
      <c r="C470" s="307" t="s">
        <v>1501</v>
      </c>
      <c r="D470" s="307" t="s">
        <v>92</v>
      </c>
      <c r="E470" s="307" t="s">
        <v>1841</v>
      </c>
      <c r="F470" s="307" t="s">
        <v>94</v>
      </c>
      <c r="G470" s="308">
        <v>356027.52</v>
      </c>
      <c r="H470" s="309">
        <v>44811</v>
      </c>
      <c r="I470" s="307" t="s">
        <v>1754</v>
      </c>
      <c r="J470" s="307"/>
      <c r="K470" s="307"/>
      <c r="L470" s="307"/>
      <c r="M470" s="307"/>
    </row>
    <row r="471" spans="1:13">
      <c r="A471" s="306">
        <v>1</v>
      </c>
      <c r="B471" s="307" t="s">
        <v>1500</v>
      </c>
      <c r="C471" s="307" t="s">
        <v>1501</v>
      </c>
      <c r="D471" s="307" t="s">
        <v>92</v>
      </c>
      <c r="E471" s="307" t="s">
        <v>1842</v>
      </c>
      <c r="F471" s="307" t="s">
        <v>94</v>
      </c>
      <c r="G471" s="308">
        <v>218867.36</v>
      </c>
      <c r="H471" s="309">
        <v>44811</v>
      </c>
      <c r="I471" s="307" t="s">
        <v>1754</v>
      </c>
      <c r="J471" s="307"/>
      <c r="K471" s="307"/>
      <c r="L471" s="307"/>
      <c r="M471" s="307"/>
    </row>
    <row r="472" spans="1:13">
      <c r="A472" s="306">
        <v>1</v>
      </c>
      <c r="B472" s="307" t="s">
        <v>1500</v>
      </c>
      <c r="C472" s="307" t="s">
        <v>1501</v>
      </c>
      <c r="D472" s="307" t="s">
        <v>92</v>
      </c>
      <c r="E472" s="307" t="s">
        <v>1843</v>
      </c>
      <c r="F472" s="307" t="s">
        <v>94</v>
      </c>
      <c r="G472" s="308">
        <v>6220.39</v>
      </c>
      <c r="H472" s="309">
        <v>44811</v>
      </c>
      <c r="I472" s="307" t="s">
        <v>1754</v>
      </c>
      <c r="J472" s="307"/>
      <c r="K472" s="307"/>
      <c r="L472" s="307"/>
      <c r="M472" s="307"/>
    </row>
    <row r="473" spans="1:13">
      <c r="A473" s="306">
        <v>1</v>
      </c>
      <c r="B473" s="307" t="s">
        <v>1500</v>
      </c>
      <c r="C473" s="307" t="s">
        <v>1501</v>
      </c>
      <c r="D473" s="307" t="s">
        <v>92</v>
      </c>
      <c r="E473" s="307" t="s">
        <v>1844</v>
      </c>
      <c r="F473" s="307" t="s">
        <v>94</v>
      </c>
      <c r="G473" s="308">
        <v>195610.55</v>
      </c>
      <c r="H473" s="309">
        <v>44811</v>
      </c>
      <c r="I473" s="307" t="s">
        <v>1754</v>
      </c>
      <c r="J473" s="307"/>
      <c r="K473" s="307"/>
      <c r="L473" s="307"/>
      <c r="M473" s="307"/>
    </row>
    <row r="474" spans="1:13">
      <c r="A474" s="306">
        <v>1</v>
      </c>
      <c r="B474" s="307" t="s">
        <v>1500</v>
      </c>
      <c r="C474" s="307" t="s">
        <v>1501</v>
      </c>
      <c r="D474" s="307" t="s">
        <v>92</v>
      </c>
      <c r="E474" s="307" t="s">
        <v>1845</v>
      </c>
      <c r="F474" s="307" t="s">
        <v>94</v>
      </c>
      <c r="G474" s="308">
        <v>12003.09</v>
      </c>
      <c r="H474" s="309">
        <v>44811</v>
      </c>
      <c r="I474" s="307" t="s">
        <v>1754</v>
      </c>
      <c r="J474" s="307"/>
      <c r="K474" s="307"/>
      <c r="L474" s="307"/>
      <c r="M474" s="307"/>
    </row>
    <row r="475" spans="1:13">
      <c r="A475" s="306">
        <v>1</v>
      </c>
      <c r="B475" s="307" t="s">
        <v>1500</v>
      </c>
      <c r="C475" s="307" t="s">
        <v>1501</v>
      </c>
      <c r="D475" s="307" t="s">
        <v>92</v>
      </c>
      <c r="E475" s="307" t="s">
        <v>1846</v>
      </c>
      <c r="F475" s="307" t="s">
        <v>94</v>
      </c>
      <c r="G475" s="308">
        <v>55592.2</v>
      </c>
      <c r="H475" s="309">
        <v>44811</v>
      </c>
      <c r="I475" s="307" t="s">
        <v>1754</v>
      </c>
      <c r="J475" s="307"/>
      <c r="K475" s="307"/>
      <c r="L475" s="307"/>
      <c r="M475" s="307"/>
    </row>
    <row r="476" spans="1:13">
      <c r="A476" s="306">
        <v>1</v>
      </c>
      <c r="B476" s="307" t="s">
        <v>1500</v>
      </c>
      <c r="C476" s="307" t="s">
        <v>1501</v>
      </c>
      <c r="D476" s="307" t="s">
        <v>92</v>
      </c>
      <c r="E476" s="307" t="s">
        <v>1845</v>
      </c>
      <c r="F476" s="307" t="s">
        <v>94</v>
      </c>
      <c r="G476" s="308">
        <v>27852.47</v>
      </c>
      <c r="H476" s="309">
        <v>44811</v>
      </c>
      <c r="I476" s="307" t="s">
        <v>1754</v>
      </c>
      <c r="J476" s="307"/>
      <c r="K476" s="307"/>
      <c r="L476" s="307"/>
      <c r="M476" s="307"/>
    </row>
    <row r="477" spans="1:13">
      <c r="A477" s="306">
        <v>1</v>
      </c>
      <c r="B477" s="307" t="s">
        <v>1500</v>
      </c>
      <c r="C477" s="307" t="s">
        <v>1501</v>
      </c>
      <c r="D477" s="307" t="s">
        <v>92</v>
      </c>
      <c r="E477" s="307" t="s">
        <v>1847</v>
      </c>
      <c r="F477" s="307" t="s">
        <v>94</v>
      </c>
      <c r="G477" s="308">
        <v>27792.79</v>
      </c>
      <c r="H477" s="309">
        <v>44811</v>
      </c>
      <c r="I477" s="307" t="s">
        <v>1754</v>
      </c>
      <c r="J477" s="307"/>
      <c r="K477" s="307"/>
      <c r="L477" s="307"/>
      <c r="M477" s="307"/>
    </row>
    <row r="478" spans="1:13">
      <c r="A478" s="306">
        <v>1</v>
      </c>
      <c r="B478" s="307" t="s">
        <v>1500</v>
      </c>
      <c r="C478" s="307" t="s">
        <v>1501</v>
      </c>
      <c r="D478" s="307" t="s">
        <v>92</v>
      </c>
      <c r="E478" s="307" t="s">
        <v>1847</v>
      </c>
      <c r="F478" s="307" t="s">
        <v>94</v>
      </c>
      <c r="G478" s="308">
        <v>13926.24</v>
      </c>
      <c r="H478" s="309">
        <v>44811</v>
      </c>
      <c r="I478" s="307" t="s">
        <v>1754</v>
      </c>
      <c r="J478" s="307"/>
      <c r="K478" s="307"/>
      <c r="L478" s="307"/>
      <c r="M478" s="307"/>
    </row>
    <row r="479" spans="1:13">
      <c r="A479" s="306">
        <v>1</v>
      </c>
      <c r="B479" s="307" t="s">
        <v>1500</v>
      </c>
      <c r="C479" s="307" t="s">
        <v>1501</v>
      </c>
      <c r="D479" s="307" t="s">
        <v>92</v>
      </c>
      <c r="E479" s="307" t="s">
        <v>1848</v>
      </c>
      <c r="F479" s="307" t="s">
        <v>94</v>
      </c>
      <c r="G479" s="308">
        <v>404331.66</v>
      </c>
      <c r="H479" s="309">
        <v>44811</v>
      </c>
      <c r="I479" s="307" t="s">
        <v>1754</v>
      </c>
      <c r="J479" s="307"/>
      <c r="K479" s="307"/>
      <c r="L479" s="307"/>
      <c r="M479" s="307"/>
    </row>
    <row r="480" spans="1:13">
      <c r="A480" s="306">
        <v>1</v>
      </c>
      <c r="B480" s="307" t="s">
        <v>1500</v>
      </c>
      <c r="C480" s="307" t="s">
        <v>1501</v>
      </c>
      <c r="D480" s="307" t="s">
        <v>92</v>
      </c>
      <c r="E480" s="307" t="s">
        <v>1849</v>
      </c>
      <c r="F480" s="307" t="s">
        <v>94</v>
      </c>
      <c r="G480" s="308">
        <v>166982.19</v>
      </c>
      <c r="H480" s="309">
        <v>44811</v>
      </c>
      <c r="I480" s="307" t="s">
        <v>1754</v>
      </c>
      <c r="J480" s="307"/>
      <c r="K480" s="307"/>
      <c r="L480" s="307"/>
      <c r="M480" s="307"/>
    </row>
    <row r="481" spans="1:13">
      <c r="A481" s="306">
        <v>1</v>
      </c>
      <c r="B481" s="307" t="s">
        <v>1500</v>
      </c>
      <c r="C481" s="307" t="s">
        <v>1501</v>
      </c>
      <c r="D481" s="307" t="s">
        <v>92</v>
      </c>
      <c r="E481" s="307" t="s">
        <v>1850</v>
      </c>
      <c r="F481" s="307" t="s">
        <v>94</v>
      </c>
      <c r="G481" s="308">
        <v>208475.74</v>
      </c>
      <c r="H481" s="309">
        <v>44811</v>
      </c>
      <c r="I481" s="307" t="s">
        <v>1754</v>
      </c>
      <c r="J481" s="307"/>
      <c r="K481" s="307"/>
      <c r="L481" s="307"/>
      <c r="M481" s="307"/>
    </row>
    <row r="482" spans="1:13">
      <c r="A482" s="306">
        <v>1</v>
      </c>
      <c r="B482" s="307" t="s">
        <v>1500</v>
      </c>
      <c r="C482" s="307" t="s">
        <v>1501</v>
      </c>
      <c r="D482" s="307" t="s">
        <v>92</v>
      </c>
      <c r="E482" s="307" t="s">
        <v>1851</v>
      </c>
      <c r="F482" s="307" t="s">
        <v>94</v>
      </c>
      <c r="G482" s="308">
        <v>14993.91</v>
      </c>
      <c r="H482" s="309">
        <v>44811</v>
      </c>
      <c r="I482" s="307" t="s">
        <v>1754</v>
      </c>
      <c r="J482" s="307"/>
      <c r="K482" s="307"/>
      <c r="L482" s="307"/>
      <c r="M482" s="307"/>
    </row>
    <row r="483" spans="1:13">
      <c r="A483" s="306">
        <v>1</v>
      </c>
      <c r="B483" s="307" t="s">
        <v>1500</v>
      </c>
      <c r="C483" s="307" t="s">
        <v>1501</v>
      </c>
      <c r="D483" s="307" t="s">
        <v>92</v>
      </c>
      <c r="E483" s="307" t="s">
        <v>1852</v>
      </c>
      <c r="F483" s="307" t="s">
        <v>94</v>
      </c>
      <c r="G483" s="308">
        <v>38131.360000000001</v>
      </c>
      <c r="H483" s="309">
        <v>44811</v>
      </c>
      <c r="I483" s="307" t="s">
        <v>1754</v>
      </c>
      <c r="J483" s="307"/>
      <c r="K483" s="307"/>
      <c r="L483" s="307"/>
      <c r="M483" s="307"/>
    </row>
    <row r="484" spans="1:13">
      <c r="A484" s="306">
        <v>1</v>
      </c>
      <c r="B484" s="307" t="s">
        <v>1500</v>
      </c>
      <c r="C484" s="307" t="s">
        <v>1501</v>
      </c>
      <c r="D484" s="307" t="s">
        <v>92</v>
      </c>
      <c r="E484" s="307" t="s">
        <v>1853</v>
      </c>
      <c r="F484" s="307" t="s">
        <v>94</v>
      </c>
      <c r="G484" s="308">
        <v>206035.33</v>
      </c>
      <c r="H484" s="309">
        <v>44811</v>
      </c>
      <c r="I484" s="307" t="s">
        <v>1754</v>
      </c>
      <c r="J484" s="307"/>
      <c r="K484" s="307"/>
      <c r="L484" s="307"/>
      <c r="M484" s="307"/>
    </row>
    <row r="485" spans="1:13">
      <c r="A485" s="306">
        <v>1</v>
      </c>
      <c r="B485" s="307" t="s">
        <v>1500</v>
      </c>
      <c r="C485" s="307" t="s">
        <v>1501</v>
      </c>
      <c r="D485" s="307" t="s">
        <v>92</v>
      </c>
      <c r="E485" s="307" t="s">
        <v>1854</v>
      </c>
      <c r="F485" s="307" t="s">
        <v>94</v>
      </c>
      <c r="G485" s="308">
        <v>61839.12</v>
      </c>
      <c r="H485" s="309">
        <v>44811</v>
      </c>
      <c r="I485" s="307" t="s">
        <v>1754</v>
      </c>
      <c r="J485" s="307"/>
      <c r="K485" s="307"/>
      <c r="L485" s="307"/>
      <c r="M485" s="307"/>
    </row>
    <row r="486" spans="1:13">
      <c r="A486" s="306">
        <v>1</v>
      </c>
      <c r="B486" s="307" t="s">
        <v>1500</v>
      </c>
      <c r="C486" s="307" t="s">
        <v>1501</v>
      </c>
      <c r="D486" s="307" t="s">
        <v>92</v>
      </c>
      <c r="E486" s="307" t="s">
        <v>1855</v>
      </c>
      <c r="F486" s="307" t="s">
        <v>94</v>
      </c>
      <c r="G486" s="308">
        <v>3309.14</v>
      </c>
      <c r="H486" s="309">
        <v>44811</v>
      </c>
      <c r="I486" s="307" t="s">
        <v>1754</v>
      </c>
      <c r="J486" s="307"/>
      <c r="K486" s="307"/>
      <c r="L486" s="307"/>
      <c r="M486" s="307"/>
    </row>
    <row r="487" spans="1:13">
      <c r="A487" s="306">
        <v>1</v>
      </c>
      <c r="B487" s="307" t="s">
        <v>1500</v>
      </c>
      <c r="C487" s="307" t="s">
        <v>1501</v>
      </c>
      <c r="D487" s="307" t="s">
        <v>92</v>
      </c>
      <c r="E487" s="307" t="s">
        <v>1856</v>
      </c>
      <c r="F487" s="307" t="s">
        <v>94</v>
      </c>
      <c r="G487" s="308">
        <v>72197.58</v>
      </c>
      <c r="H487" s="309">
        <v>44811</v>
      </c>
      <c r="I487" s="307" t="s">
        <v>1754</v>
      </c>
      <c r="J487" s="307"/>
      <c r="K487" s="307"/>
      <c r="L487" s="307"/>
      <c r="M487" s="307"/>
    </row>
    <row r="488" spans="1:13">
      <c r="A488" s="306">
        <v>1</v>
      </c>
      <c r="B488" s="307" t="s">
        <v>1500</v>
      </c>
      <c r="C488" s="307" t="s">
        <v>1501</v>
      </c>
      <c r="D488" s="307" t="s">
        <v>92</v>
      </c>
      <c r="E488" s="307" t="s">
        <v>1857</v>
      </c>
      <c r="F488" s="307" t="s">
        <v>94</v>
      </c>
      <c r="G488" s="308">
        <v>279280.7</v>
      </c>
      <c r="H488" s="309">
        <v>44811</v>
      </c>
      <c r="I488" s="307" t="s">
        <v>1754</v>
      </c>
      <c r="J488" s="307"/>
      <c r="K488" s="307"/>
      <c r="L488" s="307"/>
      <c r="M488" s="307"/>
    </row>
    <row r="489" spans="1:13">
      <c r="A489" s="306">
        <v>1</v>
      </c>
      <c r="B489" s="307" t="s">
        <v>1500</v>
      </c>
      <c r="C489" s="307" t="s">
        <v>1501</v>
      </c>
      <c r="D489" s="307" t="s">
        <v>92</v>
      </c>
      <c r="E489" s="307" t="s">
        <v>1858</v>
      </c>
      <c r="F489" s="307" t="s">
        <v>94</v>
      </c>
      <c r="G489" s="308">
        <v>6890.17</v>
      </c>
      <c r="H489" s="309">
        <v>44811</v>
      </c>
      <c r="I489" s="307" t="s">
        <v>1754</v>
      </c>
      <c r="J489" s="307"/>
      <c r="K489" s="307"/>
      <c r="L489" s="307"/>
      <c r="M489" s="307"/>
    </row>
    <row r="490" spans="1:13">
      <c r="A490" s="306">
        <v>1</v>
      </c>
      <c r="B490" s="307" t="s">
        <v>1500</v>
      </c>
      <c r="C490" s="307" t="s">
        <v>1501</v>
      </c>
      <c r="D490" s="307" t="s">
        <v>92</v>
      </c>
      <c r="E490" s="307" t="s">
        <v>1859</v>
      </c>
      <c r="F490" s="307" t="s">
        <v>94</v>
      </c>
      <c r="G490" s="308">
        <v>251580.75</v>
      </c>
      <c r="H490" s="309">
        <v>44811</v>
      </c>
      <c r="I490" s="307" t="s">
        <v>1754</v>
      </c>
      <c r="J490" s="307"/>
      <c r="K490" s="307"/>
      <c r="L490" s="307"/>
      <c r="M490" s="307"/>
    </row>
    <row r="491" spans="1:13">
      <c r="A491" s="306">
        <v>1</v>
      </c>
      <c r="B491" s="307" t="s">
        <v>1500</v>
      </c>
      <c r="C491" s="307" t="s">
        <v>1501</v>
      </c>
      <c r="D491" s="307" t="s">
        <v>92</v>
      </c>
      <c r="E491" s="307" t="s">
        <v>1860</v>
      </c>
      <c r="F491" s="307" t="s">
        <v>94</v>
      </c>
      <c r="G491" s="308">
        <v>67131.09</v>
      </c>
      <c r="H491" s="309">
        <v>44811</v>
      </c>
      <c r="I491" s="307" t="s">
        <v>1754</v>
      </c>
      <c r="J491" s="307"/>
      <c r="K491" s="307"/>
      <c r="L491" s="307"/>
      <c r="M491" s="307"/>
    </row>
    <row r="492" spans="1:13">
      <c r="A492" s="306">
        <v>1</v>
      </c>
      <c r="B492" s="307" t="s">
        <v>1500</v>
      </c>
      <c r="C492" s="307" t="s">
        <v>1501</v>
      </c>
      <c r="D492" s="307" t="s">
        <v>92</v>
      </c>
      <c r="E492" s="307" t="s">
        <v>1860</v>
      </c>
      <c r="F492" s="307" t="s">
        <v>94</v>
      </c>
      <c r="G492" s="308">
        <v>67131.08</v>
      </c>
      <c r="H492" s="309">
        <v>44811</v>
      </c>
      <c r="I492" s="307" t="s">
        <v>1754</v>
      </c>
      <c r="J492" s="307"/>
      <c r="K492" s="307"/>
      <c r="L492" s="307"/>
      <c r="M492" s="307"/>
    </row>
    <row r="493" spans="1:13">
      <c r="A493" s="306">
        <v>1</v>
      </c>
      <c r="B493" s="307" t="s">
        <v>1500</v>
      </c>
      <c r="C493" s="307" t="s">
        <v>1501</v>
      </c>
      <c r="D493" s="307" t="s">
        <v>92</v>
      </c>
      <c r="E493" s="307" t="s">
        <v>1861</v>
      </c>
      <c r="F493" s="307" t="s">
        <v>94</v>
      </c>
      <c r="G493" s="308">
        <v>64140.26</v>
      </c>
      <c r="H493" s="309">
        <v>44811</v>
      </c>
      <c r="I493" s="307" t="s">
        <v>1754</v>
      </c>
      <c r="J493" s="307"/>
      <c r="K493" s="307"/>
      <c r="L493" s="307"/>
      <c r="M493" s="307"/>
    </row>
    <row r="494" spans="1:13">
      <c r="A494" s="306">
        <v>1</v>
      </c>
      <c r="B494" s="307" t="s">
        <v>1500</v>
      </c>
      <c r="C494" s="307" t="s">
        <v>1501</v>
      </c>
      <c r="D494" s="307" t="s">
        <v>92</v>
      </c>
      <c r="E494" s="307" t="s">
        <v>1862</v>
      </c>
      <c r="F494" s="307" t="s">
        <v>94</v>
      </c>
      <c r="G494" s="308">
        <v>29404.25</v>
      </c>
      <c r="H494" s="309">
        <v>44811</v>
      </c>
      <c r="I494" s="307" t="s">
        <v>1754</v>
      </c>
      <c r="J494" s="307"/>
      <c r="K494" s="307"/>
      <c r="L494" s="307"/>
      <c r="M494" s="307"/>
    </row>
    <row r="495" spans="1:13">
      <c r="A495" s="306">
        <v>1</v>
      </c>
      <c r="B495" s="307" t="s">
        <v>1500</v>
      </c>
      <c r="C495" s="307" t="s">
        <v>1501</v>
      </c>
      <c r="D495" s="307" t="s">
        <v>92</v>
      </c>
      <c r="E495" s="307" t="s">
        <v>1863</v>
      </c>
      <c r="F495" s="307" t="s">
        <v>94</v>
      </c>
      <c r="G495" s="308">
        <v>26904.16</v>
      </c>
      <c r="H495" s="309">
        <v>44811</v>
      </c>
      <c r="I495" s="307" t="s">
        <v>1754</v>
      </c>
      <c r="J495" s="307"/>
      <c r="K495" s="307"/>
      <c r="L495" s="307"/>
      <c r="M495" s="307"/>
    </row>
    <row r="496" spans="1:13">
      <c r="A496" s="306">
        <v>1</v>
      </c>
      <c r="B496" s="307" t="s">
        <v>1500</v>
      </c>
      <c r="C496" s="307" t="s">
        <v>1501</v>
      </c>
      <c r="D496" s="307" t="s">
        <v>92</v>
      </c>
      <c r="E496" s="307" t="s">
        <v>1864</v>
      </c>
      <c r="F496" s="307" t="s">
        <v>94</v>
      </c>
      <c r="G496" s="308">
        <v>41307.870000000003</v>
      </c>
      <c r="H496" s="309">
        <v>44811</v>
      </c>
      <c r="I496" s="307" t="s">
        <v>1754</v>
      </c>
      <c r="J496" s="307"/>
      <c r="K496" s="307"/>
      <c r="L496" s="307"/>
      <c r="M496" s="307"/>
    </row>
    <row r="497" spans="1:13">
      <c r="A497" s="306">
        <v>1</v>
      </c>
      <c r="B497" s="307" t="s">
        <v>1500</v>
      </c>
      <c r="C497" s="307" t="s">
        <v>1501</v>
      </c>
      <c r="D497" s="307" t="s">
        <v>92</v>
      </c>
      <c r="E497" s="307" t="s">
        <v>1858</v>
      </c>
      <c r="F497" s="307" t="s">
        <v>94</v>
      </c>
      <c r="G497" s="308">
        <v>7705.85</v>
      </c>
      <c r="H497" s="309">
        <v>44811</v>
      </c>
      <c r="I497" s="307" t="s">
        <v>1754</v>
      </c>
      <c r="J497" s="307"/>
      <c r="K497" s="307"/>
      <c r="L497" s="307"/>
      <c r="M497" s="307"/>
    </row>
    <row r="498" spans="1:13">
      <c r="A498" s="306">
        <v>1</v>
      </c>
      <c r="B498" s="307" t="s">
        <v>1500</v>
      </c>
      <c r="C498" s="307" t="s">
        <v>1501</v>
      </c>
      <c r="D498" s="307" t="s">
        <v>92</v>
      </c>
      <c r="E498" s="307" t="s">
        <v>1865</v>
      </c>
      <c r="F498" s="307" t="s">
        <v>94</v>
      </c>
      <c r="G498" s="308">
        <v>233562.86</v>
      </c>
      <c r="H498" s="309">
        <v>44811</v>
      </c>
      <c r="I498" s="307" t="s">
        <v>1754</v>
      </c>
      <c r="J498" s="307"/>
      <c r="K498" s="307"/>
      <c r="L498" s="307"/>
      <c r="M498" s="307"/>
    </row>
    <row r="499" spans="1:13">
      <c r="A499" s="306">
        <v>1</v>
      </c>
      <c r="B499" s="307" t="s">
        <v>1500</v>
      </c>
      <c r="C499" s="307" t="s">
        <v>1501</v>
      </c>
      <c r="D499" s="307" t="s">
        <v>92</v>
      </c>
      <c r="E499" s="307" t="s">
        <v>1866</v>
      </c>
      <c r="F499" s="307" t="s">
        <v>94</v>
      </c>
      <c r="G499" s="308">
        <v>919510</v>
      </c>
      <c r="H499" s="309">
        <v>44812</v>
      </c>
      <c r="I499" s="307" t="s">
        <v>1754</v>
      </c>
      <c r="J499" s="307"/>
      <c r="K499" s="307"/>
      <c r="L499" s="307"/>
      <c r="M499" s="307"/>
    </row>
    <row r="500" spans="1:13">
      <c r="A500" s="306">
        <v>1</v>
      </c>
      <c r="B500" s="307" t="s">
        <v>1500</v>
      </c>
      <c r="C500" s="307" t="s">
        <v>1501</v>
      </c>
      <c r="D500" s="307" t="s">
        <v>92</v>
      </c>
      <c r="E500" s="307" t="s">
        <v>1867</v>
      </c>
      <c r="F500" s="307" t="s">
        <v>94</v>
      </c>
      <c r="G500" s="308">
        <v>972697.34</v>
      </c>
      <c r="H500" s="309">
        <v>44812</v>
      </c>
      <c r="I500" s="307" t="s">
        <v>1754</v>
      </c>
      <c r="J500" s="307"/>
      <c r="K500" s="307"/>
      <c r="L500" s="307"/>
      <c r="M500" s="307"/>
    </row>
    <row r="501" spans="1:13">
      <c r="A501" s="306">
        <v>1</v>
      </c>
      <c r="B501" s="307" t="s">
        <v>1500</v>
      </c>
      <c r="C501" s="307" t="s">
        <v>1501</v>
      </c>
      <c r="D501" s="307" t="s">
        <v>92</v>
      </c>
      <c r="E501" s="307" t="s">
        <v>1868</v>
      </c>
      <c r="F501" s="307" t="s">
        <v>94</v>
      </c>
      <c r="G501" s="308">
        <v>908147</v>
      </c>
      <c r="H501" s="309">
        <v>44812</v>
      </c>
      <c r="I501" s="307" t="s">
        <v>1754</v>
      </c>
      <c r="J501" s="307"/>
      <c r="K501" s="307"/>
      <c r="L501" s="307"/>
      <c r="M501" s="307"/>
    </row>
    <row r="502" spans="1:13">
      <c r="A502" s="306">
        <v>1</v>
      </c>
      <c r="B502" s="307" t="s">
        <v>1500</v>
      </c>
      <c r="C502" s="307" t="s">
        <v>1501</v>
      </c>
      <c r="D502" s="307" t="s">
        <v>92</v>
      </c>
      <c r="E502" s="307" t="s">
        <v>1869</v>
      </c>
      <c r="F502" s="307" t="s">
        <v>94</v>
      </c>
      <c r="G502" s="308">
        <v>250000</v>
      </c>
      <c r="H502" s="309">
        <v>44820</v>
      </c>
      <c r="I502" s="307" t="s">
        <v>926</v>
      </c>
      <c r="J502" s="307"/>
      <c r="K502" s="307"/>
      <c r="L502" s="307"/>
      <c r="M502" s="307"/>
    </row>
    <row r="503" spans="1:13">
      <c r="A503" s="306">
        <v>1</v>
      </c>
      <c r="B503" s="307" t="s">
        <v>1500</v>
      </c>
      <c r="C503" s="307" t="s">
        <v>1501</v>
      </c>
      <c r="D503" s="307" t="s">
        <v>92</v>
      </c>
      <c r="E503" s="307" t="s">
        <v>1870</v>
      </c>
      <c r="F503" s="307" t="s">
        <v>94</v>
      </c>
      <c r="G503" s="308">
        <v>150000</v>
      </c>
      <c r="H503" s="309">
        <v>44838</v>
      </c>
      <c r="I503" s="307" t="s">
        <v>925</v>
      </c>
      <c r="J503" s="307"/>
      <c r="K503" s="307"/>
      <c r="L503" s="307"/>
      <c r="M503" s="307"/>
    </row>
    <row r="504" spans="1:13">
      <c r="A504" s="306">
        <v>1</v>
      </c>
      <c r="B504" s="307" t="s">
        <v>1500</v>
      </c>
      <c r="C504" s="307" t="s">
        <v>1501</v>
      </c>
      <c r="D504" s="307" t="s">
        <v>92</v>
      </c>
      <c r="E504" s="307" t="s">
        <v>1871</v>
      </c>
      <c r="F504" s="307" t="s">
        <v>94</v>
      </c>
      <c r="G504" s="308">
        <v>1028077</v>
      </c>
      <c r="H504" s="309">
        <v>44848</v>
      </c>
      <c r="I504" s="307" t="s">
        <v>1533</v>
      </c>
      <c r="J504" s="307"/>
      <c r="K504" s="307"/>
      <c r="L504" s="307"/>
      <c r="M504" s="307"/>
    </row>
    <row r="505" spans="1:13">
      <c r="A505" s="306">
        <v>1</v>
      </c>
      <c r="B505" s="307" t="s">
        <v>1500</v>
      </c>
      <c r="C505" s="307" t="s">
        <v>1501</v>
      </c>
      <c r="D505" s="307" t="s">
        <v>92</v>
      </c>
      <c r="E505" s="307" t="s">
        <v>1872</v>
      </c>
      <c r="F505" s="307" t="s">
        <v>94</v>
      </c>
      <c r="G505" s="308">
        <v>4636020</v>
      </c>
      <c r="H505" s="309">
        <v>44848</v>
      </c>
      <c r="I505" s="307" t="s">
        <v>925</v>
      </c>
      <c r="J505" s="307"/>
      <c r="K505" s="307"/>
      <c r="L505" s="307"/>
      <c r="M505" s="307"/>
    </row>
    <row r="506" spans="1:13">
      <c r="A506" s="306">
        <v>1</v>
      </c>
      <c r="B506" s="307" t="s">
        <v>1500</v>
      </c>
      <c r="C506" s="307" t="s">
        <v>1501</v>
      </c>
      <c r="D506" s="307" t="s">
        <v>92</v>
      </c>
      <c r="E506" s="307" t="s">
        <v>1811</v>
      </c>
      <c r="F506" s="307" t="s">
        <v>94</v>
      </c>
      <c r="G506" s="308">
        <v>6057761.5</v>
      </c>
      <c r="H506" s="309">
        <v>44848</v>
      </c>
      <c r="I506" s="307" t="s">
        <v>925</v>
      </c>
      <c r="J506" s="307"/>
      <c r="K506" s="307"/>
      <c r="L506" s="307"/>
      <c r="M506" s="307"/>
    </row>
    <row r="507" spans="1:13">
      <c r="A507" s="306">
        <v>1</v>
      </c>
      <c r="B507" s="307" t="s">
        <v>1500</v>
      </c>
      <c r="C507" s="307" t="s">
        <v>1501</v>
      </c>
      <c r="D507" s="307" t="s">
        <v>92</v>
      </c>
      <c r="E507" s="307" t="s">
        <v>1873</v>
      </c>
      <c r="F507" s="307" t="s">
        <v>94</v>
      </c>
      <c r="G507" s="308">
        <v>1797117.99</v>
      </c>
      <c r="H507" s="309">
        <v>44849</v>
      </c>
      <c r="I507" s="307" t="s">
        <v>925</v>
      </c>
      <c r="J507" s="307"/>
      <c r="K507" s="307"/>
      <c r="L507" s="307"/>
      <c r="M507" s="307"/>
    </row>
    <row r="508" spans="1:13">
      <c r="A508" s="306">
        <v>1</v>
      </c>
      <c r="B508" s="307" t="s">
        <v>1500</v>
      </c>
      <c r="C508" s="307" t="s">
        <v>1501</v>
      </c>
      <c r="D508" s="307" t="s">
        <v>92</v>
      </c>
      <c r="E508" s="307" t="s">
        <v>1874</v>
      </c>
      <c r="F508" s="307" t="s">
        <v>94</v>
      </c>
      <c r="G508" s="308">
        <v>1294519.99</v>
      </c>
      <c r="H508" s="309">
        <v>44849</v>
      </c>
      <c r="I508" s="307" t="s">
        <v>925</v>
      </c>
      <c r="J508" s="307"/>
      <c r="K508" s="307"/>
      <c r="L508" s="307"/>
      <c r="M508" s="307"/>
    </row>
    <row r="509" spans="1:13">
      <c r="A509" s="306">
        <v>1</v>
      </c>
      <c r="B509" s="307" t="s">
        <v>1500</v>
      </c>
      <c r="C509" s="307" t="s">
        <v>1501</v>
      </c>
      <c r="D509" s="307" t="s">
        <v>92</v>
      </c>
      <c r="E509" s="307" t="s">
        <v>933</v>
      </c>
      <c r="F509" s="307" t="s">
        <v>94</v>
      </c>
      <c r="G509" s="308">
        <v>826135.74</v>
      </c>
      <c r="H509" s="309">
        <v>44849</v>
      </c>
      <c r="I509" s="307" t="s">
        <v>925</v>
      </c>
      <c r="J509" s="307"/>
      <c r="K509" s="307"/>
      <c r="L509" s="307"/>
      <c r="M509" s="307"/>
    </row>
    <row r="510" spans="1:13">
      <c r="A510" s="306">
        <v>1</v>
      </c>
      <c r="B510" s="307" t="s">
        <v>1500</v>
      </c>
      <c r="C510" s="307" t="s">
        <v>1501</v>
      </c>
      <c r="D510" s="307" t="s">
        <v>92</v>
      </c>
      <c r="E510" s="307" t="s">
        <v>931</v>
      </c>
      <c r="F510" s="307" t="s">
        <v>94</v>
      </c>
      <c r="G510" s="308">
        <v>396883.6</v>
      </c>
      <c r="H510" s="309">
        <v>44849</v>
      </c>
      <c r="I510" s="307" t="s">
        <v>925</v>
      </c>
      <c r="J510" s="307"/>
      <c r="K510" s="307"/>
      <c r="L510" s="307"/>
      <c r="M510" s="307"/>
    </row>
    <row r="511" spans="1:13">
      <c r="A511" s="306">
        <v>1</v>
      </c>
      <c r="B511" s="307" t="s">
        <v>1500</v>
      </c>
      <c r="C511" s="307" t="s">
        <v>1501</v>
      </c>
      <c r="D511" s="307" t="s">
        <v>92</v>
      </c>
      <c r="E511" s="307" t="s">
        <v>1875</v>
      </c>
      <c r="F511" s="307" t="s">
        <v>94</v>
      </c>
      <c r="G511" s="308">
        <v>2000000</v>
      </c>
      <c r="H511" s="309">
        <v>44851</v>
      </c>
      <c r="I511" s="307" t="s">
        <v>924</v>
      </c>
      <c r="J511" s="307"/>
      <c r="K511" s="307"/>
      <c r="L511" s="307"/>
      <c r="M511" s="307"/>
    </row>
    <row r="512" spans="1:13">
      <c r="A512" s="306">
        <v>1</v>
      </c>
      <c r="B512" s="307" t="s">
        <v>1500</v>
      </c>
      <c r="C512" s="307" t="s">
        <v>1501</v>
      </c>
      <c r="D512" s="307" t="s">
        <v>92</v>
      </c>
      <c r="E512" s="307" t="s">
        <v>1876</v>
      </c>
      <c r="F512" s="307" t="s">
        <v>94</v>
      </c>
      <c r="G512" s="308">
        <v>1000000</v>
      </c>
      <c r="H512" s="309">
        <v>44851</v>
      </c>
      <c r="I512" s="307" t="s">
        <v>1547</v>
      </c>
      <c r="J512" s="307"/>
      <c r="K512" s="307"/>
      <c r="L512" s="307"/>
      <c r="M512" s="307"/>
    </row>
    <row r="513" spans="1:13">
      <c r="A513" s="306">
        <v>1</v>
      </c>
      <c r="B513" s="307" t="s">
        <v>1500</v>
      </c>
      <c r="C513" s="307" t="s">
        <v>1501</v>
      </c>
      <c r="D513" s="307" t="s">
        <v>92</v>
      </c>
      <c r="E513" s="307" t="s">
        <v>1877</v>
      </c>
      <c r="F513" s="307" t="s">
        <v>94</v>
      </c>
      <c r="G513" s="308">
        <v>192595.51</v>
      </c>
      <c r="H513" s="309">
        <v>44853</v>
      </c>
      <c r="I513" s="307" t="s">
        <v>925</v>
      </c>
      <c r="J513" s="307"/>
      <c r="K513" s="307"/>
      <c r="L513" s="307"/>
      <c r="M513" s="307"/>
    </row>
    <row r="514" spans="1:13">
      <c r="A514" s="306">
        <v>1</v>
      </c>
      <c r="B514" s="307" t="s">
        <v>1500</v>
      </c>
      <c r="C514" s="307" t="s">
        <v>1501</v>
      </c>
      <c r="D514" s="307" t="s">
        <v>92</v>
      </c>
      <c r="E514" s="307" t="s">
        <v>1878</v>
      </c>
      <c r="F514" s="307" t="s">
        <v>94</v>
      </c>
      <c r="G514" s="308">
        <v>932170</v>
      </c>
      <c r="H514" s="309">
        <v>44853</v>
      </c>
      <c r="I514" s="307" t="s">
        <v>925</v>
      </c>
      <c r="J514" s="307"/>
      <c r="K514" s="307"/>
      <c r="L514" s="307"/>
      <c r="M514" s="307"/>
    </row>
    <row r="515" spans="1:13">
      <c r="A515" s="306">
        <v>1</v>
      </c>
      <c r="B515" s="307" t="s">
        <v>1500</v>
      </c>
      <c r="C515" s="307" t="s">
        <v>1501</v>
      </c>
      <c r="D515" s="307" t="s">
        <v>92</v>
      </c>
      <c r="E515" s="307" t="s">
        <v>932</v>
      </c>
      <c r="F515" s="307" t="s">
        <v>94</v>
      </c>
      <c r="G515" s="308">
        <v>319700.83</v>
      </c>
      <c r="H515" s="309">
        <v>44853</v>
      </c>
      <c r="I515" s="307" t="s">
        <v>925</v>
      </c>
      <c r="J515" s="307"/>
      <c r="K515" s="307"/>
      <c r="L515" s="307"/>
      <c r="M515" s="307"/>
    </row>
    <row r="516" spans="1:13">
      <c r="A516" s="306">
        <v>1</v>
      </c>
      <c r="B516" s="307" t="s">
        <v>1500</v>
      </c>
      <c r="C516" s="307" t="s">
        <v>1501</v>
      </c>
      <c r="D516" s="307" t="s">
        <v>92</v>
      </c>
      <c r="E516" s="307" t="s">
        <v>1879</v>
      </c>
      <c r="F516" s="307" t="s">
        <v>94</v>
      </c>
      <c r="G516" s="308">
        <v>43165.2</v>
      </c>
      <c r="H516" s="309">
        <v>44853</v>
      </c>
      <c r="I516" s="307" t="s">
        <v>925</v>
      </c>
      <c r="J516" s="307"/>
      <c r="K516" s="307"/>
      <c r="L516" s="307"/>
      <c r="M516" s="307"/>
    </row>
    <row r="517" spans="1:13">
      <c r="A517" s="306">
        <v>1</v>
      </c>
      <c r="B517" s="307" t="s">
        <v>1500</v>
      </c>
      <c r="C517" s="307" t="s">
        <v>1501</v>
      </c>
      <c r="D517" s="307" t="s">
        <v>92</v>
      </c>
      <c r="E517" s="307" t="s">
        <v>1880</v>
      </c>
      <c r="F517" s="307" t="s">
        <v>94</v>
      </c>
      <c r="G517" s="308">
        <v>61814.86</v>
      </c>
      <c r="H517" s="309">
        <v>44853</v>
      </c>
      <c r="I517" s="307" t="s">
        <v>925</v>
      </c>
      <c r="J517" s="307"/>
      <c r="K517" s="307"/>
      <c r="L517" s="307"/>
      <c r="M517" s="307"/>
    </row>
    <row r="518" spans="1:13">
      <c r="A518" s="306">
        <v>1</v>
      </c>
      <c r="B518" s="307" t="s">
        <v>1500</v>
      </c>
      <c r="C518" s="307" t="s">
        <v>1501</v>
      </c>
      <c r="D518" s="307" t="s">
        <v>92</v>
      </c>
      <c r="E518" s="307" t="s">
        <v>1881</v>
      </c>
      <c r="F518" s="307" t="s">
        <v>94</v>
      </c>
      <c r="G518" s="308">
        <v>1667296.8</v>
      </c>
      <c r="H518" s="309">
        <v>44853</v>
      </c>
      <c r="I518" s="307" t="s">
        <v>925</v>
      </c>
      <c r="J518" s="307"/>
      <c r="K518" s="307"/>
      <c r="L518" s="307"/>
      <c r="M518" s="307"/>
    </row>
    <row r="519" spans="1:13">
      <c r="A519" s="306">
        <v>1</v>
      </c>
      <c r="B519" s="307" t="s">
        <v>1500</v>
      </c>
      <c r="C519" s="307" t="s">
        <v>1501</v>
      </c>
      <c r="D519" s="307" t="s">
        <v>92</v>
      </c>
      <c r="E519" s="307" t="s">
        <v>1882</v>
      </c>
      <c r="F519" s="307" t="s">
        <v>94</v>
      </c>
      <c r="G519" s="308">
        <v>659316.37</v>
      </c>
      <c r="H519" s="309">
        <v>44853</v>
      </c>
      <c r="I519" s="307" t="s">
        <v>925</v>
      </c>
      <c r="J519" s="307"/>
      <c r="K519" s="307"/>
      <c r="L519" s="307"/>
      <c r="M519" s="307"/>
    </row>
    <row r="520" spans="1:13">
      <c r="A520" s="306">
        <v>1</v>
      </c>
      <c r="B520" s="307" t="s">
        <v>1500</v>
      </c>
      <c r="C520" s="307" t="s">
        <v>1501</v>
      </c>
      <c r="D520" s="307" t="s">
        <v>92</v>
      </c>
      <c r="E520" s="307" t="s">
        <v>1883</v>
      </c>
      <c r="F520" s="307" t="s">
        <v>94</v>
      </c>
      <c r="G520" s="308">
        <v>539621.65</v>
      </c>
      <c r="H520" s="309">
        <v>44853</v>
      </c>
      <c r="I520" s="307" t="s">
        <v>925</v>
      </c>
      <c r="J520" s="307"/>
      <c r="K520" s="307"/>
      <c r="L520" s="307"/>
      <c r="M520" s="307"/>
    </row>
    <row r="521" spans="1:13">
      <c r="A521" s="306">
        <v>1</v>
      </c>
      <c r="B521" s="307" t="s">
        <v>1500</v>
      </c>
      <c r="C521" s="307" t="s">
        <v>1501</v>
      </c>
      <c r="D521" s="307" t="s">
        <v>92</v>
      </c>
      <c r="E521" s="307" t="s">
        <v>1884</v>
      </c>
      <c r="F521" s="307" t="s">
        <v>94</v>
      </c>
      <c r="G521" s="308">
        <v>166002.6</v>
      </c>
      <c r="H521" s="309">
        <v>44853</v>
      </c>
      <c r="I521" s="307" t="s">
        <v>925</v>
      </c>
      <c r="J521" s="307"/>
      <c r="K521" s="307"/>
      <c r="L521" s="307"/>
      <c r="M521" s="307"/>
    </row>
    <row r="522" spans="1:13">
      <c r="A522" s="306">
        <v>1</v>
      </c>
      <c r="B522" s="307" t="s">
        <v>1500</v>
      </c>
      <c r="C522" s="307" t="s">
        <v>1501</v>
      </c>
      <c r="D522" s="307" t="s">
        <v>92</v>
      </c>
      <c r="E522" s="307" t="s">
        <v>1885</v>
      </c>
      <c r="F522" s="307" t="s">
        <v>94</v>
      </c>
      <c r="G522" s="308">
        <v>2880000</v>
      </c>
      <c r="H522" s="309">
        <v>44854</v>
      </c>
      <c r="I522" s="307" t="s">
        <v>925</v>
      </c>
      <c r="J522" s="307"/>
      <c r="K522" s="307"/>
      <c r="L522" s="307"/>
      <c r="M522" s="307"/>
    </row>
    <row r="523" spans="1:13">
      <c r="A523" s="306">
        <v>1</v>
      </c>
      <c r="B523" s="307" t="s">
        <v>1500</v>
      </c>
      <c r="C523" s="307" t="s">
        <v>1501</v>
      </c>
      <c r="D523" s="307" t="s">
        <v>92</v>
      </c>
      <c r="E523" s="307" t="s">
        <v>1886</v>
      </c>
      <c r="F523" s="307" t="s">
        <v>94</v>
      </c>
      <c r="G523" s="308">
        <v>12500000</v>
      </c>
      <c r="H523" s="309">
        <v>44854</v>
      </c>
      <c r="I523" s="307" t="s">
        <v>925</v>
      </c>
      <c r="J523" s="307"/>
      <c r="K523" s="307"/>
      <c r="L523" s="307"/>
      <c r="M523" s="307"/>
    </row>
    <row r="524" spans="1:13">
      <c r="A524" s="306">
        <v>1</v>
      </c>
      <c r="B524" s="307" t="s">
        <v>1500</v>
      </c>
      <c r="C524" s="307" t="s">
        <v>1501</v>
      </c>
      <c r="D524" s="307" t="s">
        <v>92</v>
      </c>
      <c r="E524" s="307" t="s">
        <v>1887</v>
      </c>
      <c r="F524" s="307" t="s">
        <v>94</v>
      </c>
      <c r="G524" s="308">
        <v>190921.26</v>
      </c>
      <c r="H524" s="309">
        <v>44857</v>
      </c>
      <c r="I524" s="307" t="s">
        <v>1533</v>
      </c>
      <c r="J524" s="307"/>
      <c r="K524" s="307"/>
      <c r="L524" s="307"/>
      <c r="M524" s="307"/>
    </row>
    <row r="525" spans="1:13">
      <c r="A525" s="306">
        <v>1</v>
      </c>
      <c r="B525" s="307" t="s">
        <v>1500</v>
      </c>
      <c r="C525" s="307" t="s">
        <v>1501</v>
      </c>
      <c r="D525" s="307" t="s">
        <v>92</v>
      </c>
      <c r="E525" s="307" t="s">
        <v>1888</v>
      </c>
      <c r="F525" s="307" t="s">
        <v>94</v>
      </c>
      <c r="G525" s="308">
        <v>4350000</v>
      </c>
      <c r="H525" s="309">
        <v>44860</v>
      </c>
      <c r="I525" s="307" t="s">
        <v>924</v>
      </c>
      <c r="J525" s="307"/>
      <c r="K525" s="307"/>
      <c r="L525" s="307"/>
      <c r="M525" s="307"/>
    </row>
    <row r="526" spans="1:13">
      <c r="A526" s="306">
        <v>1</v>
      </c>
      <c r="B526" s="307" t="s">
        <v>1500</v>
      </c>
      <c r="C526" s="307" t="s">
        <v>1501</v>
      </c>
      <c r="D526" s="307" t="s">
        <v>92</v>
      </c>
      <c r="E526" s="307" t="s">
        <v>1889</v>
      </c>
      <c r="F526" s="307" t="s">
        <v>94</v>
      </c>
      <c r="G526" s="308">
        <v>665500</v>
      </c>
      <c r="H526" s="309">
        <v>44865</v>
      </c>
      <c r="I526" s="307" t="s">
        <v>925</v>
      </c>
      <c r="J526" s="307"/>
      <c r="K526" s="307"/>
      <c r="L526" s="307"/>
      <c r="M526" s="307"/>
    </row>
    <row r="527" spans="1:13">
      <c r="A527" s="306">
        <v>1</v>
      </c>
      <c r="B527" s="307" t="s">
        <v>1500</v>
      </c>
      <c r="C527" s="307" t="s">
        <v>1501</v>
      </c>
      <c r="D527" s="307" t="s">
        <v>92</v>
      </c>
      <c r="E527" s="307" t="s">
        <v>1890</v>
      </c>
      <c r="F527" s="307" t="s">
        <v>94</v>
      </c>
      <c r="G527" s="308">
        <v>1500000</v>
      </c>
      <c r="H527" s="309">
        <v>44865</v>
      </c>
      <c r="I527" s="307" t="s">
        <v>1754</v>
      </c>
      <c r="J527" s="307"/>
      <c r="K527" s="307"/>
      <c r="L527" s="307"/>
      <c r="M527" s="307"/>
    </row>
    <row r="528" spans="1:13">
      <c r="A528" s="306">
        <v>1</v>
      </c>
      <c r="B528" s="307" t="s">
        <v>1500</v>
      </c>
      <c r="C528" s="307" t="s">
        <v>1501</v>
      </c>
      <c r="D528" s="307" t="s">
        <v>92</v>
      </c>
      <c r="E528" s="307" t="s">
        <v>1891</v>
      </c>
      <c r="F528" s="307" t="s">
        <v>94</v>
      </c>
      <c r="G528" s="308">
        <v>1000000</v>
      </c>
      <c r="H528" s="309">
        <v>44865</v>
      </c>
      <c r="I528" s="307" t="s">
        <v>1754</v>
      </c>
      <c r="J528" s="307"/>
      <c r="K528" s="307"/>
      <c r="L528" s="307"/>
      <c r="M528" s="307"/>
    </row>
    <row r="529" spans="1:13">
      <c r="A529" s="306">
        <v>1</v>
      </c>
      <c r="B529" s="307" t="s">
        <v>1500</v>
      </c>
      <c r="C529" s="307" t="s">
        <v>1501</v>
      </c>
      <c r="D529" s="307" t="s">
        <v>92</v>
      </c>
      <c r="E529" s="307" t="s">
        <v>1892</v>
      </c>
      <c r="F529" s="307" t="s">
        <v>94</v>
      </c>
      <c r="G529" s="308">
        <v>500000</v>
      </c>
      <c r="H529" s="309">
        <v>44865</v>
      </c>
      <c r="I529" s="307" t="s">
        <v>1754</v>
      </c>
      <c r="J529" s="307"/>
      <c r="K529" s="307"/>
      <c r="L529" s="307"/>
      <c r="M529" s="307"/>
    </row>
    <row r="530" spans="1:13">
      <c r="A530" s="306">
        <v>1</v>
      </c>
      <c r="B530" s="307" t="s">
        <v>1500</v>
      </c>
      <c r="C530" s="307" t="s">
        <v>1501</v>
      </c>
      <c r="D530" s="307" t="s">
        <v>92</v>
      </c>
      <c r="E530" s="307" t="s">
        <v>938</v>
      </c>
      <c r="F530" s="307" t="s">
        <v>94</v>
      </c>
      <c r="G530" s="308">
        <v>970964</v>
      </c>
      <c r="H530" s="309">
        <v>44869</v>
      </c>
      <c r="I530" s="307" t="s">
        <v>1547</v>
      </c>
      <c r="J530" s="307"/>
      <c r="K530" s="307"/>
      <c r="L530" s="307"/>
      <c r="M530" s="307"/>
    </row>
    <row r="531" spans="1:13">
      <c r="A531" s="306">
        <v>1</v>
      </c>
      <c r="B531" s="307" t="s">
        <v>1500</v>
      </c>
      <c r="C531" s="307" t="s">
        <v>1501</v>
      </c>
      <c r="D531" s="307" t="s">
        <v>92</v>
      </c>
      <c r="E531" s="307" t="s">
        <v>939</v>
      </c>
      <c r="F531" s="307" t="s">
        <v>94</v>
      </c>
      <c r="G531" s="308">
        <v>871088</v>
      </c>
      <c r="H531" s="309">
        <v>44869</v>
      </c>
      <c r="I531" s="307" t="s">
        <v>925</v>
      </c>
      <c r="J531" s="307"/>
      <c r="K531" s="307"/>
      <c r="L531" s="307"/>
      <c r="M531" s="307"/>
    </row>
    <row r="532" spans="1:13">
      <c r="A532" s="306">
        <v>1</v>
      </c>
      <c r="B532" s="307" t="s">
        <v>1500</v>
      </c>
      <c r="C532" s="307" t="s">
        <v>1501</v>
      </c>
      <c r="D532" s="307" t="s">
        <v>92</v>
      </c>
      <c r="E532" s="307" t="s">
        <v>1893</v>
      </c>
      <c r="F532" s="307" t="s">
        <v>94</v>
      </c>
      <c r="G532" s="308">
        <v>48951.78</v>
      </c>
      <c r="H532" s="309">
        <v>44874</v>
      </c>
      <c r="I532" s="307" t="s">
        <v>1754</v>
      </c>
      <c r="J532" s="307"/>
      <c r="K532" s="307"/>
      <c r="L532" s="307"/>
      <c r="M532" s="307"/>
    </row>
    <row r="533" spans="1:13">
      <c r="A533" s="306">
        <v>1</v>
      </c>
      <c r="B533" s="307" t="s">
        <v>1500</v>
      </c>
      <c r="C533" s="307" t="s">
        <v>1501</v>
      </c>
      <c r="D533" s="307" t="s">
        <v>92</v>
      </c>
      <c r="E533" s="307" t="s">
        <v>1894</v>
      </c>
      <c r="F533" s="307" t="s">
        <v>94</v>
      </c>
      <c r="G533" s="308">
        <v>1548585.37</v>
      </c>
      <c r="H533" s="309">
        <v>44874</v>
      </c>
      <c r="I533" s="307" t="s">
        <v>1754</v>
      </c>
      <c r="J533" s="307"/>
      <c r="K533" s="307"/>
      <c r="L533" s="307"/>
      <c r="M533" s="307"/>
    </row>
    <row r="534" spans="1:13">
      <c r="A534" s="306">
        <v>1</v>
      </c>
      <c r="B534" s="307" t="s">
        <v>1500</v>
      </c>
      <c r="C534" s="307" t="s">
        <v>1501</v>
      </c>
      <c r="D534" s="307" t="s">
        <v>92</v>
      </c>
      <c r="E534" s="307" t="s">
        <v>1895</v>
      </c>
      <c r="F534" s="307" t="s">
        <v>94</v>
      </c>
      <c r="G534" s="308">
        <v>23980.9</v>
      </c>
      <c r="H534" s="309">
        <v>44874</v>
      </c>
      <c r="I534" s="307" t="s">
        <v>1754</v>
      </c>
      <c r="J534" s="307"/>
      <c r="K534" s="307"/>
      <c r="L534" s="307"/>
      <c r="M534" s="307"/>
    </row>
    <row r="535" spans="1:13">
      <c r="A535" s="306">
        <v>1</v>
      </c>
      <c r="B535" s="307" t="s">
        <v>1500</v>
      </c>
      <c r="C535" s="307" t="s">
        <v>1501</v>
      </c>
      <c r="D535" s="307" t="s">
        <v>92</v>
      </c>
      <c r="E535" s="307" t="s">
        <v>1896</v>
      </c>
      <c r="F535" s="307" t="s">
        <v>94</v>
      </c>
      <c r="G535" s="308">
        <v>50801.48</v>
      </c>
      <c r="H535" s="309">
        <v>44874</v>
      </c>
      <c r="I535" s="307" t="s">
        <v>1754</v>
      </c>
      <c r="J535" s="307"/>
      <c r="K535" s="307"/>
      <c r="L535" s="307"/>
      <c r="M535" s="307"/>
    </row>
    <row r="536" spans="1:13">
      <c r="A536" s="306">
        <v>1</v>
      </c>
      <c r="B536" s="307" t="s">
        <v>1500</v>
      </c>
      <c r="C536" s="307" t="s">
        <v>1501</v>
      </c>
      <c r="D536" s="307" t="s">
        <v>92</v>
      </c>
      <c r="E536" s="307" t="s">
        <v>1897</v>
      </c>
      <c r="F536" s="307" t="s">
        <v>94</v>
      </c>
      <c r="G536" s="308">
        <v>105785.36</v>
      </c>
      <c r="H536" s="309">
        <v>44883</v>
      </c>
      <c r="I536" s="307" t="s">
        <v>925</v>
      </c>
      <c r="J536" s="307"/>
      <c r="K536" s="307"/>
      <c r="L536" s="307"/>
      <c r="M536" s="307"/>
    </row>
    <row r="537" spans="1:13">
      <c r="A537" s="306">
        <v>1</v>
      </c>
      <c r="B537" s="307" t="s">
        <v>1500</v>
      </c>
      <c r="C537" s="307" t="s">
        <v>1501</v>
      </c>
      <c r="D537" s="307" t="s">
        <v>92</v>
      </c>
      <c r="E537" s="307" t="s">
        <v>1898</v>
      </c>
      <c r="F537" s="307" t="s">
        <v>94</v>
      </c>
      <c r="G537" s="308">
        <v>47828.45</v>
      </c>
      <c r="H537" s="309">
        <v>44883</v>
      </c>
      <c r="I537" s="307" t="s">
        <v>1754</v>
      </c>
      <c r="J537" s="307"/>
      <c r="K537" s="307"/>
      <c r="L537" s="307"/>
      <c r="M537" s="307"/>
    </row>
    <row r="538" spans="1:13">
      <c r="A538" s="306">
        <v>1</v>
      </c>
      <c r="B538" s="307" t="s">
        <v>1500</v>
      </c>
      <c r="C538" s="307" t="s">
        <v>1501</v>
      </c>
      <c r="D538" s="307" t="s">
        <v>92</v>
      </c>
      <c r="E538" s="307" t="s">
        <v>1899</v>
      </c>
      <c r="F538" s="307" t="s">
        <v>94</v>
      </c>
      <c r="G538" s="308">
        <v>1586131.95</v>
      </c>
      <c r="H538" s="309">
        <v>44883</v>
      </c>
      <c r="I538" s="307" t="s">
        <v>1754</v>
      </c>
      <c r="J538" s="307"/>
      <c r="K538" s="307"/>
      <c r="L538" s="307"/>
      <c r="M538" s="307"/>
    </row>
    <row r="539" spans="1:13">
      <c r="A539" s="306">
        <v>1</v>
      </c>
      <c r="B539" s="307" t="s">
        <v>1500</v>
      </c>
      <c r="C539" s="307" t="s">
        <v>1501</v>
      </c>
      <c r="D539" s="307" t="s">
        <v>92</v>
      </c>
      <c r="E539" s="307" t="s">
        <v>1900</v>
      </c>
      <c r="F539" s="307" t="s">
        <v>94</v>
      </c>
      <c r="G539" s="308">
        <v>23430.31</v>
      </c>
      <c r="H539" s="309">
        <v>44883</v>
      </c>
      <c r="I539" s="307" t="s">
        <v>1754</v>
      </c>
      <c r="J539" s="307"/>
      <c r="K539" s="307"/>
      <c r="L539" s="307"/>
      <c r="M539" s="307"/>
    </row>
    <row r="540" spans="1:13">
      <c r="A540" s="306">
        <v>1</v>
      </c>
      <c r="B540" s="307" t="s">
        <v>1500</v>
      </c>
      <c r="C540" s="307" t="s">
        <v>1501</v>
      </c>
      <c r="D540" s="307" t="s">
        <v>92</v>
      </c>
      <c r="E540" s="307" t="s">
        <v>1901</v>
      </c>
      <c r="F540" s="307" t="s">
        <v>94</v>
      </c>
      <c r="G540" s="308">
        <v>49631.26</v>
      </c>
      <c r="H540" s="309">
        <v>44883</v>
      </c>
      <c r="I540" s="307" t="s">
        <v>1754</v>
      </c>
      <c r="J540" s="307"/>
      <c r="K540" s="307"/>
      <c r="L540" s="307"/>
      <c r="M540" s="307"/>
    </row>
    <row r="541" spans="1:13">
      <c r="A541" s="306">
        <v>1</v>
      </c>
      <c r="B541" s="307" t="s">
        <v>1500</v>
      </c>
      <c r="C541" s="307" t="s">
        <v>1501</v>
      </c>
      <c r="D541" s="307" t="s">
        <v>92</v>
      </c>
      <c r="E541" s="307" t="s">
        <v>1902</v>
      </c>
      <c r="F541" s="307" t="s">
        <v>94</v>
      </c>
      <c r="G541" s="308">
        <v>23430.31</v>
      </c>
      <c r="H541" s="309">
        <v>44883</v>
      </c>
      <c r="I541" s="307" t="s">
        <v>1754</v>
      </c>
      <c r="J541" s="307"/>
      <c r="K541" s="307"/>
      <c r="L541" s="307"/>
      <c r="M541" s="307"/>
    </row>
    <row r="542" spans="1:13">
      <c r="A542" s="306">
        <v>1</v>
      </c>
      <c r="B542" s="307" t="s">
        <v>1500</v>
      </c>
      <c r="C542" s="307" t="s">
        <v>1501</v>
      </c>
      <c r="D542" s="307" t="s">
        <v>92</v>
      </c>
      <c r="E542" s="307" t="s">
        <v>1903</v>
      </c>
      <c r="F542" s="307" t="s">
        <v>94</v>
      </c>
      <c r="G542" s="308">
        <v>1395102.73</v>
      </c>
      <c r="H542" s="309">
        <v>44884</v>
      </c>
      <c r="I542" s="307" t="s">
        <v>925</v>
      </c>
      <c r="J542" s="307"/>
      <c r="K542" s="307"/>
      <c r="L542" s="307"/>
      <c r="M542" s="307"/>
    </row>
    <row r="543" spans="1:13">
      <c r="A543" s="306">
        <v>1</v>
      </c>
      <c r="B543" s="307" t="s">
        <v>1500</v>
      </c>
      <c r="C543" s="307" t="s">
        <v>1501</v>
      </c>
      <c r="D543" s="307" t="s">
        <v>92</v>
      </c>
      <c r="E543" s="307" t="s">
        <v>1904</v>
      </c>
      <c r="F543" s="307" t="s">
        <v>94</v>
      </c>
      <c r="G543" s="308">
        <v>1600690.27</v>
      </c>
      <c r="H543" s="309">
        <v>44884</v>
      </c>
      <c r="I543" s="307" t="s">
        <v>925</v>
      </c>
      <c r="J543" s="307"/>
      <c r="K543" s="307"/>
      <c r="L543" s="307"/>
      <c r="M543" s="307"/>
    </row>
    <row r="544" spans="1:13">
      <c r="A544" s="306">
        <v>1</v>
      </c>
      <c r="B544" s="307" t="s">
        <v>1500</v>
      </c>
      <c r="C544" s="307" t="s">
        <v>1501</v>
      </c>
      <c r="D544" s="307" t="s">
        <v>92</v>
      </c>
      <c r="E544" s="307" t="s">
        <v>1905</v>
      </c>
      <c r="F544" s="307" t="s">
        <v>94</v>
      </c>
      <c r="G544" s="308">
        <v>20702.37</v>
      </c>
      <c r="H544" s="309">
        <v>44885</v>
      </c>
      <c r="I544" s="307" t="s">
        <v>925</v>
      </c>
      <c r="J544" s="307"/>
      <c r="K544" s="307"/>
      <c r="L544" s="307"/>
      <c r="M544" s="307"/>
    </row>
    <row r="545" spans="1:13">
      <c r="A545" s="306">
        <v>1</v>
      </c>
      <c r="B545" s="307" t="s">
        <v>1500</v>
      </c>
      <c r="C545" s="307" t="s">
        <v>1501</v>
      </c>
      <c r="D545" s="307" t="s">
        <v>92</v>
      </c>
      <c r="E545" s="307" t="s">
        <v>1906</v>
      </c>
      <c r="F545" s="307" t="s">
        <v>94</v>
      </c>
      <c r="G545" s="308">
        <v>26999.5</v>
      </c>
      <c r="H545" s="309">
        <v>44885</v>
      </c>
      <c r="I545" s="307" t="s">
        <v>925</v>
      </c>
      <c r="J545" s="307"/>
      <c r="K545" s="307"/>
      <c r="L545" s="307"/>
      <c r="M545" s="307"/>
    </row>
    <row r="546" spans="1:13">
      <c r="A546" s="306">
        <v>1</v>
      </c>
      <c r="B546" s="307" t="s">
        <v>1500</v>
      </c>
      <c r="C546" s="307" t="s">
        <v>1501</v>
      </c>
      <c r="D546" s="307" t="s">
        <v>92</v>
      </c>
      <c r="E546" s="307" t="s">
        <v>1907</v>
      </c>
      <c r="F546" s="307" t="s">
        <v>94</v>
      </c>
      <c r="G546" s="308">
        <v>11698.3</v>
      </c>
      <c r="H546" s="309">
        <v>44885</v>
      </c>
      <c r="I546" s="307" t="s">
        <v>925</v>
      </c>
      <c r="J546" s="307"/>
      <c r="K546" s="307"/>
      <c r="L546" s="307"/>
      <c r="M546" s="307"/>
    </row>
    <row r="547" spans="1:13">
      <c r="A547" s="306">
        <v>1</v>
      </c>
      <c r="B547" s="307" t="s">
        <v>1500</v>
      </c>
      <c r="C547" s="307" t="s">
        <v>1501</v>
      </c>
      <c r="D547" s="307" t="s">
        <v>92</v>
      </c>
      <c r="E547" s="307" t="s">
        <v>1908</v>
      </c>
      <c r="F547" s="307" t="s">
        <v>94</v>
      </c>
      <c r="G547" s="308">
        <v>11698.3</v>
      </c>
      <c r="H547" s="309">
        <v>44885</v>
      </c>
      <c r="I547" s="307" t="s">
        <v>925</v>
      </c>
      <c r="J547" s="307"/>
      <c r="K547" s="307"/>
      <c r="L547" s="307"/>
      <c r="M547" s="307"/>
    </row>
    <row r="548" spans="1:13">
      <c r="A548" s="306">
        <v>1</v>
      </c>
      <c r="B548" s="307" t="s">
        <v>1500</v>
      </c>
      <c r="C548" s="307" t="s">
        <v>1501</v>
      </c>
      <c r="D548" s="307" t="s">
        <v>92</v>
      </c>
      <c r="E548" s="307" t="s">
        <v>1909</v>
      </c>
      <c r="F548" s="307" t="s">
        <v>94</v>
      </c>
      <c r="G548" s="308">
        <v>11698.3</v>
      </c>
      <c r="H548" s="309">
        <v>44885</v>
      </c>
      <c r="I548" s="307" t="s">
        <v>925</v>
      </c>
      <c r="J548" s="307"/>
      <c r="K548" s="307"/>
      <c r="L548" s="307"/>
      <c r="M548" s="307"/>
    </row>
    <row r="549" spans="1:13">
      <c r="A549" s="306">
        <v>1</v>
      </c>
      <c r="B549" s="307" t="s">
        <v>1500</v>
      </c>
      <c r="C549" s="307" t="s">
        <v>1501</v>
      </c>
      <c r="D549" s="307" t="s">
        <v>92</v>
      </c>
      <c r="E549" s="307" t="s">
        <v>1910</v>
      </c>
      <c r="F549" s="307" t="s">
        <v>94</v>
      </c>
      <c r="G549" s="308">
        <v>11698.3</v>
      </c>
      <c r="H549" s="309">
        <v>44885</v>
      </c>
      <c r="I549" s="307" t="s">
        <v>925</v>
      </c>
      <c r="J549" s="307"/>
      <c r="K549" s="307"/>
      <c r="L549" s="307"/>
      <c r="M549" s="307"/>
    </row>
    <row r="550" spans="1:13">
      <c r="A550" s="306">
        <v>1</v>
      </c>
      <c r="B550" s="307" t="s">
        <v>1500</v>
      </c>
      <c r="C550" s="307" t="s">
        <v>1501</v>
      </c>
      <c r="D550" s="307" t="s">
        <v>92</v>
      </c>
      <c r="E550" s="307" t="s">
        <v>1911</v>
      </c>
      <c r="F550" s="307" t="s">
        <v>94</v>
      </c>
      <c r="G550" s="308">
        <v>11698.3</v>
      </c>
      <c r="H550" s="309">
        <v>44885</v>
      </c>
      <c r="I550" s="307" t="s">
        <v>925</v>
      </c>
      <c r="J550" s="307"/>
      <c r="K550" s="307"/>
      <c r="L550" s="307"/>
      <c r="M550" s="307"/>
    </row>
    <row r="551" spans="1:13">
      <c r="A551" s="306">
        <v>1</v>
      </c>
      <c r="B551" s="307" t="s">
        <v>1500</v>
      </c>
      <c r="C551" s="307" t="s">
        <v>1501</v>
      </c>
      <c r="D551" s="307" t="s">
        <v>92</v>
      </c>
      <c r="E551" s="307" t="s">
        <v>1912</v>
      </c>
      <c r="F551" s="307" t="s">
        <v>94</v>
      </c>
      <c r="G551" s="308">
        <v>11698.3</v>
      </c>
      <c r="H551" s="309">
        <v>44885</v>
      </c>
      <c r="I551" s="307" t="s">
        <v>925</v>
      </c>
      <c r="J551" s="307"/>
      <c r="K551" s="307"/>
      <c r="L551" s="307"/>
      <c r="M551" s="307"/>
    </row>
    <row r="552" spans="1:13">
      <c r="A552" s="306">
        <v>1</v>
      </c>
      <c r="B552" s="307" t="s">
        <v>1500</v>
      </c>
      <c r="C552" s="307" t="s">
        <v>1501</v>
      </c>
      <c r="D552" s="307" t="s">
        <v>92</v>
      </c>
      <c r="E552" s="307" t="s">
        <v>1913</v>
      </c>
      <c r="F552" s="307" t="s">
        <v>94</v>
      </c>
      <c r="G552" s="308">
        <v>15301.2</v>
      </c>
      <c r="H552" s="309">
        <v>44885</v>
      </c>
      <c r="I552" s="307" t="s">
        <v>925</v>
      </c>
      <c r="J552" s="307"/>
      <c r="K552" s="307"/>
      <c r="L552" s="307"/>
      <c r="M552" s="307"/>
    </row>
    <row r="553" spans="1:13">
      <c r="A553" s="306">
        <v>1</v>
      </c>
      <c r="B553" s="307" t="s">
        <v>1500</v>
      </c>
      <c r="C553" s="307" t="s">
        <v>1501</v>
      </c>
      <c r="D553" s="307" t="s">
        <v>92</v>
      </c>
      <c r="E553" s="307" t="s">
        <v>1914</v>
      </c>
      <c r="F553" s="307" t="s">
        <v>94</v>
      </c>
      <c r="G553" s="308">
        <v>22500.639999999999</v>
      </c>
      <c r="H553" s="309">
        <v>44885</v>
      </c>
      <c r="I553" s="307" t="s">
        <v>925</v>
      </c>
      <c r="J553" s="307"/>
      <c r="K553" s="307"/>
      <c r="L553" s="307"/>
      <c r="M553" s="307"/>
    </row>
    <row r="554" spans="1:13">
      <c r="A554" s="306">
        <v>1</v>
      </c>
      <c r="B554" s="307" t="s">
        <v>1500</v>
      </c>
      <c r="C554" s="307" t="s">
        <v>1501</v>
      </c>
      <c r="D554" s="307" t="s">
        <v>92</v>
      </c>
      <c r="E554" s="307" t="s">
        <v>1915</v>
      </c>
      <c r="F554" s="307" t="s">
        <v>94</v>
      </c>
      <c r="G554" s="308">
        <v>11698.3</v>
      </c>
      <c r="H554" s="309">
        <v>44885</v>
      </c>
      <c r="I554" s="307" t="s">
        <v>925</v>
      </c>
      <c r="J554" s="307"/>
      <c r="K554" s="307"/>
      <c r="L554" s="307"/>
      <c r="M554" s="307"/>
    </row>
    <row r="555" spans="1:13">
      <c r="A555" s="306">
        <v>1</v>
      </c>
      <c r="B555" s="307" t="s">
        <v>1500</v>
      </c>
      <c r="C555" s="307" t="s">
        <v>1501</v>
      </c>
      <c r="D555" s="307" t="s">
        <v>92</v>
      </c>
      <c r="E555" s="307" t="s">
        <v>1916</v>
      </c>
      <c r="F555" s="307" t="s">
        <v>94</v>
      </c>
      <c r="G555" s="308">
        <v>11698.3</v>
      </c>
      <c r="H555" s="309">
        <v>44885</v>
      </c>
      <c r="I555" s="307" t="s">
        <v>925</v>
      </c>
      <c r="J555" s="307"/>
      <c r="K555" s="307"/>
      <c r="L555" s="307"/>
      <c r="M555" s="307"/>
    </row>
    <row r="556" spans="1:13">
      <c r="A556" s="306">
        <v>1</v>
      </c>
      <c r="B556" s="307" t="s">
        <v>1500</v>
      </c>
      <c r="C556" s="307" t="s">
        <v>1501</v>
      </c>
      <c r="D556" s="307" t="s">
        <v>92</v>
      </c>
      <c r="E556" s="307" t="s">
        <v>1917</v>
      </c>
      <c r="F556" s="307" t="s">
        <v>94</v>
      </c>
      <c r="G556" s="308">
        <v>11698.3</v>
      </c>
      <c r="H556" s="309">
        <v>44885</v>
      </c>
      <c r="I556" s="307" t="s">
        <v>925</v>
      </c>
      <c r="J556" s="307"/>
      <c r="K556" s="307"/>
      <c r="L556" s="307"/>
      <c r="M556" s="307"/>
    </row>
    <row r="557" spans="1:13">
      <c r="A557" s="306">
        <v>1</v>
      </c>
      <c r="B557" s="307" t="s">
        <v>1500</v>
      </c>
      <c r="C557" s="307" t="s">
        <v>1501</v>
      </c>
      <c r="D557" s="307" t="s">
        <v>92</v>
      </c>
      <c r="E557" s="307" t="s">
        <v>1918</v>
      </c>
      <c r="F557" s="307" t="s">
        <v>94</v>
      </c>
      <c r="G557" s="308">
        <v>11698.3</v>
      </c>
      <c r="H557" s="309">
        <v>44885</v>
      </c>
      <c r="I557" s="307" t="s">
        <v>925</v>
      </c>
      <c r="J557" s="307"/>
      <c r="K557" s="307"/>
      <c r="L557" s="307"/>
      <c r="M557" s="307"/>
    </row>
    <row r="558" spans="1:13">
      <c r="A558" s="306">
        <v>1</v>
      </c>
      <c r="B558" s="307" t="s">
        <v>1500</v>
      </c>
      <c r="C558" s="307" t="s">
        <v>1501</v>
      </c>
      <c r="D558" s="307" t="s">
        <v>92</v>
      </c>
      <c r="E558" s="307" t="s">
        <v>1919</v>
      </c>
      <c r="F558" s="307" t="s">
        <v>94</v>
      </c>
      <c r="G558" s="308">
        <v>11698.3</v>
      </c>
      <c r="H558" s="309">
        <v>44885</v>
      </c>
      <c r="I558" s="307" t="s">
        <v>925</v>
      </c>
      <c r="J558" s="307"/>
      <c r="K558" s="307"/>
      <c r="L558" s="307"/>
      <c r="M558" s="307"/>
    </row>
    <row r="559" spans="1:13">
      <c r="A559" s="306">
        <v>1</v>
      </c>
      <c r="B559" s="307" t="s">
        <v>1500</v>
      </c>
      <c r="C559" s="307" t="s">
        <v>1501</v>
      </c>
      <c r="D559" s="307" t="s">
        <v>92</v>
      </c>
      <c r="E559" s="307" t="s">
        <v>1920</v>
      </c>
      <c r="F559" s="307" t="s">
        <v>94</v>
      </c>
      <c r="G559" s="308">
        <v>11698.3</v>
      </c>
      <c r="H559" s="309">
        <v>44885</v>
      </c>
      <c r="I559" s="307" t="s">
        <v>925</v>
      </c>
      <c r="J559" s="307"/>
      <c r="K559" s="307"/>
      <c r="L559" s="307"/>
      <c r="M559" s="307"/>
    </row>
    <row r="560" spans="1:13">
      <c r="A560" s="306">
        <v>1</v>
      </c>
      <c r="B560" s="307" t="s">
        <v>1500</v>
      </c>
      <c r="C560" s="307" t="s">
        <v>1501</v>
      </c>
      <c r="D560" s="307" t="s">
        <v>92</v>
      </c>
      <c r="E560" s="307" t="s">
        <v>1921</v>
      </c>
      <c r="F560" s="307" t="s">
        <v>94</v>
      </c>
      <c r="G560" s="308">
        <v>11698.3</v>
      </c>
      <c r="H560" s="309">
        <v>44885</v>
      </c>
      <c r="I560" s="307" t="s">
        <v>925</v>
      </c>
      <c r="J560" s="307"/>
      <c r="K560" s="307"/>
      <c r="L560" s="307"/>
      <c r="M560" s="307"/>
    </row>
    <row r="561" spans="1:13">
      <c r="A561" s="306">
        <v>1</v>
      </c>
      <c r="B561" s="307" t="s">
        <v>1500</v>
      </c>
      <c r="C561" s="307" t="s">
        <v>1501</v>
      </c>
      <c r="D561" s="307" t="s">
        <v>92</v>
      </c>
      <c r="E561" s="307" t="s">
        <v>1922</v>
      </c>
      <c r="F561" s="307" t="s">
        <v>94</v>
      </c>
      <c r="G561" s="308">
        <v>11698.3</v>
      </c>
      <c r="H561" s="309">
        <v>44885</v>
      </c>
      <c r="I561" s="307" t="s">
        <v>925</v>
      </c>
      <c r="J561" s="307"/>
      <c r="K561" s="307"/>
      <c r="L561" s="307"/>
      <c r="M561" s="307"/>
    </row>
    <row r="562" spans="1:13">
      <c r="A562" s="306">
        <v>1</v>
      </c>
      <c r="B562" s="307" t="s">
        <v>1500</v>
      </c>
      <c r="C562" s="307" t="s">
        <v>1501</v>
      </c>
      <c r="D562" s="307" t="s">
        <v>92</v>
      </c>
      <c r="E562" s="307" t="s">
        <v>1923</v>
      </c>
      <c r="F562" s="307" t="s">
        <v>94</v>
      </c>
      <c r="G562" s="308">
        <v>11698.3</v>
      </c>
      <c r="H562" s="309">
        <v>44885</v>
      </c>
      <c r="I562" s="307" t="s">
        <v>925</v>
      </c>
      <c r="J562" s="307"/>
      <c r="K562" s="307"/>
      <c r="L562" s="307"/>
      <c r="M562" s="307"/>
    </row>
    <row r="563" spans="1:13">
      <c r="A563" s="306">
        <v>1</v>
      </c>
      <c r="B563" s="307" t="s">
        <v>1500</v>
      </c>
      <c r="C563" s="307" t="s">
        <v>1501</v>
      </c>
      <c r="D563" s="307" t="s">
        <v>92</v>
      </c>
      <c r="E563" s="307" t="s">
        <v>1924</v>
      </c>
      <c r="F563" s="307" t="s">
        <v>94</v>
      </c>
      <c r="G563" s="308">
        <v>15301.2</v>
      </c>
      <c r="H563" s="309">
        <v>44885</v>
      </c>
      <c r="I563" s="307" t="s">
        <v>925</v>
      </c>
      <c r="J563" s="307"/>
      <c r="K563" s="307"/>
      <c r="L563" s="307"/>
      <c r="M563" s="307"/>
    </row>
    <row r="564" spans="1:13">
      <c r="A564" s="306">
        <v>1</v>
      </c>
      <c r="B564" s="307" t="s">
        <v>1500</v>
      </c>
      <c r="C564" s="307" t="s">
        <v>1501</v>
      </c>
      <c r="D564" s="307" t="s">
        <v>92</v>
      </c>
      <c r="E564" s="307" t="s">
        <v>1557</v>
      </c>
      <c r="F564" s="307" t="s">
        <v>94</v>
      </c>
      <c r="G564" s="308">
        <v>11860451</v>
      </c>
      <c r="H564" s="309">
        <v>44886</v>
      </c>
      <c r="I564" s="307" t="s">
        <v>1547</v>
      </c>
      <c r="J564" s="307"/>
      <c r="K564" s="307"/>
      <c r="L564" s="307"/>
      <c r="M564" s="307"/>
    </row>
    <row r="565" spans="1:13">
      <c r="A565" s="306">
        <v>1</v>
      </c>
      <c r="B565" s="307" t="s">
        <v>1500</v>
      </c>
      <c r="C565" s="307" t="s">
        <v>1501</v>
      </c>
      <c r="D565" s="307" t="s">
        <v>92</v>
      </c>
      <c r="E565" s="307" t="s">
        <v>1872</v>
      </c>
      <c r="F565" s="307" t="s">
        <v>94</v>
      </c>
      <c r="G565" s="308">
        <v>4172418</v>
      </c>
      <c r="H565" s="309">
        <v>44886</v>
      </c>
      <c r="I565" s="307" t="s">
        <v>925</v>
      </c>
      <c r="J565" s="307"/>
      <c r="K565" s="307"/>
      <c r="L565" s="307"/>
      <c r="M565" s="307"/>
    </row>
    <row r="566" spans="1:13">
      <c r="A566" s="306">
        <v>1</v>
      </c>
      <c r="B566" s="307" t="s">
        <v>1500</v>
      </c>
      <c r="C566" s="307" t="s">
        <v>1501</v>
      </c>
      <c r="D566" s="307" t="s">
        <v>92</v>
      </c>
      <c r="E566" s="307" t="s">
        <v>1811</v>
      </c>
      <c r="F566" s="307" t="s">
        <v>94</v>
      </c>
      <c r="G566" s="308">
        <v>3461578</v>
      </c>
      <c r="H566" s="309">
        <v>44886</v>
      </c>
      <c r="I566" s="307" t="s">
        <v>925</v>
      </c>
      <c r="J566" s="307"/>
      <c r="K566" s="307"/>
      <c r="L566" s="307"/>
      <c r="M566" s="307"/>
    </row>
    <row r="567" spans="1:13">
      <c r="A567" s="306">
        <v>1</v>
      </c>
      <c r="B567" s="307" t="s">
        <v>1500</v>
      </c>
      <c r="C567" s="307" t="s">
        <v>1501</v>
      </c>
      <c r="D567" s="307" t="s">
        <v>92</v>
      </c>
      <c r="E567" s="307" t="s">
        <v>1925</v>
      </c>
      <c r="F567" s="307" t="s">
        <v>94</v>
      </c>
      <c r="G567" s="308">
        <v>389654.96</v>
      </c>
      <c r="H567" s="309">
        <v>44887</v>
      </c>
      <c r="I567" s="307" t="s">
        <v>925</v>
      </c>
      <c r="J567" s="307"/>
      <c r="K567" s="307"/>
      <c r="L567" s="307"/>
      <c r="M567" s="307"/>
    </row>
    <row r="568" spans="1:13">
      <c r="A568" s="306">
        <v>1</v>
      </c>
      <c r="B568" s="307" t="s">
        <v>1500</v>
      </c>
      <c r="C568" s="307" t="s">
        <v>1501</v>
      </c>
      <c r="D568" s="307" t="s">
        <v>92</v>
      </c>
      <c r="E568" s="307" t="s">
        <v>1890</v>
      </c>
      <c r="F568" s="307" t="s">
        <v>94</v>
      </c>
      <c r="G568" s="308">
        <v>1500000</v>
      </c>
      <c r="H568" s="309">
        <v>44888</v>
      </c>
      <c r="I568" s="307" t="s">
        <v>1754</v>
      </c>
      <c r="J568" s="307"/>
      <c r="K568" s="307"/>
      <c r="L568" s="307"/>
      <c r="M568" s="307"/>
    </row>
    <row r="569" spans="1:13">
      <c r="A569" s="306">
        <v>1</v>
      </c>
      <c r="B569" s="307" t="s">
        <v>1500</v>
      </c>
      <c r="C569" s="307" t="s">
        <v>1501</v>
      </c>
      <c r="D569" s="307" t="s">
        <v>92</v>
      </c>
      <c r="E569" s="307" t="s">
        <v>1891</v>
      </c>
      <c r="F569" s="307" t="s">
        <v>94</v>
      </c>
      <c r="G569" s="308">
        <v>1000002.13</v>
      </c>
      <c r="H569" s="309">
        <v>44888</v>
      </c>
      <c r="I569" s="307" t="s">
        <v>1754</v>
      </c>
      <c r="J569" s="307"/>
      <c r="K569" s="307"/>
      <c r="L569" s="307"/>
      <c r="M569" s="307"/>
    </row>
    <row r="570" spans="1:13">
      <c r="A570" s="306">
        <v>1</v>
      </c>
      <c r="B570" s="307" t="s">
        <v>1500</v>
      </c>
      <c r="C570" s="307" t="s">
        <v>1501</v>
      </c>
      <c r="D570" s="307" t="s">
        <v>92</v>
      </c>
      <c r="E570" s="307" t="s">
        <v>1892</v>
      </c>
      <c r="F570" s="307" t="s">
        <v>94</v>
      </c>
      <c r="G570" s="308">
        <v>499997.87</v>
      </c>
      <c r="H570" s="309">
        <v>44888</v>
      </c>
      <c r="I570" s="307" t="s">
        <v>1754</v>
      </c>
      <c r="J570" s="307"/>
      <c r="K570" s="307"/>
      <c r="L570" s="307"/>
      <c r="M570" s="307"/>
    </row>
    <row r="571" spans="1:13">
      <c r="A571" s="306">
        <v>1</v>
      </c>
      <c r="B571" s="307" t="s">
        <v>1500</v>
      </c>
      <c r="C571" s="307" t="s">
        <v>1501</v>
      </c>
      <c r="D571" s="307" t="s">
        <v>92</v>
      </c>
      <c r="E571" s="307" t="s">
        <v>1926</v>
      </c>
      <c r="F571" s="307" t="s">
        <v>94</v>
      </c>
      <c r="G571" s="308">
        <v>497327.26</v>
      </c>
      <c r="H571" s="309">
        <v>44891</v>
      </c>
      <c r="I571" s="307" t="s">
        <v>925</v>
      </c>
      <c r="J571" s="307"/>
      <c r="K571" s="307"/>
      <c r="L571" s="307"/>
      <c r="M571" s="307"/>
    </row>
    <row r="572" spans="1:13">
      <c r="A572" s="306">
        <v>1</v>
      </c>
      <c r="B572" s="307" t="s">
        <v>1500</v>
      </c>
      <c r="C572" s="307" t="s">
        <v>1501</v>
      </c>
      <c r="D572" s="307" t="s">
        <v>92</v>
      </c>
      <c r="E572" s="307" t="s">
        <v>1927</v>
      </c>
      <c r="F572" s="307" t="s">
        <v>94</v>
      </c>
      <c r="G572" s="308">
        <v>1349956.04</v>
      </c>
      <c r="H572" s="309">
        <v>44891</v>
      </c>
      <c r="I572" s="307" t="s">
        <v>925</v>
      </c>
      <c r="J572" s="307"/>
      <c r="K572" s="307"/>
      <c r="L572" s="307"/>
      <c r="M572" s="307"/>
    </row>
    <row r="573" spans="1:13">
      <c r="A573" s="306">
        <v>1</v>
      </c>
      <c r="B573" s="307" t="s">
        <v>1500</v>
      </c>
      <c r="C573" s="307" t="s">
        <v>1501</v>
      </c>
      <c r="D573" s="307" t="s">
        <v>92</v>
      </c>
      <c r="E573" s="307" t="s">
        <v>1871</v>
      </c>
      <c r="F573" s="307" t="s">
        <v>94</v>
      </c>
      <c r="G573" s="308">
        <v>925269.3</v>
      </c>
      <c r="H573" s="309">
        <v>44892</v>
      </c>
      <c r="I573" s="307" t="s">
        <v>1533</v>
      </c>
      <c r="J573" s="307"/>
      <c r="K573" s="307"/>
      <c r="L573" s="307"/>
      <c r="M573" s="307"/>
    </row>
    <row r="574" spans="1:13">
      <c r="A574" s="306">
        <v>1</v>
      </c>
      <c r="B574" s="307" t="s">
        <v>1500</v>
      </c>
      <c r="C574" s="307" t="s">
        <v>1501</v>
      </c>
      <c r="D574" s="307" t="s">
        <v>92</v>
      </c>
      <c r="E574" s="307" t="s">
        <v>1814</v>
      </c>
      <c r="F574" s="307" t="s">
        <v>94</v>
      </c>
      <c r="G574" s="308">
        <v>2200000.77</v>
      </c>
      <c r="H574" s="309">
        <v>44892</v>
      </c>
      <c r="I574" s="307" t="s">
        <v>1533</v>
      </c>
      <c r="J574" s="307"/>
      <c r="K574" s="307"/>
      <c r="L574" s="307"/>
      <c r="M574" s="307"/>
    </row>
    <row r="575" spans="1:13">
      <c r="A575" s="306">
        <v>1</v>
      </c>
      <c r="B575" s="307" t="s">
        <v>1500</v>
      </c>
      <c r="C575" s="307" t="s">
        <v>1501</v>
      </c>
      <c r="D575" s="307" t="s">
        <v>92</v>
      </c>
      <c r="E575" s="307" t="s">
        <v>1814</v>
      </c>
      <c r="F575" s="307" t="s">
        <v>94</v>
      </c>
      <c r="G575" s="308">
        <v>2200000.7799999998</v>
      </c>
      <c r="H575" s="309">
        <v>44892</v>
      </c>
      <c r="I575" s="307" t="s">
        <v>1533</v>
      </c>
      <c r="J575" s="307"/>
      <c r="K575" s="307"/>
      <c r="L575" s="307"/>
      <c r="M575" s="307"/>
    </row>
    <row r="576" spans="1:13">
      <c r="A576" s="306">
        <v>1</v>
      </c>
      <c r="B576" s="307" t="s">
        <v>1500</v>
      </c>
      <c r="C576" s="307" t="s">
        <v>1501</v>
      </c>
      <c r="D576" s="307" t="s">
        <v>92</v>
      </c>
      <c r="E576" s="307" t="s">
        <v>1815</v>
      </c>
      <c r="F576" s="307" t="s">
        <v>94</v>
      </c>
      <c r="G576" s="308">
        <v>2200000.77</v>
      </c>
      <c r="H576" s="309">
        <v>44892</v>
      </c>
      <c r="I576" s="307" t="s">
        <v>1533</v>
      </c>
      <c r="J576" s="307"/>
      <c r="K576" s="307"/>
      <c r="L576" s="307"/>
      <c r="M576" s="307"/>
    </row>
    <row r="577" spans="1:13">
      <c r="A577" s="306">
        <v>1</v>
      </c>
      <c r="B577" s="307" t="s">
        <v>1500</v>
      </c>
      <c r="C577" s="307" t="s">
        <v>1501</v>
      </c>
      <c r="D577" s="307" t="s">
        <v>92</v>
      </c>
      <c r="E577" s="307" t="s">
        <v>1816</v>
      </c>
      <c r="F577" s="307" t="s">
        <v>94</v>
      </c>
      <c r="G577" s="308">
        <v>479998.91</v>
      </c>
      <c r="H577" s="309">
        <v>44892</v>
      </c>
      <c r="I577" s="307" t="s">
        <v>1533</v>
      </c>
      <c r="J577" s="307"/>
      <c r="K577" s="307"/>
      <c r="L577" s="307"/>
      <c r="M577" s="307"/>
    </row>
    <row r="578" spans="1:13">
      <c r="A578" s="306">
        <v>1</v>
      </c>
      <c r="B578" s="307" t="s">
        <v>1500</v>
      </c>
      <c r="C578" s="307" t="s">
        <v>1501</v>
      </c>
      <c r="D578" s="307" t="s">
        <v>92</v>
      </c>
      <c r="E578" s="307" t="s">
        <v>1817</v>
      </c>
      <c r="F578" s="307" t="s">
        <v>94</v>
      </c>
      <c r="G578" s="308">
        <v>79998.77</v>
      </c>
      <c r="H578" s="309">
        <v>44892</v>
      </c>
      <c r="I578" s="307" t="s">
        <v>1533</v>
      </c>
      <c r="J578" s="307"/>
      <c r="K578" s="307"/>
      <c r="L578" s="307"/>
      <c r="M578" s="307"/>
    </row>
    <row r="579" spans="1:13">
      <c r="A579" s="306">
        <v>1</v>
      </c>
      <c r="B579" s="307" t="s">
        <v>1500</v>
      </c>
      <c r="C579" s="307" t="s">
        <v>1501</v>
      </c>
      <c r="D579" s="307" t="s">
        <v>92</v>
      </c>
      <c r="E579" s="307" t="s">
        <v>1822</v>
      </c>
      <c r="F579" s="307" t="s">
        <v>94</v>
      </c>
      <c r="G579" s="308">
        <v>8176256.4000000004</v>
      </c>
      <c r="H579" s="309">
        <v>44892</v>
      </c>
      <c r="I579" s="307" t="s">
        <v>925</v>
      </c>
      <c r="J579" s="307"/>
      <c r="K579" s="307"/>
      <c r="L579" s="307"/>
      <c r="M579" s="307"/>
    </row>
    <row r="580" spans="1:13">
      <c r="A580" s="306">
        <v>1</v>
      </c>
      <c r="B580" s="307" t="s">
        <v>1500</v>
      </c>
      <c r="C580" s="307" t="s">
        <v>1501</v>
      </c>
      <c r="D580" s="307" t="s">
        <v>92</v>
      </c>
      <c r="E580" s="307" t="s">
        <v>1928</v>
      </c>
      <c r="F580" s="307" t="s">
        <v>94</v>
      </c>
      <c r="G580" s="308">
        <v>1288800</v>
      </c>
      <c r="H580" s="309">
        <v>44895</v>
      </c>
      <c r="I580" s="307" t="s">
        <v>1533</v>
      </c>
      <c r="J580" s="307"/>
      <c r="K580" s="307"/>
      <c r="L580" s="307"/>
      <c r="M580" s="307"/>
    </row>
    <row r="581" spans="1:13">
      <c r="A581" s="306">
        <v>1</v>
      </c>
      <c r="B581" s="307" t="s">
        <v>1500</v>
      </c>
      <c r="C581" s="307" t="s">
        <v>1501</v>
      </c>
      <c r="D581" s="307" t="s">
        <v>92</v>
      </c>
      <c r="E581" s="307" t="s">
        <v>1929</v>
      </c>
      <c r="F581" s="307" t="s">
        <v>94</v>
      </c>
      <c r="G581" s="308">
        <v>166548</v>
      </c>
      <c r="H581" s="309">
        <v>44895</v>
      </c>
      <c r="I581" s="307" t="s">
        <v>1533</v>
      </c>
      <c r="J581" s="307"/>
      <c r="K581" s="307"/>
      <c r="L581" s="307"/>
      <c r="M581" s="307"/>
    </row>
    <row r="582" spans="1:13">
      <c r="A582" s="306">
        <v>1</v>
      </c>
      <c r="B582" s="307" t="s">
        <v>1500</v>
      </c>
      <c r="C582" s="307" t="s">
        <v>1501</v>
      </c>
      <c r="D582" s="307" t="s">
        <v>92</v>
      </c>
      <c r="E582" s="307" t="s">
        <v>1822</v>
      </c>
      <c r="F582" s="307" t="s">
        <v>94</v>
      </c>
      <c r="G582" s="308">
        <v>8176256.4000000004</v>
      </c>
      <c r="H582" s="309">
        <v>44907</v>
      </c>
      <c r="I582" s="307" t="s">
        <v>925</v>
      </c>
      <c r="J582" s="307"/>
      <c r="K582" s="307"/>
      <c r="L582" s="307"/>
      <c r="M582" s="307"/>
    </row>
    <row r="583" spans="1:13">
      <c r="A583" s="306">
        <v>1</v>
      </c>
      <c r="B583" s="307" t="s">
        <v>1500</v>
      </c>
      <c r="C583" s="307" t="s">
        <v>1501</v>
      </c>
      <c r="D583" s="307" t="s">
        <v>92</v>
      </c>
      <c r="E583" s="307" t="s">
        <v>930</v>
      </c>
      <c r="F583" s="307" t="s">
        <v>94</v>
      </c>
      <c r="G583" s="308">
        <v>1479100</v>
      </c>
      <c r="H583" s="309">
        <v>44908</v>
      </c>
      <c r="I583" s="307" t="s">
        <v>925</v>
      </c>
      <c r="J583" s="307"/>
      <c r="K583" s="307"/>
      <c r="L583" s="307"/>
      <c r="M583" s="307"/>
    </row>
    <row r="584" spans="1:13">
      <c r="A584" s="306">
        <v>1</v>
      </c>
      <c r="B584" s="307" t="s">
        <v>1500</v>
      </c>
      <c r="C584" s="307" t="s">
        <v>1501</v>
      </c>
      <c r="D584" s="307" t="s">
        <v>92</v>
      </c>
      <c r="E584" s="307" t="s">
        <v>1930</v>
      </c>
      <c r="F584" s="307" t="s">
        <v>94</v>
      </c>
      <c r="G584" s="308">
        <v>73955</v>
      </c>
      <c r="H584" s="309">
        <v>44909</v>
      </c>
      <c r="I584" s="307" t="s">
        <v>925</v>
      </c>
      <c r="J584" s="307"/>
      <c r="K584" s="307"/>
      <c r="L584" s="307"/>
      <c r="M584" s="307"/>
    </row>
    <row r="585" spans="1:13">
      <c r="A585" s="306">
        <v>1</v>
      </c>
      <c r="B585" s="307" t="s">
        <v>1500</v>
      </c>
      <c r="C585" s="307" t="s">
        <v>1501</v>
      </c>
      <c r="D585" s="307" t="s">
        <v>92</v>
      </c>
      <c r="E585" s="307" t="s">
        <v>1931</v>
      </c>
      <c r="F585" s="307" t="s">
        <v>94</v>
      </c>
      <c r="G585" s="308">
        <v>131000</v>
      </c>
      <c r="H585" s="309">
        <v>44921</v>
      </c>
      <c r="I585" s="307" t="s">
        <v>1754</v>
      </c>
      <c r="J585" s="307"/>
      <c r="K585" s="307"/>
      <c r="L585" s="307"/>
      <c r="M585" s="307"/>
    </row>
    <row r="586" spans="1:13">
      <c r="A586" s="306">
        <v>1</v>
      </c>
      <c r="B586" s="307" t="s">
        <v>1500</v>
      </c>
      <c r="C586" s="307" t="s">
        <v>1501</v>
      </c>
      <c r="D586" s="307" t="s">
        <v>92</v>
      </c>
      <c r="E586" s="307" t="s">
        <v>1810</v>
      </c>
      <c r="F586" s="307" t="s">
        <v>94</v>
      </c>
      <c r="G586" s="308">
        <v>5898928</v>
      </c>
      <c r="H586" s="309">
        <v>44922</v>
      </c>
      <c r="I586" s="307" t="s">
        <v>925</v>
      </c>
      <c r="J586" s="307"/>
      <c r="K586" s="307"/>
      <c r="L586" s="307"/>
      <c r="M586" s="307"/>
    </row>
    <row r="587" spans="1:13">
      <c r="A587" s="306">
        <v>1</v>
      </c>
      <c r="B587" s="307" t="s">
        <v>1500</v>
      </c>
      <c r="C587" s="307" t="s">
        <v>1501</v>
      </c>
      <c r="D587" s="307" t="s">
        <v>92</v>
      </c>
      <c r="E587" s="307" t="s">
        <v>1932</v>
      </c>
      <c r="F587" s="307" t="s">
        <v>94</v>
      </c>
      <c r="G587" s="308">
        <v>5376016.1600000001</v>
      </c>
      <c r="H587" s="309">
        <v>44923</v>
      </c>
      <c r="I587" s="307" t="s">
        <v>926</v>
      </c>
      <c r="J587" s="307"/>
      <c r="K587" s="307"/>
      <c r="L587" s="307"/>
      <c r="M587" s="307"/>
    </row>
    <row r="588" spans="1:13">
      <c r="A588" s="306">
        <v>1</v>
      </c>
      <c r="B588" s="307" t="s">
        <v>1500</v>
      </c>
      <c r="C588" s="307" t="s">
        <v>1501</v>
      </c>
      <c r="D588" s="307" t="s">
        <v>92</v>
      </c>
      <c r="E588" s="307" t="s">
        <v>1933</v>
      </c>
      <c r="F588" s="307" t="s">
        <v>94</v>
      </c>
      <c r="G588" s="308">
        <v>126770.48</v>
      </c>
      <c r="H588" s="309">
        <v>44923</v>
      </c>
      <c r="I588" s="307" t="s">
        <v>926</v>
      </c>
      <c r="J588" s="307"/>
      <c r="K588" s="307"/>
      <c r="L588" s="307"/>
      <c r="M588" s="307"/>
    </row>
    <row r="589" spans="1:13">
      <c r="A589" s="306">
        <v>1</v>
      </c>
      <c r="B589" s="307" t="s">
        <v>1500</v>
      </c>
      <c r="C589" s="307" t="s">
        <v>1501</v>
      </c>
      <c r="D589" s="307" t="s">
        <v>92</v>
      </c>
      <c r="E589" s="307" t="s">
        <v>1934</v>
      </c>
      <c r="F589" s="307" t="s">
        <v>94</v>
      </c>
      <c r="G589" s="308">
        <v>3277750.86</v>
      </c>
      <c r="H589" s="309">
        <v>44923</v>
      </c>
      <c r="I589" s="307" t="s">
        <v>926</v>
      </c>
      <c r="J589" s="307"/>
      <c r="K589" s="307"/>
      <c r="L589" s="307"/>
      <c r="M589" s="307"/>
    </row>
    <row r="590" spans="1:13">
      <c r="A590" s="306">
        <v>1</v>
      </c>
      <c r="B590" s="307" t="s">
        <v>1500</v>
      </c>
      <c r="C590" s="307" t="s">
        <v>1501</v>
      </c>
      <c r="D590" s="307" t="s">
        <v>92</v>
      </c>
      <c r="E590" s="307" t="s">
        <v>1935</v>
      </c>
      <c r="F590" s="307" t="s">
        <v>94</v>
      </c>
      <c r="G590" s="308">
        <v>320000</v>
      </c>
      <c r="H590" s="309">
        <v>44924</v>
      </c>
      <c r="I590" s="307" t="s">
        <v>1754</v>
      </c>
      <c r="J590" s="307"/>
      <c r="K590" s="307"/>
      <c r="L590" s="307"/>
      <c r="M590" s="307"/>
    </row>
    <row r="591" spans="1:13">
      <c r="A591" s="306">
        <v>1</v>
      </c>
      <c r="B591" s="307" t="s">
        <v>1500</v>
      </c>
      <c r="C591" s="307" t="s">
        <v>1501</v>
      </c>
      <c r="D591" s="307" t="s">
        <v>92</v>
      </c>
      <c r="E591" s="307" t="s">
        <v>1936</v>
      </c>
      <c r="F591" s="307" t="s">
        <v>94</v>
      </c>
      <c r="G591" s="308">
        <v>7200000</v>
      </c>
      <c r="H591" s="309">
        <v>44925</v>
      </c>
      <c r="I591" s="307" t="s">
        <v>925</v>
      </c>
      <c r="J591" s="307"/>
      <c r="K591" s="307"/>
      <c r="L591" s="307"/>
      <c r="M591" s="307"/>
    </row>
    <row r="592" spans="1:13">
      <c r="A592" s="306">
        <v>1</v>
      </c>
      <c r="B592" s="307" t="s">
        <v>1500</v>
      </c>
      <c r="C592" s="307" t="s">
        <v>1501</v>
      </c>
      <c r="D592" s="307" t="s">
        <v>92</v>
      </c>
      <c r="E592" s="307" t="s">
        <v>1937</v>
      </c>
      <c r="F592" s="307" t="s">
        <v>94</v>
      </c>
      <c r="G592" s="308">
        <v>593022</v>
      </c>
      <c r="H592" s="309">
        <v>44926</v>
      </c>
      <c r="I592" s="307" t="s">
        <v>1547</v>
      </c>
      <c r="J592" s="307"/>
      <c r="K592" s="307"/>
      <c r="L592" s="307"/>
      <c r="M592" s="307"/>
    </row>
    <row r="593" spans="1:13">
      <c r="A593" s="310">
        <v>2</v>
      </c>
      <c r="B593" s="311" t="s">
        <v>1938</v>
      </c>
      <c r="C593" s="311">
        <v>28797</v>
      </c>
      <c r="D593" s="311" t="s">
        <v>1939</v>
      </c>
      <c r="E593" s="311"/>
      <c r="F593" s="311" t="s">
        <v>1940</v>
      </c>
      <c r="G593" s="312">
        <v>120960</v>
      </c>
      <c r="H593" s="313">
        <v>44601</v>
      </c>
      <c r="I593" s="311" t="s">
        <v>1941</v>
      </c>
      <c r="J593" s="311"/>
      <c r="K593" s="311"/>
      <c r="L593" s="311"/>
      <c r="M593" s="314">
        <v>44562</v>
      </c>
    </row>
    <row r="594" spans="1:13">
      <c r="A594" s="310">
        <v>2</v>
      </c>
      <c r="B594" s="311" t="s">
        <v>1938</v>
      </c>
      <c r="C594" s="311">
        <v>28797</v>
      </c>
      <c r="D594" s="311" t="s">
        <v>1939</v>
      </c>
      <c r="E594" s="311"/>
      <c r="F594" s="311" t="s">
        <v>1940</v>
      </c>
      <c r="G594" s="312">
        <v>105840</v>
      </c>
      <c r="H594" s="313">
        <v>44622</v>
      </c>
      <c r="I594" s="311" t="s">
        <v>1941</v>
      </c>
      <c r="J594" s="311"/>
      <c r="K594" s="311"/>
      <c r="L594" s="311"/>
      <c r="M594" s="314">
        <v>44593</v>
      </c>
    </row>
    <row r="595" spans="1:13">
      <c r="A595" s="310">
        <v>2</v>
      </c>
      <c r="B595" s="311" t="s">
        <v>1938</v>
      </c>
      <c r="C595" s="311">
        <v>28797</v>
      </c>
      <c r="D595" s="311" t="s">
        <v>1939</v>
      </c>
      <c r="E595" s="311"/>
      <c r="F595" s="311" t="s">
        <v>1940</v>
      </c>
      <c r="G595" s="312">
        <v>143640</v>
      </c>
      <c r="H595" s="313">
        <v>44656</v>
      </c>
      <c r="I595" s="311" t="s">
        <v>1941</v>
      </c>
      <c r="J595" s="311"/>
      <c r="K595" s="311"/>
      <c r="L595" s="311"/>
      <c r="M595" s="314">
        <v>44621</v>
      </c>
    </row>
    <row r="596" spans="1:13">
      <c r="A596" s="310">
        <v>2</v>
      </c>
      <c r="B596" s="311" t="s">
        <v>1938</v>
      </c>
      <c r="C596" s="311">
        <v>28797</v>
      </c>
      <c r="D596" s="311" t="s">
        <v>1939</v>
      </c>
      <c r="E596" s="311"/>
      <c r="F596" s="311" t="s">
        <v>1942</v>
      </c>
      <c r="G596" s="312">
        <v>362880</v>
      </c>
      <c r="H596" s="313">
        <v>44602</v>
      </c>
      <c r="I596" s="311" t="s">
        <v>1941</v>
      </c>
      <c r="J596" s="311"/>
      <c r="K596" s="311"/>
      <c r="L596" s="311"/>
      <c r="M596" s="314">
        <v>44562</v>
      </c>
    </row>
    <row r="597" spans="1:13">
      <c r="A597" s="310">
        <v>2</v>
      </c>
      <c r="B597" s="311" t="s">
        <v>1938</v>
      </c>
      <c r="C597" s="311">
        <v>28797</v>
      </c>
      <c r="D597" s="311" t="s">
        <v>1939</v>
      </c>
      <c r="E597" s="311"/>
      <c r="F597" s="311" t="s">
        <v>1942</v>
      </c>
      <c r="G597" s="312">
        <v>370440</v>
      </c>
      <c r="H597" s="313">
        <v>44624</v>
      </c>
      <c r="I597" s="311" t="s">
        <v>1941</v>
      </c>
      <c r="J597" s="311"/>
      <c r="K597" s="311"/>
      <c r="L597" s="311"/>
      <c r="M597" s="314">
        <v>44593</v>
      </c>
    </row>
    <row r="598" spans="1:13">
      <c r="A598" s="310">
        <v>2</v>
      </c>
      <c r="B598" s="311" t="s">
        <v>1938</v>
      </c>
      <c r="C598" s="311">
        <v>28797</v>
      </c>
      <c r="D598" s="311" t="s">
        <v>1939</v>
      </c>
      <c r="E598" s="311"/>
      <c r="F598" s="311" t="s">
        <v>1942</v>
      </c>
      <c r="G598" s="312">
        <v>370440</v>
      </c>
      <c r="H598" s="313">
        <v>44659</v>
      </c>
      <c r="I598" s="311" t="s">
        <v>1941</v>
      </c>
      <c r="J598" s="311"/>
      <c r="K598" s="311"/>
      <c r="L598" s="311"/>
      <c r="M598" s="314">
        <v>44621</v>
      </c>
    </row>
    <row r="599" spans="1:13">
      <c r="A599" s="310">
        <v>2</v>
      </c>
      <c r="B599" s="311" t="s">
        <v>1938</v>
      </c>
      <c r="C599" s="311">
        <v>28797</v>
      </c>
      <c r="D599" s="311" t="s">
        <v>1939</v>
      </c>
      <c r="E599" s="311"/>
      <c r="F599" s="311" t="s">
        <v>1943</v>
      </c>
      <c r="G599" s="312">
        <v>491400</v>
      </c>
      <c r="H599" s="313">
        <v>44748</v>
      </c>
      <c r="I599" s="311" t="s">
        <v>1941</v>
      </c>
      <c r="J599" s="311"/>
      <c r="K599" s="311"/>
      <c r="L599" s="311"/>
      <c r="M599" s="314">
        <v>44652</v>
      </c>
    </row>
    <row r="600" spans="1:13">
      <c r="A600" s="310">
        <v>2</v>
      </c>
      <c r="B600" s="311" t="s">
        <v>1938</v>
      </c>
      <c r="C600" s="311">
        <v>28797</v>
      </c>
      <c r="D600" s="311" t="s">
        <v>1939</v>
      </c>
      <c r="E600" s="311"/>
      <c r="F600" s="311" t="s">
        <v>1943</v>
      </c>
      <c r="G600" s="312">
        <v>483840</v>
      </c>
      <c r="H600" s="313">
        <v>44720</v>
      </c>
      <c r="I600" s="311" t="s">
        <v>1941</v>
      </c>
      <c r="J600" s="311"/>
      <c r="K600" s="311"/>
      <c r="L600" s="311"/>
      <c r="M600" s="314">
        <v>44682</v>
      </c>
    </row>
    <row r="601" spans="1:13">
      <c r="A601" s="310">
        <v>2</v>
      </c>
      <c r="B601" s="311" t="s">
        <v>1938</v>
      </c>
      <c r="C601" s="311">
        <v>28797</v>
      </c>
      <c r="D601" s="311" t="s">
        <v>1939</v>
      </c>
      <c r="E601" s="311"/>
      <c r="F601" s="311" t="s">
        <v>1943</v>
      </c>
      <c r="G601" s="312">
        <v>483841</v>
      </c>
      <c r="H601" s="313">
        <v>44746</v>
      </c>
      <c r="I601" s="311" t="s">
        <v>1941</v>
      </c>
      <c r="J601" s="311"/>
      <c r="K601" s="311"/>
      <c r="L601" s="311"/>
      <c r="M601" s="314">
        <v>44713</v>
      </c>
    </row>
    <row r="602" spans="1:13">
      <c r="A602" s="310">
        <v>2</v>
      </c>
      <c r="B602" s="311" t="s">
        <v>1938</v>
      </c>
      <c r="C602" s="311">
        <v>28797</v>
      </c>
      <c r="D602" s="311" t="s">
        <v>1939</v>
      </c>
      <c r="E602" s="311"/>
      <c r="F602" s="311" t="s">
        <v>1943</v>
      </c>
      <c r="G602" s="312">
        <v>483839</v>
      </c>
      <c r="H602" s="313">
        <v>44778</v>
      </c>
      <c r="I602" s="311" t="s">
        <v>1941</v>
      </c>
      <c r="J602" s="311"/>
      <c r="K602" s="311"/>
      <c r="L602" s="311"/>
      <c r="M602" s="314">
        <v>44743</v>
      </c>
    </row>
    <row r="603" spans="1:13">
      <c r="A603" s="310">
        <v>2</v>
      </c>
      <c r="B603" s="311" t="s">
        <v>1938</v>
      </c>
      <c r="C603" s="311">
        <v>28797</v>
      </c>
      <c r="D603" s="311" t="s">
        <v>1939</v>
      </c>
      <c r="E603" s="311"/>
      <c r="F603" s="311" t="s">
        <v>1943</v>
      </c>
      <c r="G603" s="312">
        <v>483841</v>
      </c>
      <c r="H603" s="313">
        <v>44812</v>
      </c>
      <c r="I603" s="311" t="s">
        <v>1941</v>
      </c>
      <c r="J603" s="311"/>
      <c r="K603" s="311"/>
      <c r="L603" s="311"/>
      <c r="M603" s="314">
        <v>44774</v>
      </c>
    </row>
    <row r="604" spans="1:13">
      <c r="A604" s="310">
        <v>2</v>
      </c>
      <c r="B604" s="311" t="s">
        <v>1938</v>
      </c>
      <c r="C604" s="311">
        <v>28797</v>
      </c>
      <c r="D604" s="311" t="s">
        <v>1939</v>
      </c>
      <c r="E604" s="311"/>
      <c r="F604" s="311" t="s">
        <v>1943</v>
      </c>
      <c r="G604" s="312">
        <v>468720</v>
      </c>
      <c r="H604" s="313">
        <v>44846</v>
      </c>
      <c r="I604" s="311" t="s">
        <v>1941</v>
      </c>
      <c r="J604" s="311"/>
      <c r="K604" s="311"/>
      <c r="L604" s="311"/>
      <c r="M604" s="314">
        <v>44805</v>
      </c>
    </row>
    <row r="605" spans="1:13">
      <c r="A605" s="310">
        <v>2</v>
      </c>
      <c r="B605" s="311" t="s">
        <v>1938</v>
      </c>
      <c r="C605" s="311">
        <v>28797</v>
      </c>
      <c r="D605" s="311" t="s">
        <v>1939</v>
      </c>
      <c r="E605" s="311"/>
      <c r="F605" s="311" t="s">
        <v>1943</v>
      </c>
      <c r="G605" s="312">
        <v>476280</v>
      </c>
      <c r="H605" s="313">
        <v>44880</v>
      </c>
      <c r="I605" s="311" t="s">
        <v>1941</v>
      </c>
      <c r="J605" s="311"/>
      <c r="K605" s="311"/>
      <c r="L605" s="311"/>
      <c r="M605" s="314">
        <v>44835</v>
      </c>
    </row>
    <row r="606" spans="1:13">
      <c r="A606" s="310">
        <v>2</v>
      </c>
      <c r="B606" s="311" t="s">
        <v>1938</v>
      </c>
      <c r="C606" s="311">
        <v>28797</v>
      </c>
      <c r="D606" s="311" t="s">
        <v>207</v>
      </c>
      <c r="E606" s="311"/>
      <c r="F606" s="311" t="s">
        <v>1944</v>
      </c>
      <c r="G606" s="312">
        <v>2643937</v>
      </c>
      <c r="H606" s="313">
        <v>44566</v>
      </c>
      <c r="I606" s="311" t="s">
        <v>1941</v>
      </c>
      <c r="J606" s="311"/>
      <c r="K606" s="311"/>
      <c r="L606" s="311"/>
      <c r="M606" s="314">
        <v>44531</v>
      </c>
    </row>
    <row r="607" spans="1:13">
      <c r="A607" s="310">
        <v>2</v>
      </c>
      <c r="B607" s="311" t="s">
        <v>1938</v>
      </c>
      <c r="C607" s="311">
        <v>28797</v>
      </c>
      <c r="D607" s="311" t="s">
        <v>207</v>
      </c>
      <c r="E607" s="311"/>
      <c r="F607" s="311" t="s">
        <v>1945</v>
      </c>
      <c r="G607" s="312">
        <v>576000</v>
      </c>
      <c r="H607" s="313">
        <v>44566</v>
      </c>
      <c r="I607" s="311" t="s">
        <v>1941</v>
      </c>
      <c r="J607" s="311"/>
      <c r="K607" s="311"/>
      <c r="L607" s="311"/>
      <c r="M607" s="314">
        <v>44531</v>
      </c>
    </row>
    <row r="608" spans="1:13">
      <c r="A608" s="310">
        <v>2</v>
      </c>
      <c r="B608" s="311" t="s">
        <v>1938</v>
      </c>
      <c r="C608" s="311">
        <v>28797</v>
      </c>
      <c r="D608" s="311" t="s">
        <v>207</v>
      </c>
      <c r="E608" s="311"/>
      <c r="F608" s="311" t="s">
        <v>1944</v>
      </c>
      <c r="G608" s="312">
        <v>2381636</v>
      </c>
      <c r="H608" s="313">
        <v>44602</v>
      </c>
      <c r="I608" s="311" t="s">
        <v>1941</v>
      </c>
      <c r="J608" s="311"/>
      <c r="K608" s="311"/>
      <c r="L608" s="311"/>
      <c r="M608" s="314">
        <v>44562</v>
      </c>
    </row>
    <row r="609" spans="1:13">
      <c r="A609" s="310">
        <v>2</v>
      </c>
      <c r="B609" s="311" t="s">
        <v>1938</v>
      </c>
      <c r="C609" s="311">
        <v>28797</v>
      </c>
      <c r="D609" s="311" t="s">
        <v>207</v>
      </c>
      <c r="E609" s="311"/>
      <c r="F609" s="311" t="s">
        <v>1945</v>
      </c>
      <c r="G609" s="312">
        <v>576000</v>
      </c>
      <c r="H609" s="313">
        <v>44602</v>
      </c>
      <c r="I609" s="311" t="s">
        <v>1941</v>
      </c>
      <c r="J609" s="311"/>
      <c r="K609" s="311"/>
      <c r="L609" s="311"/>
      <c r="M609" s="314">
        <v>44562</v>
      </c>
    </row>
    <row r="610" spans="1:13">
      <c r="A610" s="310">
        <v>2</v>
      </c>
      <c r="B610" s="311" t="s">
        <v>1938</v>
      </c>
      <c r="C610" s="311">
        <v>28797</v>
      </c>
      <c r="D610" s="311" t="s">
        <v>207</v>
      </c>
      <c r="E610" s="311"/>
      <c r="F610" s="311" t="s">
        <v>1944</v>
      </c>
      <c r="G610" s="312">
        <v>2386173</v>
      </c>
      <c r="H610" s="313">
        <v>44623</v>
      </c>
      <c r="I610" s="311" t="s">
        <v>1941</v>
      </c>
      <c r="J610" s="311"/>
      <c r="K610" s="311"/>
      <c r="L610" s="311"/>
      <c r="M610" s="314">
        <v>44593</v>
      </c>
    </row>
    <row r="611" spans="1:13">
      <c r="A611" s="310">
        <v>2</v>
      </c>
      <c r="B611" s="311" t="s">
        <v>1938</v>
      </c>
      <c r="C611" s="311">
        <v>28797</v>
      </c>
      <c r="D611" s="311" t="s">
        <v>207</v>
      </c>
      <c r="E611" s="311"/>
      <c r="F611" s="311" t="s">
        <v>1945</v>
      </c>
      <c r="G611" s="312">
        <v>576000</v>
      </c>
      <c r="H611" s="313">
        <v>44623</v>
      </c>
      <c r="I611" s="311" t="s">
        <v>1941</v>
      </c>
      <c r="J611" s="311"/>
      <c r="K611" s="311"/>
      <c r="L611" s="311"/>
      <c r="M611" s="314">
        <v>44593</v>
      </c>
    </row>
    <row r="612" spans="1:13">
      <c r="A612" s="310">
        <v>2</v>
      </c>
      <c r="B612" s="311" t="s">
        <v>1938</v>
      </c>
      <c r="C612" s="311">
        <v>28797</v>
      </c>
      <c r="D612" s="311" t="s">
        <v>207</v>
      </c>
      <c r="E612" s="311"/>
      <c r="F612" s="311" t="s">
        <v>1944</v>
      </c>
      <c r="G612" s="312">
        <v>3104603</v>
      </c>
      <c r="H612" s="313">
        <v>44658</v>
      </c>
      <c r="I612" s="311" t="s">
        <v>1941</v>
      </c>
      <c r="J612" s="311"/>
      <c r="K612" s="311"/>
      <c r="L612" s="311"/>
      <c r="M612" s="314">
        <v>44621</v>
      </c>
    </row>
    <row r="613" spans="1:13">
      <c r="A613" s="310">
        <v>2</v>
      </c>
      <c r="B613" s="311" t="s">
        <v>1938</v>
      </c>
      <c r="C613" s="311">
        <v>28797</v>
      </c>
      <c r="D613" s="311" t="s">
        <v>207</v>
      </c>
      <c r="E613" s="311"/>
      <c r="F613" s="311" t="s">
        <v>1945</v>
      </c>
      <c r="G613" s="312">
        <v>576000</v>
      </c>
      <c r="H613" s="313">
        <v>44658</v>
      </c>
      <c r="I613" s="311" t="s">
        <v>1941</v>
      </c>
      <c r="J613" s="311"/>
      <c r="K613" s="311"/>
      <c r="L613" s="311"/>
      <c r="M613" s="314">
        <v>44621</v>
      </c>
    </row>
    <row r="614" spans="1:13">
      <c r="A614" s="310">
        <v>2</v>
      </c>
      <c r="B614" s="311" t="s">
        <v>1938</v>
      </c>
      <c r="C614" s="311">
        <v>28797</v>
      </c>
      <c r="D614" s="311" t="s">
        <v>207</v>
      </c>
      <c r="E614" s="311"/>
      <c r="F614" s="311" t="s">
        <v>1946</v>
      </c>
      <c r="G614" s="312">
        <v>3150086</v>
      </c>
      <c r="H614" s="313">
        <v>44748</v>
      </c>
      <c r="I614" s="311" t="s">
        <v>1941</v>
      </c>
      <c r="J614" s="311"/>
      <c r="K614" s="311"/>
      <c r="L614" s="311"/>
      <c r="M614" s="314">
        <v>44652</v>
      </c>
    </row>
    <row r="615" spans="1:13">
      <c r="A615" s="310">
        <v>2</v>
      </c>
      <c r="B615" s="311" t="s">
        <v>1938</v>
      </c>
      <c r="C615" s="311">
        <v>28797</v>
      </c>
      <c r="D615" s="311" t="s">
        <v>207</v>
      </c>
      <c r="E615" s="311"/>
      <c r="F615" s="311" t="s">
        <v>1946</v>
      </c>
      <c r="G615" s="312">
        <v>3069917</v>
      </c>
      <c r="H615" s="313">
        <v>44720</v>
      </c>
      <c r="I615" s="311" t="s">
        <v>1941</v>
      </c>
      <c r="J615" s="311"/>
      <c r="K615" s="311"/>
      <c r="L615" s="311"/>
      <c r="M615" s="314">
        <v>44682</v>
      </c>
    </row>
    <row r="616" spans="1:13">
      <c r="A616" s="310">
        <v>2</v>
      </c>
      <c r="B616" s="311" t="s">
        <v>1938</v>
      </c>
      <c r="C616" s="311">
        <v>28797</v>
      </c>
      <c r="D616" s="311" t="s">
        <v>207</v>
      </c>
      <c r="E616" s="311"/>
      <c r="F616" s="311" t="s">
        <v>1946</v>
      </c>
      <c r="G616" s="312">
        <v>3297010</v>
      </c>
      <c r="H616" s="313">
        <v>44746</v>
      </c>
      <c r="I616" s="311" t="s">
        <v>1941</v>
      </c>
      <c r="J616" s="311"/>
      <c r="K616" s="311"/>
      <c r="L616" s="311"/>
      <c r="M616" s="314">
        <v>44713</v>
      </c>
    </row>
    <row r="617" spans="1:13">
      <c r="A617" s="310">
        <v>2</v>
      </c>
      <c r="B617" s="311" t="s">
        <v>1938</v>
      </c>
      <c r="C617" s="311">
        <v>28797</v>
      </c>
      <c r="D617" s="311" t="s">
        <v>207</v>
      </c>
      <c r="E617" s="311"/>
      <c r="F617" s="311" t="s">
        <v>1946</v>
      </c>
      <c r="G617" s="312">
        <v>3073976</v>
      </c>
      <c r="H617" s="313">
        <v>44778</v>
      </c>
      <c r="I617" s="311" t="s">
        <v>1941</v>
      </c>
      <c r="J617" s="311"/>
      <c r="K617" s="311"/>
      <c r="L617" s="311"/>
      <c r="M617" s="314">
        <v>44743</v>
      </c>
    </row>
    <row r="618" spans="1:13">
      <c r="A618" s="310">
        <v>2</v>
      </c>
      <c r="B618" s="311" t="s">
        <v>1938</v>
      </c>
      <c r="C618" s="311">
        <v>28797</v>
      </c>
      <c r="D618" s="311" t="s">
        <v>207</v>
      </c>
      <c r="E618" s="311"/>
      <c r="F618" s="311" t="s">
        <v>1946</v>
      </c>
      <c r="G618" s="312">
        <v>3228610</v>
      </c>
      <c r="H618" s="313">
        <v>44812</v>
      </c>
      <c r="I618" s="311" t="s">
        <v>1941</v>
      </c>
      <c r="J618" s="311"/>
      <c r="K618" s="311"/>
      <c r="L618" s="311"/>
      <c r="M618" s="314">
        <v>44774</v>
      </c>
    </row>
    <row r="619" spans="1:13">
      <c r="A619" s="310">
        <v>2</v>
      </c>
      <c r="B619" s="311" t="s">
        <v>1938</v>
      </c>
      <c r="C619" s="311">
        <v>28797</v>
      </c>
      <c r="D619" s="311" t="s">
        <v>207</v>
      </c>
      <c r="E619" s="311"/>
      <c r="F619" s="311" t="s">
        <v>1946</v>
      </c>
      <c r="G619" s="312">
        <v>3038228</v>
      </c>
      <c r="H619" s="313">
        <v>44846</v>
      </c>
      <c r="I619" s="311" t="s">
        <v>1941</v>
      </c>
      <c r="J619" s="311"/>
      <c r="K619" s="311"/>
      <c r="L619" s="311"/>
      <c r="M619" s="314">
        <v>44805</v>
      </c>
    </row>
    <row r="620" spans="1:13">
      <c r="A620" s="310">
        <v>2</v>
      </c>
      <c r="B620" s="311" t="s">
        <v>1938</v>
      </c>
      <c r="C620" s="311">
        <v>28797</v>
      </c>
      <c r="D620" s="311" t="s">
        <v>207</v>
      </c>
      <c r="E620" s="311"/>
      <c r="F620" s="311" t="s">
        <v>1946</v>
      </c>
      <c r="G620" s="312">
        <v>3130786</v>
      </c>
      <c r="H620" s="313">
        <v>44880</v>
      </c>
      <c r="I620" s="311" t="s">
        <v>1941</v>
      </c>
      <c r="J620" s="311"/>
      <c r="K620" s="311"/>
      <c r="L620" s="311"/>
      <c r="M620" s="314">
        <v>44835</v>
      </c>
    </row>
    <row r="621" spans="1:13">
      <c r="A621" s="638">
        <v>4</v>
      </c>
      <c r="B621" s="639" t="s">
        <v>167</v>
      </c>
      <c r="C621" s="639" t="s">
        <v>280</v>
      </c>
      <c r="D621" s="639" t="s">
        <v>2424</v>
      </c>
      <c r="E621" s="639" t="s">
        <v>2425</v>
      </c>
      <c r="F621" s="639" t="s">
        <v>94</v>
      </c>
      <c r="G621" s="640">
        <v>8201236</v>
      </c>
      <c r="H621" s="641"/>
      <c r="I621" s="639" t="s">
        <v>2426</v>
      </c>
      <c r="J621" s="639" t="s">
        <v>2427</v>
      </c>
      <c r="K621" s="311"/>
      <c r="L621" s="311"/>
      <c r="M621" s="311"/>
    </row>
    <row r="622" spans="1:13">
      <c r="A622" s="638">
        <v>4</v>
      </c>
      <c r="B622" s="639" t="s">
        <v>167</v>
      </c>
      <c r="C622" s="639" t="s">
        <v>280</v>
      </c>
      <c r="D622" s="639" t="s">
        <v>2424</v>
      </c>
      <c r="E622" s="639" t="s">
        <v>2425</v>
      </c>
      <c r="F622" s="639" t="s">
        <v>94</v>
      </c>
      <c r="G622" s="640">
        <v>23525247</v>
      </c>
      <c r="H622" s="641">
        <v>44577</v>
      </c>
      <c r="I622" s="639" t="s">
        <v>942</v>
      </c>
      <c r="J622" s="639" t="s">
        <v>2428</v>
      </c>
      <c r="K622" s="311"/>
      <c r="L622" s="311"/>
      <c r="M622" s="311"/>
    </row>
    <row r="623" spans="1:13">
      <c r="A623" s="638">
        <v>4</v>
      </c>
      <c r="B623" s="639" t="s">
        <v>167</v>
      </c>
      <c r="C623" s="639" t="s">
        <v>280</v>
      </c>
      <c r="D623" s="639" t="s">
        <v>2429</v>
      </c>
      <c r="E623" s="639" t="s">
        <v>2425</v>
      </c>
      <c r="F623" s="639" t="s">
        <v>94</v>
      </c>
      <c r="G623" s="640">
        <v>5085538</v>
      </c>
      <c r="H623" s="641">
        <v>44884</v>
      </c>
      <c r="I623" s="639" t="s">
        <v>93</v>
      </c>
      <c r="J623" s="639" t="s">
        <v>2430</v>
      </c>
      <c r="K623" s="311"/>
      <c r="L623" s="311"/>
      <c r="M623" s="311"/>
    </row>
    <row r="624" spans="1:13">
      <c r="A624" s="638">
        <v>4</v>
      </c>
      <c r="B624" s="639" t="s">
        <v>167</v>
      </c>
      <c r="C624" s="639" t="s">
        <v>280</v>
      </c>
      <c r="D624" s="639" t="s">
        <v>2424</v>
      </c>
      <c r="E624" s="639" t="s">
        <v>2425</v>
      </c>
      <c r="F624" s="639" t="s">
        <v>94</v>
      </c>
      <c r="G624" s="640">
        <v>7000000</v>
      </c>
      <c r="H624" s="641"/>
      <c r="I624" s="639" t="s">
        <v>110</v>
      </c>
      <c r="J624" s="639" t="s">
        <v>2431</v>
      </c>
      <c r="K624" s="311"/>
      <c r="L624" s="311"/>
      <c r="M624" s="311"/>
    </row>
    <row r="625" spans="1:13">
      <c r="A625" s="638">
        <v>4</v>
      </c>
      <c r="B625" s="639" t="s">
        <v>167</v>
      </c>
      <c r="C625" s="639" t="s">
        <v>280</v>
      </c>
      <c r="D625" s="639" t="s">
        <v>2432</v>
      </c>
      <c r="E625" s="639" t="s">
        <v>2425</v>
      </c>
      <c r="F625" s="639" t="s">
        <v>94</v>
      </c>
      <c r="G625" s="640">
        <v>4997208</v>
      </c>
      <c r="H625" s="641">
        <v>44588</v>
      </c>
      <c r="I625" s="639" t="s">
        <v>2433</v>
      </c>
      <c r="J625" s="639" t="s">
        <v>2434</v>
      </c>
      <c r="K625" s="311"/>
      <c r="L625" s="311"/>
      <c r="M625" s="311"/>
    </row>
    <row r="626" spans="1:13">
      <c r="A626" s="638">
        <v>4</v>
      </c>
      <c r="B626" s="639" t="s">
        <v>167</v>
      </c>
      <c r="C626" s="639" t="s">
        <v>280</v>
      </c>
      <c r="D626" s="639" t="s">
        <v>2435</v>
      </c>
      <c r="E626" s="639" t="s">
        <v>2425</v>
      </c>
      <c r="F626" s="639" t="s">
        <v>94</v>
      </c>
      <c r="G626" s="640">
        <v>4772394</v>
      </c>
      <c r="H626" s="641"/>
      <c r="I626" s="639" t="s">
        <v>93</v>
      </c>
      <c r="J626" s="639" t="s">
        <v>2436</v>
      </c>
      <c r="K626" s="311"/>
      <c r="L626" s="311"/>
      <c r="M626" s="311"/>
    </row>
    <row r="627" spans="1:13">
      <c r="A627" s="638">
        <v>4</v>
      </c>
      <c r="B627" s="639" t="s">
        <v>167</v>
      </c>
      <c r="C627" s="639" t="s">
        <v>280</v>
      </c>
      <c r="D627" s="639" t="s">
        <v>2424</v>
      </c>
      <c r="E627" s="639" t="s">
        <v>2425</v>
      </c>
      <c r="F627" s="639" t="s">
        <v>94</v>
      </c>
      <c r="G627" s="640">
        <v>3952568.73</v>
      </c>
      <c r="H627" s="641"/>
      <c r="I627" s="639" t="s">
        <v>93</v>
      </c>
      <c r="J627" s="639" t="s">
        <v>2437</v>
      </c>
      <c r="K627" s="311"/>
      <c r="L627" s="311"/>
      <c r="M627" s="311"/>
    </row>
    <row r="628" spans="1:13">
      <c r="A628" s="638">
        <v>4</v>
      </c>
      <c r="B628" s="639" t="s">
        <v>167</v>
      </c>
      <c r="C628" s="639" t="s">
        <v>280</v>
      </c>
      <c r="D628" s="639" t="s">
        <v>2438</v>
      </c>
      <c r="E628" s="639" t="s">
        <v>2425</v>
      </c>
      <c r="F628" s="639" t="s">
        <v>94</v>
      </c>
      <c r="G628" s="640">
        <v>1301250</v>
      </c>
      <c r="H628" s="641">
        <v>44606</v>
      </c>
      <c r="I628" s="639" t="s">
        <v>2439</v>
      </c>
      <c r="J628" s="639" t="s">
        <v>2440</v>
      </c>
      <c r="K628" s="311"/>
      <c r="L628" s="311"/>
      <c r="M628" s="311"/>
    </row>
    <row r="629" spans="1:13">
      <c r="A629" s="638">
        <v>4</v>
      </c>
      <c r="B629" s="639" t="s">
        <v>167</v>
      </c>
      <c r="C629" s="639" t="s">
        <v>280</v>
      </c>
      <c r="D629" s="639" t="s">
        <v>2441</v>
      </c>
      <c r="E629" s="639" t="s">
        <v>2425</v>
      </c>
      <c r="F629" s="639" t="s">
        <v>94</v>
      </c>
      <c r="G629" s="640">
        <v>8669482</v>
      </c>
      <c r="H629" s="641"/>
      <c r="I629" s="639" t="s">
        <v>2442</v>
      </c>
      <c r="J629" s="639" t="s">
        <v>2443</v>
      </c>
      <c r="K629" s="311"/>
      <c r="L629" s="311"/>
      <c r="M629" s="311"/>
    </row>
    <row r="630" spans="1:13">
      <c r="A630" s="638">
        <v>4</v>
      </c>
      <c r="B630" s="639" t="s">
        <v>167</v>
      </c>
      <c r="C630" s="639" t="s">
        <v>280</v>
      </c>
      <c r="D630" s="639" t="s">
        <v>2444</v>
      </c>
      <c r="E630" s="639" t="s">
        <v>2425</v>
      </c>
      <c r="F630" s="639" t="s">
        <v>94</v>
      </c>
      <c r="G630" s="640">
        <v>13610285</v>
      </c>
      <c r="H630" s="641"/>
      <c r="I630" s="639" t="s">
        <v>93</v>
      </c>
      <c r="J630" s="639" t="s">
        <v>2445</v>
      </c>
      <c r="K630" s="311"/>
      <c r="L630" s="311"/>
      <c r="M630" s="311"/>
    </row>
    <row r="631" spans="1:13">
      <c r="A631" s="638">
        <v>4</v>
      </c>
      <c r="B631" s="639" t="s">
        <v>167</v>
      </c>
      <c r="C631" s="639" t="s">
        <v>280</v>
      </c>
      <c r="D631" s="639" t="s">
        <v>2424</v>
      </c>
      <c r="E631" s="639" t="s">
        <v>2425</v>
      </c>
      <c r="F631" s="639" t="s">
        <v>94</v>
      </c>
      <c r="G631" s="640">
        <v>3556149</v>
      </c>
      <c r="H631" s="641">
        <v>44673</v>
      </c>
      <c r="I631" s="639" t="s">
        <v>93</v>
      </c>
      <c r="J631" s="639" t="s">
        <v>2446</v>
      </c>
      <c r="K631" s="311"/>
      <c r="L631" s="311"/>
      <c r="M631" s="311"/>
    </row>
    <row r="632" spans="1:13">
      <c r="A632" s="638">
        <v>4</v>
      </c>
      <c r="B632" s="639" t="s">
        <v>167</v>
      </c>
      <c r="C632" s="639" t="s">
        <v>280</v>
      </c>
      <c r="D632" s="639" t="s">
        <v>2447</v>
      </c>
      <c r="E632" s="639" t="s">
        <v>2425</v>
      </c>
      <c r="F632" s="639" t="s">
        <v>94</v>
      </c>
      <c r="G632" s="640">
        <v>10243606</v>
      </c>
      <c r="H632" s="641"/>
      <c r="I632" s="639" t="s">
        <v>2448</v>
      </c>
      <c r="J632" s="639" t="s">
        <v>2449</v>
      </c>
      <c r="K632" s="311"/>
      <c r="L632" s="311"/>
      <c r="M632" s="311"/>
    </row>
    <row r="633" spans="1:13">
      <c r="A633" s="638">
        <v>4</v>
      </c>
      <c r="B633" s="639" t="s">
        <v>167</v>
      </c>
      <c r="C633" s="639" t="s">
        <v>280</v>
      </c>
      <c r="D633" s="639" t="s">
        <v>2450</v>
      </c>
      <c r="E633" s="639" t="s">
        <v>2425</v>
      </c>
      <c r="F633" s="639" t="s">
        <v>94</v>
      </c>
      <c r="G633" s="640">
        <v>8469596</v>
      </c>
      <c r="H633" s="641"/>
      <c r="I633" s="639" t="s">
        <v>2442</v>
      </c>
      <c r="J633" s="639" t="s">
        <v>2451</v>
      </c>
      <c r="K633" s="311"/>
      <c r="L633" s="311"/>
      <c r="M633" s="311"/>
    </row>
    <row r="634" spans="1:13">
      <c r="A634" s="638">
        <v>4</v>
      </c>
      <c r="B634" s="639" t="s">
        <v>167</v>
      </c>
      <c r="C634" s="639" t="s">
        <v>280</v>
      </c>
      <c r="D634" s="639" t="s">
        <v>2452</v>
      </c>
      <c r="E634" s="639" t="s">
        <v>2425</v>
      </c>
      <c r="F634" s="639" t="s">
        <v>94</v>
      </c>
      <c r="G634" s="640">
        <v>100000</v>
      </c>
      <c r="H634" s="641"/>
      <c r="I634" s="639" t="s">
        <v>2453</v>
      </c>
      <c r="J634" s="639" t="s">
        <v>2454</v>
      </c>
      <c r="K634" s="311"/>
      <c r="L634" s="311"/>
      <c r="M634" s="311"/>
    </row>
    <row r="635" spans="1:13">
      <c r="A635" s="638">
        <v>4</v>
      </c>
      <c r="B635" s="639" t="s">
        <v>167</v>
      </c>
      <c r="C635" s="639" t="s">
        <v>280</v>
      </c>
      <c r="D635" s="639" t="s">
        <v>2424</v>
      </c>
      <c r="E635" s="639" t="s">
        <v>2425</v>
      </c>
      <c r="F635" s="639" t="s">
        <v>94</v>
      </c>
      <c r="G635" s="640">
        <v>10584069</v>
      </c>
      <c r="H635" s="641">
        <v>44574</v>
      </c>
      <c r="I635" s="639" t="s">
        <v>2426</v>
      </c>
      <c r="J635" s="639" t="s">
        <v>2455</v>
      </c>
      <c r="K635" s="311"/>
      <c r="L635" s="311"/>
      <c r="M635" s="311"/>
    </row>
    <row r="636" spans="1:13">
      <c r="A636" s="638">
        <v>4</v>
      </c>
      <c r="B636" s="639" t="s">
        <v>167</v>
      </c>
      <c r="C636" s="639" t="s">
        <v>280</v>
      </c>
      <c r="D636" s="639" t="s">
        <v>2424</v>
      </c>
      <c r="E636" s="639" t="s">
        <v>2425</v>
      </c>
      <c r="F636" s="639" t="s">
        <v>94</v>
      </c>
      <c r="G636" s="640">
        <v>14112092</v>
      </c>
      <c r="H636" s="641">
        <v>44680</v>
      </c>
      <c r="I636" s="639" t="s">
        <v>2426</v>
      </c>
      <c r="J636" s="639" t="s">
        <v>2455</v>
      </c>
      <c r="K636" s="311"/>
      <c r="L636" s="311"/>
      <c r="M636" s="311"/>
    </row>
    <row r="637" spans="1:13">
      <c r="A637" s="638">
        <v>4</v>
      </c>
      <c r="B637" s="639" t="s">
        <v>167</v>
      </c>
      <c r="C637" s="639" t="s">
        <v>280</v>
      </c>
      <c r="D637" s="639" t="s">
        <v>2424</v>
      </c>
      <c r="E637" s="639" t="s">
        <v>2425</v>
      </c>
      <c r="F637" s="639" t="s">
        <v>94</v>
      </c>
      <c r="G637" s="640">
        <v>7600000</v>
      </c>
      <c r="H637" s="641">
        <v>44682</v>
      </c>
      <c r="I637" s="639" t="s">
        <v>2456</v>
      </c>
      <c r="J637" s="639" t="s">
        <v>2457</v>
      </c>
      <c r="K637" s="311"/>
      <c r="L637" s="311"/>
      <c r="M637" s="311"/>
    </row>
    <row r="638" spans="1:13">
      <c r="A638" s="638">
        <v>4</v>
      </c>
      <c r="B638" s="639" t="s">
        <v>167</v>
      </c>
      <c r="C638" s="639" t="s">
        <v>280</v>
      </c>
      <c r="D638" s="639" t="s">
        <v>2424</v>
      </c>
      <c r="E638" s="639" t="s">
        <v>2425</v>
      </c>
      <c r="F638" s="639" t="s">
        <v>94</v>
      </c>
      <c r="G638" s="640">
        <v>15749951</v>
      </c>
      <c r="H638" s="641">
        <v>44602</v>
      </c>
      <c r="I638" s="639" t="s">
        <v>93</v>
      </c>
      <c r="J638" s="639" t="s">
        <v>2458</v>
      </c>
      <c r="K638" s="311"/>
      <c r="L638" s="311"/>
      <c r="M638" s="311"/>
    </row>
    <row r="639" spans="1:13">
      <c r="A639" s="638">
        <v>4</v>
      </c>
      <c r="B639" s="639" t="s">
        <v>167</v>
      </c>
      <c r="C639" s="639" t="s">
        <v>280</v>
      </c>
      <c r="D639" s="639" t="s">
        <v>2459</v>
      </c>
      <c r="E639" s="639" t="s">
        <v>2425</v>
      </c>
      <c r="F639" s="639" t="s">
        <v>94</v>
      </c>
      <c r="G639" s="640">
        <v>12427854</v>
      </c>
      <c r="H639" s="641"/>
      <c r="I639" s="639" t="s">
        <v>2426</v>
      </c>
      <c r="J639" s="639" t="s">
        <v>2460</v>
      </c>
      <c r="K639" s="311"/>
      <c r="L639" s="311"/>
      <c r="M639" s="311"/>
    </row>
    <row r="640" spans="1:13">
      <c r="A640" s="638">
        <v>4</v>
      </c>
      <c r="B640" s="639" t="s">
        <v>167</v>
      </c>
      <c r="C640" s="639" t="s">
        <v>280</v>
      </c>
      <c r="D640" s="639" t="s">
        <v>2461</v>
      </c>
      <c r="E640" s="639" t="s">
        <v>2425</v>
      </c>
      <c r="F640" s="639" t="s">
        <v>94</v>
      </c>
      <c r="G640" s="640">
        <v>750000</v>
      </c>
      <c r="H640" s="641"/>
      <c r="I640" s="639" t="s">
        <v>2442</v>
      </c>
      <c r="J640" s="639" t="s">
        <v>2462</v>
      </c>
      <c r="K640" s="311"/>
      <c r="L640" s="311"/>
      <c r="M640" s="311"/>
    </row>
    <row r="641" spans="1:13">
      <c r="A641" s="638">
        <v>4</v>
      </c>
      <c r="B641" s="639" t="s">
        <v>167</v>
      </c>
      <c r="C641" s="639" t="s">
        <v>280</v>
      </c>
      <c r="D641" s="639" t="s">
        <v>2463</v>
      </c>
      <c r="E641" s="639" t="s">
        <v>2425</v>
      </c>
      <c r="F641" s="639" t="s">
        <v>94</v>
      </c>
      <c r="G641" s="640">
        <v>3000000</v>
      </c>
      <c r="H641" s="641"/>
      <c r="I641" s="639" t="s">
        <v>2464</v>
      </c>
      <c r="J641" s="639" t="s">
        <v>2465</v>
      </c>
      <c r="K641" s="311"/>
      <c r="L641" s="311"/>
      <c r="M641" s="311"/>
    </row>
    <row r="642" spans="1:13">
      <c r="A642" s="638">
        <v>4</v>
      </c>
      <c r="B642" s="639" t="s">
        <v>167</v>
      </c>
      <c r="C642" s="639" t="s">
        <v>280</v>
      </c>
      <c r="D642" s="639" t="s">
        <v>2466</v>
      </c>
      <c r="E642" s="639" t="s">
        <v>2425</v>
      </c>
      <c r="F642" s="639" t="s">
        <v>94</v>
      </c>
      <c r="G642" s="640">
        <v>1500000</v>
      </c>
      <c r="H642" s="641">
        <v>44813</v>
      </c>
      <c r="I642" s="639" t="s">
        <v>2453</v>
      </c>
      <c r="J642" s="639" t="s">
        <v>2467</v>
      </c>
      <c r="K642" s="311"/>
      <c r="L642" s="311"/>
      <c r="M642" s="311"/>
    </row>
    <row r="643" spans="1:13">
      <c r="A643" s="638">
        <v>4</v>
      </c>
      <c r="B643" s="639" t="s">
        <v>167</v>
      </c>
      <c r="C643" s="639" t="s">
        <v>280</v>
      </c>
      <c r="D643" s="639" t="s">
        <v>2468</v>
      </c>
      <c r="E643" s="639" t="s">
        <v>2425</v>
      </c>
      <c r="F643" s="639" t="s">
        <v>94</v>
      </c>
      <c r="G643" s="640">
        <v>6363193</v>
      </c>
      <c r="H643" s="641">
        <v>44651</v>
      </c>
      <c r="I643" s="639" t="s">
        <v>93</v>
      </c>
      <c r="J643" s="639" t="s">
        <v>2469</v>
      </c>
      <c r="K643" s="311"/>
      <c r="L643" s="311"/>
      <c r="M643" s="311"/>
    </row>
    <row r="644" spans="1:13">
      <c r="A644" s="638">
        <v>4</v>
      </c>
      <c r="B644" s="639" t="s">
        <v>167</v>
      </c>
      <c r="C644" s="639" t="s">
        <v>280</v>
      </c>
      <c r="D644" s="639" t="s">
        <v>2470</v>
      </c>
      <c r="E644" s="639" t="s">
        <v>2425</v>
      </c>
      <c r="F644" s="639" t="s">
        <v>94</v>
      </c>
      <c r="G644" s="640">
        <v>3600000</v>
      </c>
      <c r="H644" s="641">
        <v>44651</v>
      </c>
      <c r="I644" s="639" t="s">
        <v>2471</v>
      </c>
      <c r="J644" s="639" t="s">
        <v>2472</v>
      </c>
      <c r="K644" s="311"/>
      <c r="L644" s="311"/>
      <c r="M644" s="311"/>
    </row>
    <row r="645" spans="1:13">
      <c r="A645" s="638">
        <v>4</v>
      </c>
      <c r="B645" s="639" t="s">
        <v>167</v>
      </c>
      <c r="C645" s="639" t="s">
        <v>280</v>
      </c>
      <c r="D645" s="639" t="s">
        <v>2473</v>
      </c>
      <c r="E645" s="639" t="s">
        <v>2425</v>
      </c>
      <c r="F645" s="639" t="s">
        <v>94</v>
      </c>
      <c r="G645" s="640">
        <v>1320000</v>
      </c>
      <c r="H645" s="641">
        <v>44658</v>
      </c>
      <c r="I645" s="639" t="s">
        <v>2453</v>
      </c>
      <c r="J645" s="639" t="s">
        <v>2474</v>
      </c>
      <c r="K645" s="311"/>
      <c r="L645" s="311"/>
      <c r="M645" s="311"/>
    </row>
    <row r="646" spans="1:13">
      <c r="A646" s="638">
        <v>4</v>
      </c>
      <c r="B646" s="639" t="s">
        <v>167</v>
      </c>
      <c r="C646" s="639" t="s">
        <v>280</v>
      </c>
      <c r="D646" s="639" t="s">
        <v>2475</v>
      </c>
      <c r="E646" s="639" t="s">
        <v>2425</v>
      </c>
      <c r="F646" s="639" t="s">
        <v>94</v>
      </c>
      <c r="G646" s="640">
        <v>1000000</v>
      </c>
      <c r="H646" s="641">
        <v>44658</v>
      </c>
      <c r="I646" s="639" t="s">
        <v>2453</v>
      </c>
      <c r="J646" s="639" t="s">
        <v>2476</v>
      </c>
      <c r="K646" s="311"/>
      <c r="L646" s="311"/>
      <c r="M646" s="311"/>
    </row>
    <row r="647" spans="1:13">
      <c r="A647" s="638">
        <v>4</v>
      </c>
      <c r="B647" s="639" t="s">
        <v>167</v>
      </c>
      <c r="C647" s="639" t="s">
        <v>280</v>
      </c>
      <c r="D647" s="639" t="s">
        <v>2477</v>
      </c>
      <c r="E647" s="639" t="s">
        <v>2425</v>
      </c>
      <c r="F647" s="639" t="s">
        <v>94</v>
      </c>
      <c r="G647" s="640">
        <v>6900000</v>
      </c>
      <c r="H647" s="641">
        <v>44651</v>
      </c>
      <c r="I647" s="639" t="s">
        <v>93</v>
      </c>
      <c r="J647" s="639" t="s">
        <v>2478</v>
      </c>
      <c r="K647" s="311"/>
      <c r="L647" s="311"/>
      <c r="M647" s="311"/>
    </row>
    <row r="648" spans="1:13">
      <c r="A648" s="638">
        <v>4</v>
      </c>
      <c r="B648" s="639" t="s">
        <v>167</v>
      </c>
      <c r="C648" s="639" t="s">
        <v>280</v>
      </c>
      <c r="D648" s="639" t="s">
        <v>2479</v>
      </c>
      <c r="E648" s="639" t="s">
        <v>2425</v>
      </c>
      <c r="F648" s="639" t="s">
        <v>94</v>
      </c>
      <c r="G648" s="640">
        <v>13144230</v>
      </c>
      <c r="H648" s="641">
        <v>44651</v>
      </c>
      <c r="I648" s="639" t="s">
        <v>2433</v>
      </c>
      <c r="J648" s="639" t="s">
        <v>2480</v>
      </c>
      <c r="K648" s="311"/>
      <c r="L648" s="311"/>
      <c r="M648" s="311"/>
    </row>
    <row r="649" spans="1:13">
      <c r="A649" s="638">
        <v>4</v>
      </c>
      <c r="B649" s="639" t="s">
        <v>167</v>
      </c>
      <c r="C649" s="639" t="s">
        <v>280</v>
      </c>
      <c r="D649" s="639" t="s">
        <v>2481</v>
      </c>
      <c r="E649" s="639" t="s">
        <v>2425</v>
      </c>
      <c r="F649" s="639" t="s">
        <v>94</v>
      </c>
      <c r="G649" s="640">
        <v>19784682</v>
      </c>
      <c r="H649" s="641"/>
      <c r="I649" s="639" t="s">
        <v>93</v>
      </c>
      <c r="J649" s="639" t="s">
        <v>2482</v>
      </c>
      <c r="K649" s="311"/>
      <c r="L649" s="311"/>
      <c r="M649" s="311"/>
    </row>
    <row r="650" spans="1:13">
      <c r="A650" s="638">
        <v>4</v>
      </c>
      <c r="B650" s="639" t="s">
        <v>167</v>
      </c>
      <c r="C650" s="639" t="s">
        <v>280</v>
      </c>
      <c r="D650" s="639" t="s">
        <v>2483</v>
      </c>
      <c r="E650" s="639" t="s">
        <v>2425</v>
      </c>
      <c r="F650" s="639" t="s">
        <v>94</v>
      </c>
      <c r="G650" s="640">
        <v>5293498</v>
      </c>
      <c r="H650" s="641"/>
      <c r="I650" s="639" t="s">
        <v>2442</v>
      </c>
      <c r="J650" s="639" t="s">
        <v>2484</v>
      </c>
      <c r="K650" s="311"/>
      <c r="L650" s="311"/>
      <c r="M650" s="311"/>
    </row>
    <row r="651" spans="1:13">
      <c r="A651" s="638">
        <v>4</v>
      </c>
      <c r="B651" s="639" t="s">
        <v>167</v>
      </c>
      <c r="C651" s="639" t="s">
        <v>280</v>
      </c>
      <c r="D651" s="639" t="s">
        <v>2485</v>
      </c>
      <c r="E651" s="639" t="s">
        <v>2425</v>
      </c>
      <c r="F651" s="639" t="s">
        <v>94</v>
      </c>
      <c r="G651" s="640">
        <v>10936830</v>
      </c>
      <c r="H651" s="641">
        <v>44664</v>
      </c>
      <c r="I651" s="639" t="s">
        <v>984</v>
      </c>
      <c r="J651" s="639" t="s">
        <v>2486</v>
      </c>
      <c r="K651" s="311"/>
      <c r="L651" s="311"/>
      <c r="M651" s="311"/>
    </row>
    <row r="652" spans="1:13">
      <c r="A652" s="638">
        <v>4</v>
      </c>
      <c r="B652" s="639" t="s">
        <v>167</v>
      </c>
      <c r="C652" s="639" t="s">
        <v>280</v>
      </c>
      <c r="D652" s="639" t="s">
        <v>2487</v>
      </c>
      <c r="E652" s="639" t="s">
        <v>2425</v>
      </c>
      <c r="F652" s="639" t="s">
        <v>94</v>
      </c>
      <c r="G652" s="640">
        <v>10361810</v>
      </c>
      <c r="H652" s="641"/>
      <c r="I652" s="639" t="s">
        <v>93</v>
      </c>
      <c r="J652" s="639" t="s">
        <v>2488</v>
      </c>
      <c r="K652" s="311"/>
      <c r="L652" s="311"/>
      <c r="M652" s="311"/>
    </row>
    <row r="653" spans="1:13">
      <c r="A653" s="638">
        <v>4</v>
      </c>
      <c r="B653" s="639" t="s">
        <v>167</v>
      </c>
      <c r="C653" s="639" t="s">
        <v>280</v>
      </c>
      <c r="D653" s="639" t="s">
        <v>2489</v>
      </c>
      <c r="E653" s="639" t="s">
        <v>2425</v>
      </c>
      <c r="F653" s="639" t="s">
        <v>94</v>
      </c>
      <c r="G653" s="640">
        <v>14122092</v>
      </c>
      <c r="H653" s="641"/>
      <c r="I653" s="639" t="s">
        <v>2426</v>
      </c>
      <c r="J653" s="639" t="s">
        <v>2490</v>
      </c>
      <c r="K653" s="311"/>
      <c r="L653" s="311"/>
      <c r="M653" s="311"/>
    </row>
    <row r="654" spans="1:13">
      <c r="A654" s="638">
        <v>4</v>
      </c>
      <c r="B654" s="639" t="s">
        <v>167</v>
      </c>
      <c r="C654" s="639" t="s">
        <v>280</v>
      </c>
      <c r="D654" s="639" t="s">
        <v>2491</v>
      </c>
      <c r="E654" s="639" t="s">
        <v>2425</v>
      </c>
      <c r="F654" s="639" t="s">
        <v>94</v>
      </c>
      <c r="G654" s="640">
        <v>6136922</v>
      </c>
      <c r="H654" s="641">
        <v>44680</v>
      </c>
      <c r="I654" s="639" t="s">
        <v>2442</v>
      </c>
      <c r="J654" s="639" t="s">
        <v>2434</v>
      </c>
      <c r="K654" s="311"/>
      <c r="L654" s="311"/>
      <c r="M654" s="311"/>
    </row>
    <row r="655" spans="1:13">
      <c r="A655" s="638">
        <v>4</v>
      </c>
      <c r="B655" s="639" t="s">
        <v>167</v>
      </c>
      <c r="C655" s="639" t="s">
        <v>280</v>
      </c>
      <c r="D655" s="639" t="s">
        <v>2492</v>
      </c>
      <c r="E655" s="639" t="s">
        <v>2425</v>
      </c>
      <c r="F655" s="639" t="s">
        <v>94</v>
      </c>
      <c r="G655" s="640">
        <v>4620000</v>
      </c>
      <c r="H655" s="641">
        <v>44673</v>
      </c>
      <c r="I655" s="639" t="s">
        <v>93</v>
      </c>
      <c r="J655" s="639" t="s">
        <v>2493</v>
      </c>
      <c r="K655" s="311"/>
      <c r="L655" s="311"/>
      <c r="M655" s="311"/>
    </row>
    <row r="656" spans="1:13">
      <c r="A656" s="638">
        <v>4</v>
      </c>
      <c r="B656" s="639" t="s">
        <v>167</v>
      </c>
      <c r="C656" s="639" t="s">
        <v>280</v>
      </c>
      <c r="D656" s="639" t="s">
        <v>2494</v>
      </c>
      <c r="E656" s="639" t="s">
        <v>2425</v>
      </c>
      <c r="F656" s="639" t="s">
        <v>94</v>
      </c>
      <c r="G656" s="640">
        <v>810000</v>
      </c>
      <c r="H656" s="641">
        <v>44814</v>
      </c>
      <c r="I656" s="639" t="s">
        <v>2471</v>
      </c>
      <c r="J656" s="639" t="s">
        <v>2495</v>
      </c>
      <c r="K656" s="311"/>
      <c r="L656" s="311"/>
      <c r="M656" s="311"/>
    </row>
    <row r="657" spans="1:13">
      <c r="A657" s="638">
        <v>4</v>
      </c>
      <c r="B657" s="639" t="s">
        <v>167</v>
      </c>
      <c r="C657" s="639" t="s">
        <v>280</v>
      </c>
      <c r="D657" s="639" t="s">
        <v>2496</v>
      </c>
      <c r="E657" s="639" t="s">
        <v>2425</v>
      </c>
      <c r="F657" s="639" t="s">
        <v>94</v>
      </c>
      <c r="G657" s="640">
        <v>2700000</v>
      </c>
      <c r="H657" s="641">
        <v>44607</v>
      </c>
      <c r="I657" s="639" t="s">
        <v>110</v>
      </c>
      <c r="J657" s="639" t="s">
        <v>2497</v>
      </c>
      <c r="K657" s="311"/>
      <c r="L657" s="311"/>
      <c r="M657" s="311"/>
    </row>
    <row r="658" spans="1:13">
      <c r="A658" s="638">
        <v>4</v>
      </c>
      <c r="B658" s="639" t="s">
        <v>167</v>
      </c>
      <c r="C658" s="639" t="s">
        <v>280</v>
      </c>
      <c r="D658" s="639" t="s">
        <v>2498</v>
      </c>
      <c r="E658" s="639" t="s">
        <v>2425</v>
      </c>
      <c r="F658" s="639" t="s">
        <v>94</v>
      </c>
      <c r="G658" s="640">
        <v>5000000</v>
      </c>
      <c r="H658" s="641">
        <v>44651</v>
      </c>
      <c r="I658" s="639" t="s">
        <v>2453</v>
      </c>
      <c r="J658" s="639" t="s">
        <v>2499</v>
      </c>
      <c r="K658" s="311"/>
      <c r="L658" s="311"/>
      <c r="M658" s="311"/>
    </row>
    <row r="659" spans="1:13">
      <c r="A659" s="638">
        <v>4</v>
      </c>
      <c r="B659" s="639" t="s">
        <v>167</v>
      </c>
      <c r="C659" s="639" t="s">
        <v>280</v>
      </c>
      <c r="D659" s="639" t="s">
        <v>2500</v>
      </c>
      <c r="E659" s="639" t="s">
        <v>2425</v>
      </c>
      <c r="F659" s="639" t="s">
        <v>94</v>
      </c>
      <c r="G659" s="640">
        <v>1000000</v>
      </c>
      <c r="H659" s="641"/>
      <c r="I659" s="639" t="s">
        <v>93</v>
      </c>
      <c r="J659" s="639" t="s">
        <v>2501</v>
      </c>
      <c r="K659" s="311"/>
      <c r="L659" s="311"/>
      <c r="M659" s="311"/>
    </row>
    <row r="660" spans="1:13">
      <c r="A660" s="638">
        <v>4</v>
      </c>
      <c r="B660" s="639" t="s">
        <v>167</v>
      </c>
      <c r="C660" s="639" t="s">
        <v>280</v>
      </c>
      <c r="D660" s="639" t="s">
        <v>2502</v>
      </c>
      <c r="E660" s="639" t="s">
        <v>2425</v>
      </c>
      <c r="F660" s="639" t="s">
        <v>94</v>
      </c>
      <c r="G660" s="640">
        <v>1000000</v>
      </c>
      <c r="H660" s="641"/>
      <c r="I660" s="639" t="s">
        <v>2453</v>
      </c>
      <c r="J660" s="639" t="s">
        <v>2503</v>
      </c>
      <c r="K660" s="311"/>
      <c r="L660" s="311"/>
      <c r="M660" s="311"/>
    </row>
    <row r="661" spans="1:13">
      <c r="A661" s="638">
        <v>4</v>
      </c>
      <c r="B661" s="639" t="s">
        <v>167</v>
      </c>
      <c r="C661" s="639" t="s">
        <v>280</v>
      </c>
      <c r="D661" s="639" t="s">
        <v>2504</v>
      </c>
      <c r="E661" s="639" t="s">
        <v>2425</v>
      </c>
      <c r="F661" s="639" t="s">
        <v>94</v>
      </c>
      <c r="G661" s="640">
        <v>3292200</v>
      </c>
      <c r="H661" s="641">
        <v>44682</v>
      </c>
      <c r="I661" s="639" t="s">
        <v>2442</v>
      </c>
      <c r="J661" s="639" t="s">
        <v>2505</v>
      </c>
      <c r="K661" s="311"/>
      <c r="L661" s="311"/>
      <c r="M661" s="311"/>
    </row>
    <row r="662" spans="1:13">
      <c r="A662" s="638">
        <v>4</v>
      </c>
      <c r="B662" s="639" t="s">
        <v>167</v>
      </c>
      <c r="C662" s="639" t="s">
        <v>280</v>
      </c>
      <c r="D662" s="639" t="s">
        <v>2506</v>
      </c>
      <c r="E662" s="639" t="s">
        <v>2425</v>
      </c>
      <c r="F662" s="639" t="s">
        <v>94</v>
      </c>
      <c r="G662" s="640">
        <v>3743314</v>
      </c>
      <c r="H662" s="641">
        <v>44701</v>
      </c>
      <c r="I662" s="639" t="s">
        <v>93</v>
      </c>
      <c r="J662" s="639" t="s">
        <v>2507</v>
      </c>
      <c r="K662" s="311"/>
      <c r="L662" s="311"/>
      <c r="M662" s="311"/>
    </row>
    <row r="663" spans="1:13">
      <c r="A663" s="638">
        <v>4</v>
      </c>
      <c r="B663" s="639" t="s">
        <v>167</v>
      </c>
      <c r="C663" s="639" t="s">
        <v>280</v>
      </c>
      <c r="D663" s="639" t="s">
        <v>2508</v>
      </c>
      <c r="E663" s="639" t="s">
        <v>2425</v>
      </c>
      <c r="F663" s="639" t="s">
        <v>94</v>
      </c>
      <c r="G663" s="640">
        <v>1239000</v>
      </c>
      <c r="H663" s="641"/>
      <c r="I663" s="639" t="s">
        <v>2426</v>
      </c>
      <c r="J663" s="639" t="s">
        <v>2509</v>
      </c>
      <c r="K663" s="311"/>
      <c r="L663" s="311"/>
      <c r="M663" s="311"/>
    </row>
    <row r="664" spans="1:13">
      <c r="A664" s="638">
        <v>4</v>
      </c>
      <c r="B664" s="639" t="s">
        <v>167</v>
      </c>
      <c r="C664" s="639" t="s">
        <v>280</v>
      </c>
      <c r="D664" s="639" t="s">
        <v>2510</v>
      </c>
      <c r="E664" s="639" t="s">
        <v>2425</v>
      </c>
      <c r="F664" s="639" t="s">
        <v>94</v>
      </c>
      <c r="G664" s="640">
        <v>6463804</v>
      </c>
      <c r="H664" s="641">
        <v>44714</v>
      </c>
      <c r="I664" s="639" t="s">
        <v>2426</v>
      </c>
      <c r="J664" s="639" t="s">
        <v>2511</v>
      </c>
      <c r="K664" s="311"/>
      <c r="L664" s="311"/>
      <c r="M664" s="311"/>
    </row>
    <row r="665" spans="1:13">
      <c r="A665" s="638">
        <v>4</v>
      </c>
      <c r="B665" s="639" t="s">
        <v>167</v>
      </c>
      <c r="C665" s="639" t="s">
        <v>280</v>
      </c>
      <c r="D665" s="639" t="s">
        <v>2512</v>
      </c>
      <c r="E665" s="639" t="s">
        <v>2425</v>
      </c>
      <c r="F665" s="639" t="s">
        <v>94</v>
      </c>
      <c r="G665" s="640">
        <v>6900000</v>
      </c>
      <c r="H665" s="641">
        <v>44739</v>
      </c>
      <c r="I665" s="639" t="s">
        <v>93</v>
      </c>
      <c r="J665" s="639" t="s">
        <v>2513</v>
      </c>
      <c r="K665" s="311"/>
      <c r="L665" s="311"/>
      <c r="M665" s="311"/>
    </row>
    <row r="666" spans="1:13">
      <c r="A666" s="638">
        <v>4</v>
      </c>
      <c r="B666" s="639" t="s">
        <v>167</v>
      </c>
      <c r="C666" s="639" t="s">
        <v>280</v>
      </c>
      <c r="D666" s="639" t="s">
        <v>2512</v>
      </c>
      <c r="E666" s="639" t="s">
        <v>2425</v>
      </c>
      <c r="F666" s="639" t="s">
        <v>94</v>
      </c>
      <c r="G666" s="640">
        <v>6900000</v>
      </c>
      <c r="H666" s="641">
        <v>44739</v>
      </c>
      <c r="I666" s="639" t="s">
        <v>93</v>
      </c>
      <c r="J666" s="639" t="s">
        <v>2513</v>
      </c>
      <c r="K666" s="311"/>
      <c r="L666" s="311"/>
      <c r="M666" s="311"/>
    </row>
    <row r="667" spans="1:13">
      <c r="A667" s="638">
        <v>4</v>
      </c>
      <c r="B667" s="639" t="s">
        <v>167</v>
      </c>
      <c r="C667" s="639" t="s">
        <v>280</v>
      </c>
      <c r="D667" s="639" t="s">
        <v>2514</v>
      </c>
      <c r="E667" s="639" t="s">
        <v>2425</v>
      </c>
      <c r="F667" s="639" t="s">
        <v>94</v>
      </c>
      <c r="G667" s="640">
        <v>1500000</v>
      </c>
      <c r="H667" s="641"/>
      <c r="I667" s="639" t="s">
        <v>2453</v>
      </c>
      <c r="J667" s="639" t="s">
        <v>2515</v>
      </c>
      <c r="K667" s="311"/>
      <c r="L667" s="311"/>
      <c r="M667" s="311"/>
    </row>
    <row r="668" spans="1:13">
      <c r="A668" s="638">
        <v>4</v>
      </c>
      <c r="B668" s="639" t="s">
        <v>167</v>
      </c>
      <c r="C668" s="639" t="s">
        <v>280</v>
      </c>
      <c r="D668" s="639" t="s">
        <v>2516</v>
      </c>
      <c r="E668" s="639" t="s">
        <v>2425</v>
      </c>
      <c r="F668" s="639" t="s">
        <v>94</v>
      </c>
      <c r="G668" s="640">
        <v>16799282</v>
      </c>
      <c r="H668" s="641">
        <v>44741</v>
      </c>
      <c r="I668" s="639" t="s">
        <v>93</v>
      </c>
      <c r="J668" s="639" t="s">
        <v>2517</v>
      </c>
      <c r="K668" s="311"/>
      <c r="L668" s="311"/>
      <c r="M668" s="311"/>
    </row>
    <row r="669" spans="1:13">
      <c r="A669" s="638">
        <v>4</v>
      </c>
      <c r="B669" s="639" t="s">
        <v>167</v>
      </c>
      <c r="C669" s="639" t="s">
        <v>280</v>
      </c>
      <c r="D669" s="639" t="s">
        <v>2518</v>
      </c>
      <c r="E669" s="639" t="s">
        <v>2425</v>
      </c>
      <c r="F669" s="639" t="s">
        <v>94</v>
      </c>
      <c r="G669" s="640">
        <v>800000</v>
      </c>
      <c r="H669" s="641">
        <v>44727</v>
      </c>
      <c r="I669" s="639" t="s">
        <v>2453</v>
      </c>
      <c r="J669" s="639" t="s">
        <v>2519</v>
      </c>
      <c r="K669" s="311"/>
      <c r="L669" s="311"/>
      <c r="M669" s="311"/>
    </row>
    <row r="670" spans="1:13">
      <c r="A670" s="638">
        <v>4</v>
      </c>
      <c r="B670" s="639" t="s">
        <v>167</v>
      </c>
      <c r="C670" s="639" t="s">
        <v>280</v>
      </c>
      <c r="D670" s="639" t="s">
        <v>2520</v>
      </c>
      <c r="E670" s="639" t="s">
        <v>2425</v>
      </c>
      <c r="F670" s="639" t="s">
        <v>94</v>
      </c>
      <c r="G670" s="640">
        <v>300000</v>
      </c>
      <c r="H670" s="641">
        <v>44696</v>
      </c>
      <c r="I670" s="639" t="s">
        <v>2439</v>
      </c>
      <c r="J670" s="639" t="s">
        <v>2521</v>
      </c>
      <c r="K670" s="311"/>
      <c r="L670" s="311"/>
      <c r="M670" s="311"/>
    </row>
    <row r="671" spans="1:13">
      <c r="A671" s="638">
        <v>4</v>
      </c>
      <c r="B671" s="639" t="s">
        <v>167</v>
      </c>
      <c r="C671" s="639" t="s">
        <v>280</v>
      </c>
      <c r="D671" s="639" t="s">
        <v>2522</v>
      </c>
      <c r="E671" s="639" t="s">
        <v>2425</v>
      </c>
      <c r="F671" s="639" t="s">
        <v>94</v>
      </c>
      <c r="G671" s="640">
        <v>11931366</v>
      </c>
      <c r="H671" s="641">
        <v>44741</v>
      </c>
      <c r="I671" s="639" t="s">
        <v>93</v>
      </c>
      <c r="J671" s="639" t="s">
        <v>2523</v>
      </c>
      <c r="K671" s="311"/>
      <c r="L671" s="311"/>
      <c r="M671" s="311"/>
    </row>
    <row r="672" spans="1:13">
      <c r="A672" s="638">
        <v>4</v>
      </c>
      <c r="B672" s="639" t="s">
        <v>167</v>
      </c>
      <c r="C672" s="639" t="s">
        <v>280</v>
      </c>
      <c r="D672" s="639" t="s">
        <v>2524</v>
      </c>
      <c r="E672" s="639" t="s">
        <v>2425</v>
      </c>
      <c r="F672" s="639" t="s">
        <v>94</v>
      </c>
      <c r="G672" s="640">
        <v>550000</v>
      </c>
      <c r="H672" s="641">
        <v>44783</v>
      </c>
      <c r="I672" s="639" t="s">
        <v>2442</v>
      </c>
      <c r="J672" s="639" t="s">
        <v>2525</v>
      </c>
      <c r="K672" s="311"/>
      <c r="L672" s="311"/>
      <c r="M672" s="311"/>
    </row>
    <row r="673" spans="1:13">
      <c r="A673" s="638">
        <v>4</v>
      </c>
      <c r="B673" s="639" t="s">
        <v>167</v>
      </c>
      <c r="C673" s="639" t="s">
        <v>280</v>
      </c>
      <c r="D673" s="639" t="s">
        <v>2526</v>
      </c>
      <c r="E673" s="639" t="s">
        <v>2425</v>
      </c>
      <c r="F673" s="639" t="s">
        <v>94</v>
      </c>
      <c r="G673" s="640">
        <v>446056</v>
      </c>
      <c r="H673" s="641">
        <v>44747</v>
      </c>
      <c r="I673" s="639" t="s">
        <v>2471</v>
      </c>
      <c r="J673" s="639" t="s">
        <v>2527</v>
      </c>
      <c r="K673" s="311"/>
      <c r="L673" s="311"/>
      <c r="M673" s="311"/>
    </row>
    <row r="674" spans="1:13">
      <c r="A674" s="638">
        <v>4</v>
      </c>
      <c r="B674" s="639" t="s">
        <v>167</v>
      </c>
      <c r="C674" s="639" t="s">
        <v>280</v>
      </c>
      <c r="D674" s="639" t="s">
        <v>2528</v>
      </c>
      <c r="E674" s="639" t="s">
        <v>2425</v>
      </c>
      <c r="F674" s="639" t="s">
        <v>94</v>
      </c>
      <c r="G674" s="640">
        <v>446056</v>
      </c>
      <c r="H674" s="641">
        <v>44778</v>
      </c>
      <c r="I674" s="639" t="s">
        <v>2471</v>
      </c>
      <c r="J674" s="639" t="s">
        <v>2527</v>
      </c>
      <c r="K674" s="311"/>
      <c r="L674" s="311"/>
      <c r="M674" s="311"/>
    </row>
    <row r="675" spans="1:13">
      <c r="A675" s="638">
        <v>4</v>
      </c>
      <c r="B675" s="639" t="s">
        <v>167</v>
      </c>
      <c r="C675" s="639" t="s">
        <v>280</v>
      </c>
      <c r="D675" s="639" t="s">
        <v>2529</v>
      </c>
      <c r="E675" s="639" t="s">
        <v>2425</v>
      </c>
      <c r="F675" s="639" t="s">
        <v>94</v>
      </c>
      <c r="G675" s="640">
        <v>300000</v>
      </c>
      <c r="H675" s="641">
        <v>44786</v>
      </c>
      <c r="I675" s="639" t="s">
        <v>2453</v>
      </c>
      <c r="J675" s="639" t="s">
        <v>2530</v>
      </c>
      <c r="K675" s="311"/>
      <c r="L675" s="311"/>
      <c r="M675" s="311"/>
    </row>
    <row r="676" spans="1:13">
      <c r="A676" s="638">
        <v>4</v>
      </c>
      <c r="B676" s="639" t="s">
        <v>167</v>
      </c>
      <c r="C676" s="639" t="s">
        <v>280</v>
      </c>
      <c r="D676" s="639" t="s">
        <v>2531</v>
      </c>
      <c r="E676" s="639" t="s">
        <v>2425</v>
      </c>
      <c r="F676" s="639" t="s">
        <v>94</v>
      </c>
      <c r="G676" s="640">
        <v>4620000</v>
      </c>
      <c r="H676" s="641">
        <v>44734</v>
      </c>
      <c r="I676" s="639" t="s">
        <v>93</v>
      </c>
      <c r="J676" s="639" t="s">
        <v>2532</v>
      </c>
      <c r="K676" s="311"/>
      <c r="L676" s="311"/>
      <c r="M676" s="311"/>
    </row>
    <row r="677" spans="1:13">
      <c r="A677" s="638">
        <v>4</v>
      </c>
      <c r="B677" s="639" t="s">
        <v>167</v>
      </c>
      <c r="C677" s="639" t="s">
        <v>280</v>
      </c>
      <c r="D677" s="639" t="s">
        <v>2533</v>
      </c>
      <c r="E677" s="639" t="s">
        <v>2425</v>
      </c>
      <c r="F677" s="639" t="s">
        <v>94</v>
      </c>
      <c r="G677" s="640">
        <v>3750000</v>
      </c>
      <c r="H677" s="641">
        <v>44802</v>
      </c>
      <c r="I677" s="639" t="s">
        <v>2453</v>
      </c>
      <c r="J677" s="639" t="s">
        <v>2534</v>
      </c>
      <c r="K677" s="311"/>
      <c r="L677" s="311"/>
      <c r="M677" s="311"/>
    </row>
    <row r="678" spans="1:13">
      <c r="A678" s="638">
        <v>4</v>
      </c>
      <c r="B678" s="639" t="s">
        <v>167</v>
      </c>
      <c r="C678" s="639" t="s">
        <v>280</v>
      </c>
      <c r="D678" s="639" t="s">
        <v>2535</v>
      </c>
      <c r="E678" s="639" t="s">
        <v>2425</v>
      </c>
      <c r="F678" s="639" t="s">
        <v>94</v>
      </c>
      <c r="G678" s="640">
        <v>446056</v>
      </c>
      <c r="H678" s="641">
        <v>44804</v>
      </c>
      <c r="I678" s="639" t="s">
        <v>2471</v>
      </c>
      <c r="J678" s="639" t="s">
        <v>2527</v>
      </c>
      <c r="K678" s="311"/>
      <c r="L678" s="311"/>
      <c r="M678" s="311"/>
    </row>
    <row r="679" spans="1:13">
      <c r="A679" s="638">
        <v>4</v>
      </c>
      <c r="B679" s="639" t="s">
        <v>167</v>
      </c>
      <c r="C679" s="639" t="s">
        <v>280</v>
      </c>
      <c r="D679" s="639" t="s">
        <v>2536</v>
      </c>
      <c r="E679" s="639" t="s">
        <v>2425</v>
      </c>
      <c r="F679" s="639" t="s">
        <v>94</v>
      </c>
      <c r="G679" s="640">
        <v>7065958</v>
      </c>
      <c r="H679" s="641"/>
      <c r="I679" s="639" t="s">
        <v>93</v>
      </c>
      <c r="J679" s="639" t="s">
        <v>2537</v>
      </c>
      <c r="K679" s="311"/>
      <c r="L679" s="311"/>
      <c r="M679" s="311"/>
    </row>
    <row r="680" spans="1:13">
      <c r="A680" s="638">
        <v>4</v>
      </c>
      <c r="B680" s="639" t="s">
        <v>167</v>
      </c>
      <c r="C680" s="639" t="s">
        <v>280</v>
      </c>
      <c r="D680" s="639" t="s">
        <v>2538</v>
      </c>
      <c r="E680" s="639" t="s">
        <v>2425</v>
      </c>
      <c r="F680" s="639" t="s">
        <v>94</v>
      </c>
      <c r="G680" s="640">
        <v>2250000</v>
      </c>
      <c r="H680" s="641">
        <v>44831</v>
      </c>
      <c r="I680" s="639" t="s">
        <v>2471</v>
      </c>
      <c r="J680" s="639" t="s">
        <v>2539</v>
      </c>
      <c r="K680" s="311"/>
      <c r="L680" s="311"/>
      <c r="M680" s="311"/>
    </row>
    <row r="681" spans="1:13">
      <c r="A681" s="638">
        <v>4</v>
      </c>
      <c r="B681" s="639" t="s">
        <v>167</v>
      </c>
      <c r="C681" s="639" t="s">
        <v>280</v>
      </c>
      <c r="D681" s="639" t="s">
        <v>2540</v>
      </c>
      <c r="E681" s="639" t="s">
        <v>2425</v>
      </c>
      <c r="F681" s="639" t="s">
        <v>94</v>
      </c>
      <c r="G681" s="640">
        <v>4750000</v>
      </c>
      <c r="H681" s="641"/>
      <c r="I681" s="639" t="s">
        <v>2433</v>
      </c>
      <c r="J681" s="639" t="s">
        <v>2541</v>
      </c>
      <c r="K681" s="311"/>
      <c r="L681" s="311"/>
      <c r="M681" s="311"/>
    </row>
    <row r="682" spans="1:13">
      <c r="A682" s="638">
        <v>4</v>
      </c>
      <c r="B682" s="639" t="s">
        <v>167</v>
      </c>
      <c r="C682" s="639" t="s">
        <v>280</v>
      </c>
      <c r="D682" s="639" t="s">
        <v>2542</v>
      </c>
      <c r="E682" s="639" t="s">
        <v>2425</v>
      </c>
      <c r="F682" s="639" t="s">
        <v>94</v>
      </c>
      <c r="G682" s="640">
        <v>9478000</v>
      </c>
      <c r="H682" s="641"/>
      <c r="I682" s="639" t="s">
        <v>2439</v>
      </c>
      <c r="J682" s="639" t="s">
        <v>2543</v>
      </c>
      <c r="K682" s="311"/>
      <c r="L682" s="311"/>
      <c r="M682" s="311"/>
    </row>
    <row r="683" spans="1:13">
      <c r="A683" s="638">
        <v>4</v>
      </c>
      <c r="B683" s="639" t="s">
        <v>167</v>
      </c>
      <c r="C683" s="639" t="s">
        <v>280</v>
      </c>
      <c r="D683" s="639" t="s">
        <v>2544</v>
      </c>
      <c r="E683" s="639" t="s">
        <v>2425</v>
      </c>
      <c r="F683" s="639" t="s">
        <v>94</v>
      </c>
      <c r="G683" s="640">
        <v>446056</v>
      </c>
      <c r="H683" s="641">
        <v>44838</v>
      </c>
      <c r="I683" s="639" t="s">
        <v>2471</v>
      </c>
      <c r="J683" s="639" t="s">
        <v>2527</v>
      </c>
      <c r="K683" s="311"/>
      <c r="L683" s="311"/>
      <c r="M683" s="311"/>
    </row>
    <row r="684" spans="1:13">
      <c r="A684" s="638">
        <v>4</v>
      </c>
      <c r="B684" s="639" t="s">
        <v>167</v>
      </c>
      <c r="C684" s="639" t="s">
        <v>280</v>
      </c>
      <c r="D684" s="639" t="s">
        <v>2545</v>
      </c>
      <c r="E684" s="639" t="s">
        <v>2425</v>
      </c>
      <c r="F684" s="639" t="s">
        <v>94</v>
      </c>
      <c r="G684" s="640">
        <v>4000000</v>
      </c>
      <c r="H684" s="641">
        <v>44846</v>
      </c>
      <c r="I684" s="639" t="s">
        <v>2448</v>
      </c>
      <c r="J684" s="639" t="s">
        <v>2546</v>
      </c>
      <c r="K684" s="311"/>
      <c r="L684" s="311"/>
      <c r="M684" s="311"/>
    </row>
    <row r="685" spans="1:13">
      <c r="A685" s="638">
        <v>4</v>
      </c>
      <c r="B685" s="639" t="s">
        <v>167</v>
      </c>
      <c r="C685" s="639" t="s">
        <v>280</v>
      </c>
      <c r="D685" s="639" t="s">
        <v>2547</v>
      </c>
      <c r="E685" s="639" t="s">
        <v>2425</v>
      </c>
      <c r="F685" s="639" t="s">
        <v>94</v>
      </c>
      <c r="G685" s="640">
        <v>5500000</v>
      </c>
      <c r="H685" s="641"/>
      <c r="I685" s="639" t="s">
        <v>2439</v>
      </c>
      <c r="J685" s="639" t="s">
        <v>2548</v>
      </c>
      <c r="K685" s="311"/>
      <c r="L685" s="311"/>
      <c r="M685" s="311"/>
    </row>
    <row r="686" spans="1:13">
      <c r="A686" s="638">
        <v>4</v>
      </c>
      <c r="B686" s="639" t="s">
        <v>167</v>
      </c>
      <c r="C686" s="639" t="s">
        <v>280</v>
      </c>
      <c r="D686" s="639" t="s">
        <v>2549</v>
      </c>
      <c r="E686" s="639" t="s">
        <v>2425</v>
      </c>
      <c r="F686" s="639" t="s">
        <v>94</v>
      </c>
      <c r="G686" s="640">
        <v>12401357</v>
      </c>
      <c r="H686" s="641">
        <v>44872</v>
      </c>
      <c r="I686" s="639" t="s">
        <v>93</v>
      </c>
      <c r="J686" s="639" t="s">
        <v>2550</v>
      </c>
      <c r="K686" s="311"/>
      <c r="L686" s="311"/>
      <c r="M686" s="311"/>
    </row>
    <row r="687" spans="1:13">
      <c r="A687" s="638">
        <v>4</v>
      </c>
      <c r="B687" s="639" t="s">
        <v>167</v>
      </c>
      <c r="C687" s="639" t="s">
        <v>280</v>
      </c>
      <c r="D687" s="639" t="s">
        <v>2518</v>
      </c>
      <c r="E687" s="639" t="s">
        <v>2425</v>
      </c>
      <c r="F687" s="639" t="s">
        <v>94</v>
      </c>
      <c r="G687" s="640">
        <v>150000</v>
      </c>
      <c r="H687" s="641"/>
      <c r="I687" s="639" t="s">
        <v>2453</v>
      </c>
      <c r="J687" s="639" t="s">
        <v>2454</v>
      </c>
      <c r="K687" s="311"/>
      <c r="L687" s="311"/>
      <c r="M687" s="311"/>
    </row>
    <row r="688" spans="1:13">
      <c r="A688" s="638">
        <v>4</v>
      </c>
      <c r="B688" s="639" t="s">
        <v>167</v>
      </c>
      <c r="C688" s="639" t="s">
        <v>280</v>
      </c>
      <c r="D688" s="639" t="s">
        <v>2551</v>
      </c>
      <c r="E688" s="639" t="s">
        <v>2425</v>
      </c>
      <c r="F688" s="639" t="s">
        <v>94</v>
      </c>
      <c r="G688" s="640">
        <v>8215143</v>
      </c>
      <c r="H688" s="641">
        <v>44846</v>
      </c>
      <c r="I688" s="639" t="s">
        <v>110</v>
      </c>
      <c r="J688" s="639" t="s">
        <v>2552</v>
      </c>
      <c r="K688" s="311"/>
      <c r="L688" s="311"/>
      <c r="M688" s="311"/>
    </row>
    <row r="689" spans="1:13">
      <c r="A689" s="638">
        <v>4</v>
      </c>
      <c r="B689" s="639" t="s">
        <v>167</v>
      </c>
      <c r="C689" s="639" t="s">
        <v>280</v>
      </c>
      <c r="D689" s="639" t="s">
        <v>2553</v>
      </c>
      <c r="E689" s="639" t="s">
        <v>2425</v>
      </c>
      <c r="F689" s="639" t="s">
        <v>94</v>
      </c>
      <c r="G689" s="640">
        <v>425000</v>
      </c>
      <c r="H689" s="641">
        <v>44868</v>
      </c>
      <c r="I689" s="639" t="s">
        <v>2471</v>
      </c>
      <c r="J689" s="639" t="s">
        <v>2527</v>
      </c>
      <c r="K689" s="311"/>
      <c r="L689" s="311"/>
      <c r="M689" s="311"/>
    </row>
    <row r="690" spans="1:13">
      <c r="A690" s="638">
        <v>4</v>
      </c>
      <c r="B690" s="639" t="s">
        <v>167</v>
      </c>
      <c r="C690" s="639" t="s">
        <v>280</v>
      </c>
      <c r="D690" s="639" t="s">
        <v>2554</v>
      </c>
      <c r="E690" s="639" t="s">
        <v>2425</v>
      </c>
      <c r="F690" s="639" t="s">
        <v>94</v>
      </c>
      <c r="G690" s="640">
        <v>4380000</v>
      </c>
      <c r="H690" s="641">
        <v>44885</v>
      </c>
      <c r="I690" s="639" t="s">
        <v>93</v>
      </c>
      <c r="J690" s="639" t="s">
        <v>2532</v>
      </c>
      <c r="K690" s="311"/>
      <c r="L690" s="311"/>
      <c r="M690" s="311"/>
    </row>
    <row r="691" spans="1:13">
      <c r="A691" s="638">
        <v>4</v>
      </c>
      <c r="B691" s="639" t="s">
        <v>167</v>
      </c>
      <c r="C691" s="639" t="s">
        <v>280</v>
      </c>
      <c r="D691" s="639" t="s">
        <v>2555</v>
      </c>
      <c r="E691" s="639" t="s">
        <v>2425</v>
      </c>
      <c r="F691" s="639" t="s">
        <v>94</v>
      </c>
      <c r="G691" s="640">
        <v>16951793</v>
      </c>
      <c r="H691" s="641"/>
      <c r="I691" s="639" t="s">
        <v>93</v>
      </c>
      <c r="J691" s="639" t="s">
        <v>2556</v>
      </c>
      <c r="K691" s="311"/>
      <c r="L691" s="311"/>
      <c r="M691" s="311"/>
    </row>
    <row r="692" spans="1:13">
      <c r="A692" s="638">
        <v>4</v>
      </c>
      <c r="B692" s="639" t="s">
        <v>167</v>
      </c>
      <c r="C692" s="639" t="s">
        <v>280</v>
      </c>
      <c r="D692" s="639" t="s">
        <v>2557</v>
      </c>
      <c r="E692" s="639" t="s">
        <v>2425</v>
      </c>
      <c r="F692" s="639" t="s">
        <v>94</v>
      </c>
      <c r="G692" s="640">
        <v>2901306</v>
      </c>
      <c r="H692" s="641">
        <v>44887</v>
      </c>
      <c r="I692" s="639" t="s">
        <v>93</v>
      </c>
      <c r="J692" s="639" t="s">
        <v>2558</v>
      </c>
      <c r="K692" s="311"/>
      <c r="L692" s="311"/>
      <c r="M692" s="311"/>
    </row>
    <row r="693" spans="1:13">
      <c r="A693" s="638">
        <v>4</v>
      </c>
      <c r="B693" s="639" t="s">
        <v>167</v>
      </c>
      <c r="C693" s="639" t="s">
        <v>280</v>
      </c>
      <c r="D693" s="639" t="s">
        <v>2559</v>
      </c>
      <c r="E693" s="639" t="s">
        <v>2425</v>
      </c>
      <c r="F693" s="639" t="s">
        <v>94</v>
      </c>
      <c r="G693" s="640">
        <v>425000</v>
      </c>
      <c r="H693" s="641">
        <v>44899</v>
      </c>
      <c r="I693" s="639" t="s">
        <v>2471</v>
      </c>
      <c r="J693" s="639" t="s">
        <v>2527</v>
      </c>
      <c r="K693" s="311"/>
      <c r="L693" s="311"/>
      <c r="M693" s="311"/>
    </row>
    <row r="694" spans="1:13">
      <c r="A694" s="638">
        <v>4</v>
      </c>
      <c r="B694" s="639" t="s">
        <v>167</v>
      </c>
      <c r="C694" s="639" t="s">
        <v>280</v>
      </c>
      <c r="D694" s="639" t="s">
        <v>2560</v>
      </c>
      <c r="E694" s="639" t="s">
        <v>2425</v>
      </c>
      <c r="F694" s="639" t="s">
        <v>94</v>
      </c>
      <c r="G694" s="640">
        <v>3950000</v>
      </c>
      <c r="H694" s="641">
        <v>44887</v>
      </c>
      <c r="I694" s="639" t="s">
        <v>2561</v>
      </c>
      <c r="J694" s="639" t="s">
        <v>2562</v>
      </c>
      <c r="K694" s="311"/>
      <c r="L694" s="311"/>
      <c r="M694" s="311"/>
    </row>
    <row r="695" spans="1:13">
      <c r="A695" s="638">
        <v>4</v>
      </c>
      <c r="B695" s="639" t="s">
        <v>167</v>
      </c>
      <c r="C695" s="639" t="s">
        <v>280</v>
      </c>
      <c r="D695" s="639" t="s">
        <v>2563</v>
      </c>
      <c r="E695" s="639" t="s">
        <v>2425</v>
      </c>
      <c r="F695" s="639" t="s">
        <v>94</v>
      </c>
      <c r="G695" s="640">
        <v>699974</v>
      </c>
      <c r="H695" s="641"/>
      <c r="I695" s="639" t="s">
        <v>93</v>
      </c>
      <c r="J695" s="639" t="s">
        <v>2564</v>
      </c>
      <c r="K695" s="311"/>
      <c r="L695" s="311"/>
      <c r="M695" s="311"/>
    </row>
    <row r="696" spans="1:13">
      <c r="A696" s="638">
        <v>4</v>
      </c>
      <c r="B696" s="639" t="s">
        <v>167</v>
      </c>
      <c r="C696" s="639" t="s">
        <v>280</v>
      </c>
      <c r="D696" s="639" t="s">
        <v>2565</v>
      </c>
      <c r="E696" s="639" t="s">
        <v>2425</v>
      </c>
      <c r="F696" s="639" t="s">
        <v>94</v>
      </c>
      <c r="G696" s="640">
        <v>721305</v>
      </c>
      <c r="H696" s="641"/>
      <c r="I696" s="639" t="s">
        <v>93</v>
      </c>
      <c r="J696" s="639" t="s">
        <v>2566</v>
      </c>
      <c r="K696" s="311"/>
      <c r="L696" s="311"/>
      <c r="M696" s="311"/>
    </row>
    <row r="697" spans="1:13">
      <c r="A697" s="638">
        <v>4</v>
      </c>
      <c r="B697" s="639" t="s">
        <v>167</v>
      </c>
      <c r="C697" s="639" t="s">
        <v>280</v>
      </c>
      <c r="D697" s="639" t="s">
        <v>2567</v>
      </c>
      <c r="E697" s="639" t="s">
        <v>2425</v>
      </c>
      <c r="F697" s="639" t="s">
        <v>94</v>
      </c>
      <c r="G697" s="640">
        <v>5000000</v>
      </c>
      <c r="H697" s="641">
        <v>44651</v>
      </c>
      <c r="I697" s="639" t="s">
        <v>2439</v>
      </c>
      <c r="J697" s="639" t="s">
        <v>2568</v>
      </c>
      <c r="K697" s="311"/>
      <c r="L697" s="311"/>
      <c r="M697" s="311"/>
    </row>
    <row r="698" spans="1:13">
      <c r="A698" s="638">
        <v>4</v>
      </c>
      <c r="B698" s="639" t="s">
        <v>167</v>
      </c>
      <c r="C698" s="639" t="s">
        <v>280</v>
      </c>
      <c r="D698" s="639" t="s">
        <v>2569</v>
      </c>
      <c r="E698" s="639" t="s">
        <v>2425</v>
      </c>
      <c r="F698" s="639" t="s">
        <v>94</v>
      </c>
      <c r="G698" s="640">
        <v>1500000</v>
      </c>
      <c r="H698" s="641">
        <v>44845</v>
      </c>
      <c r="I698" s="639" t="s">
        <v>2453</v>
      </c>
      <c r="J698" s="639" t="s">
        <v>2499</v>
      </c>
      <c r="K698" s="311"/>
      <c r="L698" s="311"/>
      <c r="M698" s="311"/>
    </row>
    <row r="699" spans="1:13">
      <c r="A699" s="638">
        <v>4</v>
      </c>
      <c r="B699" s="639" t="s">
        <v>167</v>
      </c>
      <c r="C699" s="639" t="s">
        <v>280</v>
      </c>
      <c r="D699" s="639" t="s">
        <v>2570</v>
      </c>
      <c r="E699" s="639" t="s">
        <v>2425</v>
      </c>
      <c r="F699" s="639" t="s">
        <v>94</v>
      </c>
      <c r="G699" s="640">
        <v>9858172</v>
      </c>
      <c r="H699" s="641"/>
      <c r="I699" s="639" t="s">
        <v>2442</v>
      </c>
      <c r="J699" s="639" t="s">
        <v>2571</v>
      </c>
      <c r="K699" s="311"/>
      <c r="L699" s="311"/>
      <c r="M699" s="311"/>
    </row>
    <row r="700" spans="1:13">
      <c r="A700" s="638">
        <v>4</v>
      </c>
      <c r="B700" s="639" t="s">
        <v>167</v>
      </c>
      <c r="C700" s="639" t="s">
        <v>280</v>
      </c>
      <c r="D700" s="639" t="s">
        <v>2572</v>
      </c>
      <c r="E700" s="639" t="s">
        <v>2425</v>
      </c>
      <c r="F700" s="639" t="s">
        <v>94</v>
      </c>
      <c r="G700" s="640">
        <v>1238172</v>
      </c>
      <c r="H700" s="641"/>
      <c r="I700" s="639" t="s">
        <v>2573</v>
      </c>
      <c r="J700" s="639" t="s">
        <v>2574</v>
      </c>
      <c r="K700" s="311"/>
      <c r="L700" s="311"/>
      <c r="M700" s="311"/>
    </row>
    <row r="701" spans="1:13">
      <c r="A701" s="638">
        <v>4</v>
      </c>
      <c r="B701" s="639" t="s">
        <v>167</v>
      </c>
      <c r="C701" s="639" t="s">
        <v>280</v>
      </c>
      <c r="D701" s="639" t="s">
        <v>2575</v>
      </c>
      <c r="E701" s="639" t="s">
        <v>2425</v>
      </c>
      <c r="F701" s="639" t="s">
        <v>94</v>
      </c>
      <c r="G701" s="640">
        <v>5418426</v>
      </c>
      <c r="H701" s="641"/>
      <c r="I701" s="639" t="s">
        <v>515</v>
      </c>
      <c r="J701" s="639" t="s">
        <v>2576</v>
      </c>
      <c r="K701" s="311"/>
      <c r="L701" s="311"/>
      <c r="M701" s="311"/>
    </row>
    <row r="702" spans="1:13">
      <c r="A702" s="638">
        <v>4</v>
      </c>
      <c r="B702" s="639" t="s">
        <v>167</v>
      </c>
      <c r="C702" s="639" t="s">
        <v>280</v>
      </c>
      <c r="D702" s="639" t="s">
        <v>2577</v>
      </c>
      <c r="E702" s="639" t="s">
        <v>2425</v>
      </c>
      <c r="F702" s="639" t="s">
        <v>94</v>
      </c>
      <c r="G702" s="640">
        <v>550000</v>
      </c>
      <c r="H702" s="641">
        <v>44854</v>
      </c>
      <c r="I702" s="639" t="s">
        <v>2439</v>
      </c>
      <c r="J702" s="639" t="s">
        <v>2578</v>
      </c>
      <c r="K702" s="311"/>
      <c r="L702" s="311"/>
      <c r="M702" s="311"/>
    </row>
    <row r="703" spans="1:13">
      <c r="A703" s="638">
        <v>4</v>
      </c>
      <c r="B703" s="639" t="s">
        <v>167</v>
      </c>
      <c r="C703" s="639" t="s">
        <v>280</v>
      </c>
      <c r="D703" s="639" t="s">
        <v>2579</v>
      </c>
      <c r="E703" s="639" t="s">
        <v>2425</v>
      </c>
      <c r="F703" s="639" t="s">
        <v>94</v>
      </c>
      <c r="G703" s="640">
        <v>21900000</v>
      </c>
      <c r="H703" s="641"/>
      <c r="I703" s="639" t="s">
        <v>2471</v>
      </c>
      <c r="J703" s="639" t="s">
        <v>2580</v>
      </c>
      <c r="K703" s="311"/>
      <c r="L703" s="311"/>
      <c r="M703" s="311"/>
    </row>
    <row r="704" spans="1:13">
      <c r="A704" s="638">
        <v>4</v>
      </c>
      <c r="B704" s="639" t="s">
        <v>167</v>
      </c>
      <c r="C704" s="639" t="s">
        <v>280</v>
      </c>
      <c r="D704" s="639" t="s">
        <v>2581</v>
      </c>
      <c r="E704" s="639" t="s">
        <v>2425</v>
      </c>
      <c r="F704" s="639" t="s">
        <v>94</v>
      </c>
      <c r="G704" s="640">
        <v>48900000</v>
      </c>
      <c r="H704" s="641"/>
      <c r="I704" s="639" t="s">
        <v>2456</v>
      </c>
      <c r="J704" s="639" t="s">
        <v>2582</v>
      </c>
      <c r="K704" s="311"/>
      <c r="L704" s="311"/>
      <c r="M704" s="311"/>
    </row>
    <row r="705" spans="1:13">
      <c r="A705" s="638">
        <v>4</v>
      </c>
      <c r="B705" s="639" t="s">
        <v>167</v>
      </c>
      <c r="C705" s="639" t="s">
        <v>280</v>
      </c>
      <c r="D705" s="639" t="s">
        <v>2583</v>
      </c>
      <c r="E705" s="639" t="s">
        <v>2425</v>
      </c>
      <c r="F705" s="639" t="s">
        <v>94</v>
      </c>
      <c r="G705" s="640">
        <v>490000</v>
      </c>
      <c r="H705" s="641"/>
      <c r="I705" s="639" t="s">
        <v>2464</v>
      </c>
      <c r="J705" s="639" t="s">
        <v>2584</v>
      </c>
      <c r="K705" s="311"/>
      <c r="L705" s="311"/>
      <c r="M705" s="311"/>
    </row>
    <row r="706" spans="1:13">
      <c r="A706" s="638">
        <v>4</v>
      </c>
      <c r="B706" s="639" t="s">
        <v>167</v>
      </c>
      <c r="C706" s="639" t="s">
        <v>280</v>
      </c>
      <c r="D706" s="639" t="s">
        <v>2585</v>
      </c>
      <c r="E706" s="639" t="s">
        <v>2425</v>
      </c>
      <c r="F706" s="639" t="s">
        <v>94</v>
      </c>
      <c r="G706" s="640">
        <v>2000000</v>
      </c>
      <c r="H706" s="641">
        <v>44921</v>
      </c>
      <c r="I706" s="639" t="s">
        <v>2442</v>
      </c>
      <c r="J706" s="639" t="s">
        <v>2546</v>
      </c>
      <c r="K706" s="311"/>
      <c r="L706" s="311"/>
      <c r="M706" s="311"/>
    </row>
    <row r="707" spans="1:13">
      <c r="A707" s="306">
        <v>5</v>
      </c>
      <c r="B707" s="307" t="s">
        <v>2586</v>
      </c>
      <c r="C707" s="307">
        <v>7768007</v>
      </c>
      <c r="D707" s="307" t="s">
        <v>2587</v>
      </c>
      <c r="E707" s="307"/>
      <c r="F707" s="307" t="s">
        <v>2588</v>
      </c>
      <c r="G707" s="308">
        <v>12919800</v>
      </c>
      <c r="H707" s="309"/>
      <c r="I707" s="307" t="s">
        <v>517</v>
      </c>
      <c r="J707" s="307"/>
      <c r="K707" s="307"/>
      <c r="L707" s="307"/>
      <c r="M707" s="307"/>
    </row>
    <row r="708" spans="1:13">
      <c r="A708" s="306">
        <v>5</v>
      </c>
      <c r="B708" s="307" t="s">
        <v>2586</v>
      </c>
      <c r="C708" s="307">
        <v>7768007</v>
      </c>
      <c r="D708" s="307" t="s">
        <v>2589</v>
      </c>
      <c r="E708" s="307"/>
      <c r="F708" s="307" t="s">
        <v>2588</v>
      </c>
      <c r="G708" s="308">
        <v>4544145</v>
      </c>
      <c r="H708" s="309"/>
      <c r="I708" s="307" t="s">
        <v>517</v>
      </c>
      <c r="J708" s="307"/>
      <c r="K708" s="307"/>
      <c r="L708" s="307"/>
      <c r="M708" s="307"/>
    </row>
    <row r="709" spans="1:13">
      <c r="A709" s="306">
        <v>5</v>
      </c>
      <c r="B709" s="307" t="s">
        <v>2586</v>
      </c>
      <c r="C709" s="307">
        <v>7768007</v>
      </c>
      <c r="D709" s="307" t="s">
        <v>2590</v>
      </c>
      <c r="E709" s="307"/>
      <c r="F709" s="307" t="s">
        <v>2591</v>
      </c>
      <c r="G709" s="308">
        <v>2636029.7999999998</v>
      </c>
      <c r="H709" s="309"/>
      <c r="I709" s="307" t="s">
        <v>947</v>
      </c>
      <c r="J709" s="307"/>
      <c r="K709" s="307"/>
      <c r="L709" s="307"/>
      <c r="M709" s="307"/>
    </row>
    <row r="710" spans="1:13">
      <c r="A710" s="306">
        <v>5</v>
      </c>
      <c r="B710" s="307" t="s">
        <v>2586</v>
      </c>
      <c r="C710" s="307">
        <v>7768007</v>
      </c>
      <c r="D710" s="307" t="s">
        <v>2592</v>
      </c>
      <c r="E710" s="307"/>
      <c r="F710" s="307" t="s">
        <v>90</v>
      </c>
      <c r="G710" s="308">
        <v>500000</v>
      </c>
      <c r="H710" s="309"/>
      <c r="I710" s="307" t="s">
        <v>947</v>
      </c>
      <c r="J710" s="307"/>
      <c r="K710" s="307"/>
      <c r="L710" s="307"/>
      <c r="M710" s="307"/>
    </row>
    <row r="711" spans="1:13">
      <c r="A711" s="306">
        <v>5</v>
      </c>
      <c r="B711" s="307" t="s">
        <v>2586</v>
      </c>
      <c r="C711" s="307">
        <v>7768007</v>
      </c>
      <c r="D711" s="307" t="s">
        <v>2593</v>
      </c>
      <c r="E711" s="307"/>
      <c r="F711" s="307" t="s">
        <v>968</v>
      </c>
      <c r="G711" s="308">
        <v>250000</v>
      </c>
      <c r="H711" s="309"/>
      <c r="I711" s="307" t="s">
        <v>947</v>
      </c>
      <c r="J711" s="307"/>
      <c r="K711" s="307"/>
      <c r="L711" s="307"/>
      <c r="M711" s="307"/>
    </row>
    <row r="712" spans="1:13">
      <c r="A712" s="306">
        <v>5</v>
      </c>
      <c r="B712" s="307" t="s">
        <v>2586</v>
      </c>
      <c r="C712" s="307">
        <v>7768007</v>
      </c>
      <c r="D712" s="307" t="s">
        <v>2594</v>
      </c>
      <c r="E712" s="307"/>
      <c r="F712" s="307" t="s">
        <v>968</v>
      </c>
      <c r="G712" s="308">
        <v>250000</v>
      </c>
      <c r="H712" s="309"/>
      <c r="I712" s="307" t="s">
        <v>947</v>
      </c>
      <c r="J712" s="307"/>
      <c r="K712" s="307"/>
      <c r="L712" s="307"/>
      <c r="M712" s="307"/>
    </row>
    <row r="713" spans="1:13">
      <c r="A713" s="306">
        <v>5</v>
      </c>
      <c r="B713" s="307" t="s">
        <v>2586</v>
      </c>
      <c r="C713" s="307">
        <v>7768007</v>
      </c>
      <c r="D713" s="307" t="s">
        <v>2595</v>
      </c>
      <c r="E713" s="307"/>
      <c r="F713" s="307" t="s">
        <v>968</v>
      </c>
      <c r="G713" s="308">
        <v>250000</v>
      </c>
      <c r="H713" s="309"/>
      <c r="I713" s="307" t="s">
        <v>947</v>
      </c>
      <c r="J713" s="307"/>
      <c r="K713" s="307"/>
      <c r="L713" s="307"/>
      <c r="M713" s="307"/>
    </row>
    <row r="714" spans="1:13">
      <c r="A714" s="306">
        <v>5</v>
      </c>
      <c r="B714" s="307" t="s">
        <v>2586</v>
      </c>
      <c r="C714" s="307">
        <v>7768007</v>
      </c>
      <c r="D714" s="307" t="s">
        <v>2596</v>
      </c>
      <c r="E714" s="307"/>
      <c r="F714" s="307" t="s">
        <v>968</v>
      </c>
      <c r="G714" s="308">
        <v>250000</v>
      </c>
      <c r="H714" s="309"/>
      <c r="I714" s="307" t="s">
        <v>947</v>
      </c>
      <c r="J714" s="307"/>
      <c r="K714" s="307"/>
      <c r="L714" s="307"/>
      <c r="M714" s="307"/>
    </row>
    <row r="715" spans="1:13">
      <c r="A715" s="306">
        <v>5</v>
      </c>
      <c r="B715" s="307" t="s">
        <v>2586</v>
      </c>
      <c r="C715" s="307">
        <v>7768007</v>
      </c>
      <c r="D715" s="307" t="s">
        <v>956</v>
      </c>
      <c r="E715" s="307"/>
      <c r="F715" s="307" t="s">
        <v>2597</v>
      </c>
      <c r="G715" s="308">
        <v>250000</v>
      </c>
      <c r="H715" s="309"/>
      <c r="I715" s="307" t="s">
        <v>947</v>
      </c>
      <c r="J715" s="307"/>
      <c r="K715" s="307"/>
      <c r="L715" s="307"/>
      <c r="M715" s="307"/>
    </row>
    <row r="716" spans="1:13">
      <c r="A716" s="306">
        <v>5</v>
      </c>
      <c r="B716" s="307" t="s">
        <v>2586</v>
      </c>
      <c r="C716" s="307">
        <v>7768007</v>
      </c>
      <c r="D716" s="307" t="s">
        <v>2598</v>
      </c>
      <c r="E716" s="307"/>
      <c r="F716" s="307" t="s">
        <v>516</v>
      </c>
      <c r="G716" s="308">
        <v>1350000</v>
      </c>
      <c r="H716" s="309"/>
      <c r="I716" s="307" t="s">
        <v>947</v>
      </c>
      <c r="J716" s="307"/>
      <c r="K716" s="307"/>
      <c r="L716" s="307"/>
      <c r="M716" s="307"/>
    </row>
    <row r="717" spans="1:13">
      <c r="A717" s="306">
        <v>5</v>
      </c>
      <c r="B717" s="307" t="s">
        <v>2586</v>
      </c>
      <c r="C717" s="307">
        <v>7768007</v>
      </c>
      <c r="D717" s="307" t="s">
        <v>2599</v>
      </c>
      <c r="E717" s="307"/>
      <c r="F717" s="307" t="s">
        <v>516</v>
      </c>
      <c r="G717" s="308">
        <v>500000</v>
      </c>
      <c r="H717" s="309"/>
      <c r="I717" s="307" t="s">
        <v>947</v>
      </c>
      <c r="J717" s="307"/>
      <c r="K717" s="307"/>
      <c r="L717" s="307"/>
      <c r="M717" s="307"/>
    </row>
    <row r="718" spans="1:13">
      <c r="A718" s="306">
        <v>5</v>
      </c>
      <c r="B718" s="307" t="s">
        <v>2586</v>
      </c>
      <c r="C718" s="307">
        <v>7768007</v>
      </c>
      <c r="D718" s="307" t="s">
        <v>516</v>
      </c>
      <c r="E718" s="307"/>
      <c r="F718" s="307" t="s">
        <v>516</v>
      </c>
      <c r="G718" s="308">
        <v>500000</v>
      </c>
      <c r="H718" s="309"/>
      <c r="I718" s="307" t="s">
        <v>947</v>
      </c>
      <c r="J718" s="307"/>
      <c r="K718" s="307"/>
      <c r="L718" s="307"/>
      <c r="M718" s="307"/>
    </row>
    <row r="719" spans="1:13">
      <c r="A719" s="306">
        <v>5</v>
      </c>
      <c r="B719" s="307" t="s">
        <v>2586</v>
      </c>
      <c r="C719" s="307">
        <v>7768007</v>
      </c>
      <c r="D719" s="307" t="s">
        <v>2587</v>
      </c>
      <c r="E719" s="307"/>
      <c r="F719" s="307" t="s">
        <v>2588</v>
      </c>
      <c r="G719" s="308">
        <v>500000</v>
      </c>
      <c r="H719" s="309"/>
      <c r="I719" s="307" t="s">
        <v>947</v>
      </c>
      <c r="J719" s="307"/>
      <c r="K719" s="307"/>
      <c r="L719" s="307"/>
      <c r="M719" s="307"/>
    </row>
    <row r="720" spans="1:13">
      <c r="A720" s="306">
        <v>5</v>
      </c>
      <c r="B720" s="307" t="s">
        <v>2586</v>
      </c>
      <c r="C720" s="307">
        <v>7768007</v>
      </c>
      <c r="D720" s="307" t="s">
        <v>2600</v>
      </c>
      <c r="E720" s="307"/>
      <c r="F720" s="307" t="s">
        <v>2588</v>
      </c>
      <c r="G720" s="308">
        <v>5002438</v>
      </c>
      <c r="H720" s="309"/>
      <c r="I720" s="307" t="s">
        <v>947</v>
      </c>
      <c r="J720" s="307"/>
      <c r="K720" s="307"/>
      <c r="L720" s="307"/>
      <c r="M720" s="307"/>
    </row>
    <row r="721" spans="1:13">
      <c r="A721" s="306">
        <v>5</v>
      </c>
      <c r="B721" s="307" t="s">
        <v>2586</v>
      </c>
      <c r="C721" s="307">
        <v>7768007</v>
      </c>
      <c r="D721" s="307" t="s">
        <v>2601</v>
      </c>
      <c r="E721" s="307"/>
      <c r="F721" s="307" t="s">
        <v>2588</v>
      </c>
      <c r="G721" s="308">
        <v>2636029.7999999998</v>
      </c>
      <c r="H721" s="309"/>
      <c r="I721" s="307" t="s">
        <v>947</v>
      </c>
      <c r="J721" s="307"/>
      <c r="K721" s="307"/>
      <c r="L721" s="307"/>
      <c r="M721" s="307"/>
    </row>
    <row r="722" spans="1:13">
      <c r="A722" s="306">
        <v>5</v>
      </c>
      <c r="B722" s="307" t="s">
        <v>2586</v>
      </c>
      <c r="C722" s="307">
        <v>7768007</v>
      </c>
      <c r="D722" s="307" t="s">
        <v>2587</v>
      </c>
      <c r="E722" s="307"/>
      <c r="F722" s="307" t="s">
        <v>2602</v>
      </c>
      <c r="G722" s="308">
        <v>1854500</v>
      </c>
      <c r="H722" s="309"/>
      <c r="I722" s="307" t="s">
        <v>947</v>
      </c>
      <c r="J722" s="307"/>
      <c r="K722" s="307"/>
      <c r="L722" s="307"/>
      <c r="M722" s="307"/>
    </row>
    <row r="723" spans="1:13">
      <c r="A723" s="306">
        <v>5</v>
      </c>
      <c r="B723" s="307" t="s">
        <v>2586</v>
      </c>
      <c r="C723" s="307">
        <v>7768007</v>
      </c>
      <c r="D723" s="307" t="s">
        <v>2600</v>
      </c>
      <c r="E723" s="307"/>
      <c r="F723" s="307" t="s">
        <v>2602</v>
      </c>
      <c r="G723" s="308">
        <v>23553404</v>
      </c>
      <c r="H723" s="309"/>
      <c r="I723" s="307" t="s">
        <v>947</v>
      </c>
      <c r="J723" s="307"/>
      <c r="K723" s="307"/>
      <c r="L723" s="307"/>
      <c r="M723" s="307"/>
    </row>
    <row r="724" spans="1:13">
      <c r="A724" s="306">
        <v>5</v>
      </c>
      <c r="B724" s="307" t="s">
        <v>2586</v>
      </c>
      <c r="C724" s="307">
        <v>7768007</v>
      </c>
      <c r="D724" s="307" t="s">
        <v>2603</v>
      </c>
      <c r="E724" s="307"/>
      <c r="F724" s="307" t="s">
        <v>2602</v>
      </c>
      <c r="G724" s="308">
        <v>15323200</v>
      </c>
      <c r="H724" s="309"/>
      <c r="I724" s="307" t="s">
        <v>947</v>
      </c>
      <c r="J724" s="307"/>
      <c r="K724" s="307"/>
      <c r="L724" s="307"/>
      <c r="M724" s="307"/>
    </row>
    <row r="725" spans="1:13">
      <c r="A725" s="306">
        <v>5</v>
      </c>
      <c r="B725" s="307" t="s">
        <v>2586</v>
      </c>
      <c r="C725" s="307">
        <v>7768007</v>
      </c>
      <c r="D725" s="307" t="s">
        <v>2604</v>
      </c>
      <c r="E725" s="307"/>
      <c r="F725" s="307" t="s">
        <v>948</v>
      </c>
      <c r="G725" s="308">
        <v>1892500</v>
      </c>
      <c r="H725" s="309"/>
      <c r="I725" s="307" t="s">
        <v>947</v>
      </c>
      <c r="J725" s="307"/>
      <c r="K725" s="307"/>
      <c r="L725" s="307"/>
      <c r="M725" s="307"/>
    </row>
    <row r="726" spans="1:13">
      <c r="A726" s="306">
        <v>5</v>
      </c>
      <c r="B726" s="307" t="s">
        <v>2586</v>
      </c>
      <c r="C726" s="307">
        <v>7768007</v>
      </c>
      <c r="D726" s="307" t="s">
        <v>969</v>
      </c>
      <c r="E726" s="307"/>
      <c r="F726" s="307" t="s">
        <v>954</v>
      </c>
      <c r="G726" s="308">
        <v>2636029.7999999998</v>
      </c>
      <c r="H726" s="309"/>
      <c r="I726" s="307" t="s">
        <v>947</v>
      </c>
      <c r="J726" s="307"/>
      <c r="K726" s="307"/>
      <c r="L726" s="307"/>
      <c r="M726" s="307"/>
    </row>
    <row r="727" spans="1:13">
      <c r="A727" s="306">
        <v>5</v>
      </c>
      <c r="B727" s="307" t="s">
        <v>2586</v>
      </c>
      <c r="C727" s="307">
        <v>7768007</v>
      </c>
      <c r="D727" s="307" t="s">
        <v>958</v>
      </c>
      <c r="E727" s="307"/>
      <c r="F727" s="307" t="s">
        <v>494</v>
      </c>
      <c r="G727" s="308">
        <v>2636029.7999999998</v>
      </c>
      <c r="H727" s="309"/>
      <c r="I727" s="307" t="s">
        <v>947</v>
      </c>
      <c r="J727" s="307"/>
      <c r="K727" s="307"/>
      <c r="L727" s="307"/>
      <c r="M727" s="307"/>
    </row>
    <row r="728" spans="1:13">
      <c r="A728" s="306">
        <v>5</v>
      </c>
      <c r="B728" s="307" t="s">
        <v>2586</v>
      </c>
      <c r="C728" s="307">
        <v>7768007</v>
      </c>
      <c r="D728" s="307" t="s">
        <v>2605</v>
      </c>
      <c r="E728" s="307"/>
      <c r="F728" s="307" t="s">
        <v>504</v>
      </c>
      <c r="G728" s="308">
        <v>188500</v>
      </c>
      <c r="H728" s="309"/>
      <c r="I728" s="307" t="s">
        <v>947</v>
      </c>
      <c r="J728" s="307"/>
      <c r="K728" s="307"/>
      <c r="L728" s="307"/>
      <c r="M728" s="307"/>
    </row>
    <row r="729" spans="1:13">
      <c r="A729" s="306">
        <v>5</v>
      </c>
      <c r="B729" s="307" t="s">
        <v>2586</v>
      </c>
      <c r="C729" s="307">
        <v>7768007</v>
      </c>
      <c r="D729" s="307" t="s">
        <v>2606</v>
      </c>
      <c r="E729" s="307"/>
      <c r="F729" s="307" t="s">
        <v>2607</v>
      </c>
      <c r="G729" s="308">
        <v>550000</v>
      </c>
      <c r="H729" s="309"/>
      <c r="I729" s="307" t="s">
        <v>947</v>
      </c>
      <c r="J729" s="307"/>
      <c r="K729" s="307"/>
      <c r="L729" s="307"/>
      <c r="M729" s="307"/>
    </row>
    <row r="730" spans="1:13">
      <c r="A730" s="306">
        <v>5</v>
      </c>
      <c r="B730" s="307" t="s">
        <v>2586</v>
      </c>
      <c r="C730" s="307">
        <v>7768007</v>
      </c>
      <c r="D730" s="307" t="s">
        <v>2608</v>
      </c>
      <c r="E730" s="307"/>
      <c r="F730" s="307" t="s">
        <v>2607</v>
      </c>
      <c r="G730" s="308">
        <v>3709400</v>
      </c>
      <c r="H730" s="309"/>
      <c r="I730" s="307" t="s">
        <v>947</v>
      </c>
      <c r="J730" s="307"/>
      <c r="K730" s="307"/>
      <c r="L730" s="307"/>
      <c r="M730" s="307"/>
    </row>
    <row r="731" spans="1:13">
      <c r="A731" s="306">
        <v>5</v>
      </c>
      <c r="B731" s="307" t="s">
        <v>2586</v>
      </c>
      <c r="C731" s="307">
        <v>7768007</v>
      </c>
      <c r="D731" s="307" t="s">
        <v>959</v>
      </c>
      <c r="E731" s="307"/>
      <c r="F731" s="307" t="s">
        <v>960</v>
      </c>
      <c r="G731" s="308">
        <v>3386029.8</v>
      </c>
      <c r="H731" s="309"/>
      <c r="I731" s="307" t="s">
        <v>947</v>
      </c>
      <c r="J731" s="307"/>
      <c r="K731" s="307"/>
      <c r="L731" s="307"/>
      <c r="M731" s="307"/>
    </row>
    <row r="732" spans="1:13">
      <c r="A732" s="306">
        <v>5</v>
      </c>
      <c r="B732" s="307" t="s">
        <v>2586</v>
      </c>
      <c r="C732" s="307">
        <v>7768007</v>
      </c>
      <c r="D732" s="307" t="s">
        <v>966</v>
      </c>
      <c r="E732" s="307"/>
      <c r="F732" s="307" t="s">
        <v>967</v>
      </c>
      <c r="G732" s="308">
        <v>3331000.4285714286</v>
      </c>
      <c r="H732" s="309"/>
      <c r="I732" s="307" t="s">
        <v>947</v>
      </c>
      <c r="J732" s="307"/>
      <c r="K732" s="307"/>
      <c r="L732" s="307"/>
      <c r="M732" s="307"/>
    </row>
    <row r="733" spans="1:13">
      <c r="A733" s="306">
        <v>5</v>
      </c>
      <c r="B733" s="307" t="s">
        <v>2586</v>
      </c>
      <c r="C733" s="307">
        <v>7768007</v>
      </c>
      <c r="D733" s="307" t="s">
        <v>2609</v>
      </c>
      <c r="E733" s="307"/>
      <c r="F733" s="307" t="s">
        <v>950</v>
      </c>
      <c r="G733" s="308">
        <v>302429.66666666669</v>
      </c>
      <c r="H733" s="309"/>
      <c r="I733" s="307" t="s">
        <v>947</v>
      </c>
      <c r="J733" s="307"/>
      <c r="K733" s="307"/>
      <c r="L733" s="307"/>
      <c r="M733" s="307"/>
    </row>
    <row r="734" spans="1:13">
      <c r="A734" s="306">
        <v>5</v>
      </c>
      <c r="B734" s="307" t="s">
        <v>2586</v>
      </c>
      <c r="C734" s="307">
        <v>7768007</v>
      </c>
      <c r="D734" s="307" t="s">
        <v>2610</v>
      </c>
      <c r="E734" s="307"/>
      <c r="F734" s="307" t="s">
        <v>950</v>
      </c>
      <c r="G734" s="308">
        <v>3331000.4285714286</v>
      </c>
      <c r="H734" s="309"/>
      <c r="I734" s="307" t="s">
        <v>947</v>
      </c>
      <c r="J734" s="307"/>
      <c r="K734" s="307"/>
      <c r="L734" s="307"/>
      <c r="M734" s="307"/>
    </row>
    <row r="735" spans="1:13">
      <c r="A735" s="306">
        <v>5</v>
      </c>
      <c r="B735" s="307" t="s">
        <v>2586</v>
      </c>
      <c r="C735" s="307">
        <v>7768007</v>
      </c>
      <c r="D735" s="307" t="s">
        <v>2611</v>
      </c>
      <c r="E735" s="307"/>
      <c r="F735" s="307" t="s">
        <v>962</v>
      </c>
      <c r="G735" s="308">
        <v>3331000.4285714286</v>
      </c>
      <c r="H735" s="309"/>
      <c r="I735" s="307" t="s">
        <v>947</v>
      </c>
      <c r="J735" s="307"/>
      <c r="K735" s="307"/>
      <c r="L735" s="307"/>
      <c r="M735" s="307"/>
    </row>
    <row r="736" spans="1:13">
      <c r="A736" s="306">
        <v>5</v>
      </c>
      <c r="B736" s="307" t="s">
        <v>2586</v>
      </c>
      <c r="C736" s="307">
        <v>7768007</v>
      </c>
      <c r="D736" s="307" t="s">
        <v>2612</v>
      </c>
      <c r="E736" s="307"/>
      <c r="F736" s="307" t="s">
        <v>968</v>
      </c>
      <c r="G736" s="308">
        <v>302429.66666666669</v>
      </c>
      <c r="H736" s="309"/>
      <c r="I736" s="307" t="s">
        <v>947</v>
      </c>
      <c r="J736" s="307"/>
      <c r="K736" s="307"/>
      <c r="L736" s="307"/>
      <c r="M736" s="307"/>
    </row>
    <row r="737" spans="1:13">
      <c r="A737" s="306">
        <v>5</v>
      </c>
      <c r="B737" s="307" t="s">
        <v>2586</v>
      </c>
      <c r="C737" s="307">
        <v>7768007</v>
      </c>
      <c r="D737" s="307" t="s">
        <v>2613</v>
      </c>
      <c r="E737" s="307"/>
      <c r="F737" s="307" t="s">
        <v>953</v>
      </c>
      <c r="G737" s="308">
        <v>302429.66666666669</v>
      </c>
      <c r="H737" s="309"/>
      <c r="I737" s="307" t="s">
        <v>947</v>
      </c>
      <c r="J737" s="307"/>
      <c r="K737" s="307"/>
      <c r="L737" s="307"/>
      <c r="M737" s="307"/>
    </row>
    <row r="738" spans="1:13">
      <c r="A738" s="306">
        <v>5</v>
      </c>
      <c r="B738" s="307" t="s">
        <v>2586</v>
      </c>
      <c r="C738" s="307">
        <v>7768007</v>
      </c>
      <c r="D738" s="307" t="s">
        <v>956</v>
      </c>
      <c r="E738" s="307"/>
      <c r="F738" s="307" t="s">
        <v>953</v>
      </c>
      <c r="G738" s="308">
        <v>3331000.4285714286</v>
      </c>
      <c r="H738" s="309"/>
      <c r="I738" s="307" t="s">
        <v>947</v>
      </c>
      <c r="J738" s="307"/>
      <c r="K738" s="307"/>
      <c r="L738" s="307"/>
      <c r="M738" s="307"/>
    </row>
    <row r="739" spans="1:13">
      <c r="A739" s="306">
        <v>5</v>
      </c>
      <c r="B739" s="307" t="s">
        <v>2586</v>
      </c>
      <c r="C739" s="307">
        <v>7768007</v>
      </c>
      <c r="D739" s="307" t="s">
        <v>2614</v>
      </c>
      <c r="E739" s="307"/>
      <c r="F739" s="307" t="s">
        <v>516</v>
      </c>
      <c r="G739" s="308">
        <v>616745</v>
      </c>
      <c r="H739" s="309"/>
      <c r="I739" s="307" t="s">
        <v>947</v>
      </c>
      <c r="J739" s="307"/>
      <c r="K739" s="307"/>
      <c r="L739" s="307"/>
      <c r="M739" s="307"/>
    </row>
    <row r="740" spans="1:13">
      <c r="A740" s="306">
        <v>5</v>
      </c>
      <c r="B740" s="307" t="s">
        <v>2586</v>
      </c>
      <c r="C740" s="307">
        <v>7768007</v>
      </c>
      <c r="D740" s="307" t="s">
        <v>945</v>
      </c>
      <c r="E740" s="307"/>
      <c r="F740" s="307" t="s">
        <v>946</v>
      </c>
      <c r="G740" s="308">
        <v>2761200</v>
      </c>
      <c r="H740" s="309"/>
      <c r="I740" s="307" t="s">
        <v>947</v>
      </c>
      <c r="J740" s="307"/>
      <c r="K740" s="307"/>
      <c r="L740" s="307"/>
      <c r="M740" s="307"/>
    </row>
    <row r="741" spans="1:13">
      <c r="A741" s="306">
        <v>5</v>
      </c>
      <c r="B741" s="307" t="s">
        <v>2586</v>
      </c>
      <c r="C741" s="307">
        <v>7768007</v>
      </c>
      <c r="D741" s="307" t="s">
        <v>2601</v>
      </c>
      <c r="E741" s="307"/>
      <c r="F741" s="307" t="s">
        <v>2588</v>
      </c>
      <c r="G741" s="308">
        <v>3331000.4285714286</v>
      </c>
      <c r="H741" s="309"/>
      <c r="I741" s="307" t="s">
        <v>947</v>
      </c>
      <c r="J741" s="307"/>
      <c r="K741" s="307"/>
      <c r="L741" s="307"/>
      <c r="M741" s="307"/>
    </row>
    <row r="742" spans="1:13">
      <c r="A742" s="306">
        <v>5</v>
      </c>
      <c r="B742" s="307" t="s">
        <v>2586</v>
      </c>
      <c r="C742" s="307">
        <v>7768007</v>
      </c>
      <c r="D742" s="307" t="s">
        <v>2615</v>
      </c>
      <c r="E742" s="307"/>
      <c r="F742" s="307" t="s">
        <v>2616</v>
      </c>
      <c r="G742" s="308">
        <v>302429.66666666669</v>
      </c>
      <c r="H742" s="309"/>
      <c r="I742" s="307" t="s">
        <v>947</v>
      </c>
      <c r="J742" s="307"/>
      <c r="K742" s="307"/>
      <c r="L742" s="307"/>
      <c r="M742" s="307"/>
    </row>
    <row r="743" spans="1:13">
      <c r="A743" s="306">
        <v>5</v>
      </c>
      <c r="B743" s="307" t="s">
        <v>2586</v>
      </c>
      <c r="C743" s="307">
        <v>7768007</v>
      </c>
      <c r="D743" s="307" t="s">
        <v>2617</v>
      </c>
      <c r="E743" s="307"/>
      <c r="F743" s="307" t="s">
        <v>954</v>
      </c>
      <c r="G743" s="308">
        <v>302429.66666666669</v>
      </c>
      <c r="H743" s="309"/>
      <c r="I743" s="307" t="s">
        <v>947</v>
      </c>
      <c r="J743" s="307"/>
      <c r="K743" s="307"/>
      <c r="L743" s="307"/>
      <c r="M743" s="307"/>
    </row>
    <row r="744" spans="1:13">
      <c r="A744" s="306">
        <v>5</v>
      </c>
      <c r="B744" s="307" t="s">
        <v>2586</v>
      </c>
      <c r="C744" s="307">
        <v>7768007</v>
      </c>
      <c r="D744" s="307" t="s">
        <v>958</v>
      </c>
      <c r="E744" s="307"/>
      <c r="F744" s="307" t="s">
        <v>494</v>
      </c>
      <c r="G744" s="308">
        <v>3331000.4285714286</v>
      </c>
      <c r="H744" s="309"/>
      <c r="I744" s="307" t="s">
        <v>947</v>
      </c>
      <c r="J744" s="307"/>
      <c r="K744" s="307"/>
      <c r="L744" s="307"/>
      <c r="M744" s="307"/>
    </row>
    <row r="745" spans="1:13">
      <c r="A745" s="306">
        <v>5</v>
      </c>
      <c r="B745" s="307" t="s">
        <v>2586</v>
      </c>
      <c r="C745" s="307">
        <v>7768007</v>
      </c>
      <c r="D745" s="307" t="s">
        <v>2618</v>
      </c>
      <c r="E745" s="307"/>
      <c r="F745" s="307" t="s">
        <v>2619</v>
      </c>
      <c r="G745" s="308">
        <v>302429.66666666669</v>
      </c>
      <c r="H745" s="309"/>
      <c r="I745" s="307" t="s">
        <v>947</v>
      </c>
      <c r="J745" s="307"/>
      <c r="K745" s="307"/>
      <c r="L745" s="307"/>
      <c r="M745" s="307"/>
    </row>
    <row r="746" spans="1:13">
      <c r="A746" s="306">
        <v>5</v>
      </c>
      <c r="B746" s="307" t="s">
        <v>2586</v>
      </c>
      <c r="C746" s="307">
        <v>7768007</v>
      </c>
      <c r="D746" s="307" t="s">
        <v>959</v>
      </c>
      <c r="E746" s="307"/>
      <c r="F746" s="307" t="s">
        <v>960</v>
      </c>
      <c r="G746" s="308">
        <v>3331000.4285714286</v>
      </c>
      <c r="H746" s="309"/>
      <c r="I746" s="307" t="s">
        <v>947</v>
      </c>
      <c r="J746" s="307"/>
      <c r="K746" s="307"/>
      <c r="L746" s="307"/>
      <c r="M746" s="307"/>
    </row>
    <row r="747" spans="1:13">
      <c r="A747" s="306">
        <v>5</v>
      </c>
      <c r="B747" s="307" t="s">
        <v>2586</v>
      </c>
      <c r="C747" s="307">
        <v>7768007</v>
      </c>
      <c r="D747" s="307" t="s">
        <v>2620</v>
      </c>
      <c r="E747" s="307"/>
      <c r="F747" s="307" t="s">
        <v>2621</v>
      </c>
      <c r="G747" s="308">
        <v>500200</v>
      </c>
      <c r="H747" s="309"/>
      <c r="I747" s="307" t="s">
        <v>947</v>
      </c>
      <c r="J747" s="307"/>
      <c r="K747" s="307"/>
      <c r="L747" s="307"/>
      <c r="M747" s="307"/>
    </row>
    <row r="748" spans="1:13">
      <c r="A748" s="306">
        <v>5</v>
      </c>
      <c r="B748" s="307" t="s">
        <v>2586</v>
      </c>
      <c r="C748" s="307">
        <v>7768007</v>
      </c>
      <c r="D748" s="307" t="s">
        <v>2622</v>
      </c>
      <c r="E748" s="307"/>
      <c r="F748" s="307" t="s">
        <v>950</v>
      </c>
      <c r="G748" s="308">
        <v>31579</v>
      </c>
      <c r="H748" s="309"/>
      <c r="I748" s="307" t="s">
        <v>965</v>
      </c>
      <c r="J748" s="307"/>
      <c r="K748" s="307"/>
      <c r="L748" s="307"/>
      <c r="M748" s="307"/>
    </row>
    <row r="749" spans="1:13">
      <c r="A749" s="306">
        <v>5</v>
      </c>
      <c r="B749" s="307" t="s">
        <v>2586</v>
      </c>
      <c r="C749" s="307">
        <v>7768007</v>
      </c>
      <c r="D749" s="307" t="s">
        <v>949</v>
      </c>
      <c r="E749" s="307"/>
      <c r="F749" s="307" t="s">
        <v>950</v>
      </c>
      <c r="G749" s="308">
        <v>293750</v>
      </c>
      <c r="H749" s="309"/>
      <c r="I749" s="307" t="s">
        <v>965</v>
      </c>
      <c r="J749" s="307"/>
      <c r="K749" s="307"/>
      <c r="L749" s="307"/>
      <c r="M749" s="307"/>
    </row>
    <row r="750" spans="1:13">
      <c r="A750" s="306">
        <v>5</v>
      </c>
      <c r="B750" s="307" t="s">
        <v>2586</v>
      </c>
      <c r="C750" s="307">
        <v>7768007</v>
      </c>
      <c r="D750" s="307" t="s">
        <v>952</v>
      </c>
      <c r="E750" s="307"/>
      <c r="F750" s="307" t="s">
        <v>953</v>
      </c>
      <c r="G750" s="308">
        <v>293750</v>
      </c>
      <c r="H750" s="309"/>
      <c r="I750" s="307" t="s">
        <v>965</v>
      </c>
      <c r="J750" s="307"/>
      <c r="K750" s="307"/>
      <c r="L750" s="307"/>
      <c r="M750" s="307"/>
    </row>
    <row r="751" spans="1:13">
      <c r="A751" s="306">
        <v>5</v>
      </c>
      <c r="B751" s="307" t="s">
        <v>2586</v>
      </c>
      <c r="C751" s="307">
        <v>7768007</v>
      </c>
      <c r="D751" s="307" t="s">
        <v>2623</v>
      </c>
      <c r="E751" s="307"/>
      <c r="F751" s="307" t="s">
        <v>516</v>
      </c>
      <c r="G751" s="308">
        <v>500000</v>
      </c>
      <c r="H751" s="309"/>
      <c r="I751" s="307" t="s">
        <v>965</v>
      </c>
      <c r="J751" s="307"/>
      <c r="K751" s="307"/>
      <c r="L751" s="307"/>
      <c r="M751" s="307"/>
    </row>
    <row r="752" spans="1:13">
      <c r="A752" s="306">
        <v>5</v>
      </c>
      <c r="B752" s="307" t="s">
        <v>2586</v>
      </c>
      <c r="C752" s="307">
        <v>7768007</v>
      </c>
      <c r="D752" s="307" t="s">
        <v>2624</v>
      </c>
      <c r="E752" s="307"/>
      <c r="F752" s="307" t="s">
        <v>2616</v>
      </c>
      <c r="G752" s="308">
        <v>293750</v>
      </c>
      <c r="H752" s="309"/>
      <c r="I752" s="307" t="s">
        <v>965</v>
      </c>
      <c r="J752" s="307"/>
      <c r="K752" s="307"/>
      <c r="L752" s="307"/>
      <c r="M752" s="307"/>
    </row>
    <row r="753" spans="1:13">
      <c r="A753" s="306">
        <v>5</v>
      </c>
      <c r="B753" s="307" t="s">
        <v>2586</v>
      </c>
      <c r="C753" s="307">
        <v>7768007</v>
      </c>
      <c r="D753" s="307" t="s">
        <v>955</v>
      </c>
      <c r="E753" s="307"/>
      <c r="F753" s="307" t="s">
        <v>494</v>
      </c>
      <c r="G753" s="308">
        <v>200000</v>
      </c>
      <c r="H753" s="309"/>
      <c r="I753" s="307" t="s">
        <v>965</v>
      </c>
      <c r="J753" s="307"/>
      <c r="K753" s="307"/>
      <c r="L753" s="307"/>
      <c r="M753" s="307"/>
    </row>
    <row r="754" spans="1:13">
      <c r="A754" s="306">
        <v>5</v>
      </c>
      <c r="B754" s="307" t="s">
        <v>2586</v>
      </c>
      <c r="C754" s="307">
        <v>7768007</v>
      </c>
      <c r="D754" s="307" t="s">
        <v>2625</v>
      </c>
      <c r="E754" s="307"/>
      <c r="F754" s="307" t="s">
        <v>960</v>
      </c>
      <c r="G754" s="308">
        <v>293750</v>
      </c>
      <c r="H754" s="309"/>
      <c r="I754" s="307" t="s">
        <v>965</v>
      </c>
      <c r="J754" s="307"/>
      <c r="K754" s="307"/>
      <c r="L754" s="307"/>
      <c r="M754" s="307"/>
    </row>
    <row r="755" spans="1:13">
      <c r="A755" s="306">
        <v>5</v>
      </c>
      <c r="B755" s="307" t="s">
        <v>2586</v>
      </c>
      <c r="C755" s="307">
        <v>7768007</v>
      </c>
      <c r="D755" s="307" t="s">
        <v>961</v>
      </c>
      <c r="E755" s="307"/>
      <c r="F755" s="307" t="s">
        <v>962</v>
      </c>
      <c r="G755" s="308">
        <v>152000</v>
      </c>
      <c r="H755" s="309"/>
      <c r="I755" s="307" t="s">
        <v>112</v>
      </c>
      <c r="J755" s="307"/>
      <c r="K755" s="307"/>
      <c r="L755" s="307"/>
      <c r="M755" s="307"/>
    </row>
    <row r="756" spans="1:13">
      <c r="A756" s="306">
        <v>5</v>
      </c>
      <c r="B756" s="307" t="s">
        <v>2586</v>
      </c>
      <c r="C756" s="307">
        <v>7768007</v>
      </c>
      <c r="D756" s="307" t="s">
        <v>2626</v>
      </c>
      <c r="E756" s="307"/>
      <c r="F756" s="307" t="s">
        <v>2627</v>
      </c>
      <c r="G756" s="308">
        <v>1859000</v>
      </c>
      <c r="H756" s="309"/>
      <c r="I756" s="307" t="s">
        <v>112</v>
      </c>
      <c r="J756" s="307"/>
      <c r="K756" s="307"/>
      <c r="L756" s="307"/>
      <c r="M756" s="307"/>
    </row>
    <row r="757" spans="1:13">
      <c r="A757" s="306">
        <v>5</v>
      </c>
      <c r="B757" s="307" t="s">
        <v>2586</v>
      </c>
      <c r="C757" s="307">
        <v>7768007</v>
      </c>
      <c r="D757" s="307" t="s">
        <v>2628</v>
      </c>
      <c r="E757" s="307"/>
      <c r="F757" s="307" t="s">
        <v>90</v>
      </c>
      <c r="G757" s="308">
        <v>638000</v>
      </c>
      <c r="H757" s="309"/>
      <c r="I757" s="307" t="s">
        <v>112</v>
      </c>
      <c r="J757" s="307"/>
      <c r="K757" s="307"/>
      <c r="L757" s="307"/>
      <c r="M757" s="307"/>
    </row>
    <row r="758" spans="1:13">
      <c r="A758" s="306">
        <v>5</v>
      </c>
      <c r="B758" s="307" t="s">
        <v>2586</v>
      </c>
      <c r="C758" s="307">
        <v>7768007</v>
      </c>
      <c r="D758" s="307" t="s">
        <v>2629</v>
      </c>
      <c r="E758" s="307"/>
      <c r="F758" s="307" t="s">
        <v>90</v>
      </c>
      <c r="G758" s="308">
        <v>3200000</v>
      </c>
      <c r="H758" s="309"/>
      <c r="I758" s="307" t="s">
        <v>112</v>
      </c>
      <c r="J758" s="307"/>
      <c r="K758" s="307"/>
      <c r="L758" s="307"/>
      <c r="M758" s="307"/>
    </row>
    <row r="759" spans="1:13">
      <c r="A759" s="306">
        <v>5</v>
      </c>
      <c r="B759" s="307" t="s">
        <v>2586</v>
      </c>
      <c r="C759" s="307">
        <v>7768007</v>
      </c>
      <c r="D759" s="307" t="s">
        <v>2630</v>
      </c>
      <c r="E759" s="307"/>
      <c r="F759" s="307" t="s">
        <v>2588</v>
      </c>
      <c r="G759" s="308">
        <v>911400</v>
      </c>
      <c r="H759" s="309"/>
      <c r="I759" s="307" t="s">
        <v>112</v>
      </c>
      <c r="J759" s="307"/>
      <c r="K759" s="307"/>
      <c r="L759" s="307"/>
      <c r="M759" s="307"/>
    </row>
    <row r="760" spans="1:13">
      <c r="A760" s="306">
        <v>5</v>
      </c>
      <c r="B760" s="307" t="s">
        <v>2586</v>
      </c>
      <c r="C760" s="307">
        <v>7768007</v>
      </c>
      <c r="D760" s="307" t="s">
        <v>2631</v>
      </c>
      <c r="E760" s="307"/>
      <c r="F760" s="307" t="s">
        <v>2588</v>
      </c>
      <c r="G760" s="308">
        <v>152000</v>
      </c>
      <c r="H760" s="309"/>
      <c r="I760" s="307" t="s">
        <v>112</v>
      </c>
      <c r="J760" s="307"/>
      <c r="K760" s="307"/>
      <c r="L760" s="307"/>
      <c r="M760" s="307"/>
    </row>
    <row r="761" spans="1:13">
      <c r="A761" s="306">
        <v>5</v>
      </c>
      <c r="B761" s="307" t="s">
        <v>2586</v>
      </c>
      <c r="C761" s="307">
        <v>7768007</v>
      </c>
      <c r="D761" s="307" t="s">
        <v>2632</v>
      </c>
      <c r="E761" s="307"/>
      <c r="F761" s="307" t="s">
        <v>2602</v>
      </c>
      <c r="G761" s="308">
        <v>2156000</v>
      </c>
      <c r="H761" s="309"/>
      <c r="I761" s="307" t="s">
        <v>112</v>
      </c>
      <c r="J761" s="307"/>
      <c r="K761" s="307"/>
      <c r="L761" s="307"/>
      <c r="M761" s="307"/>
    </row>
    <row r="762" spans="1:13">
      <c r="A762" s="306">
        <v>5</v>
      </c>
      <c r="B762" s="307" t="s">
        <v>2586</v>
      </c>
      <c r="C762" s="307">
        <v>7768007</v>
      </c>
      <c r="D762" s="307" t="s">
        <v>2633</v>
      </c>
      <c r="E762" s="307"/>
      <c r="F762" s="307" t="s">
        <v>943</v>
      </c>
      <c r="G762" s="308">
        <v>1615425</v>
      </c>
      <c r="H762" s="309"/>
      <c r="I762" s="307" t="s">
        <v>112</v>
      </c>
      <c r="J762" s="307"/>
      <c r="K762" s="307"/>
      <c r="L762" s="307"/>
      <c r="M762" s="307"/>
    </row>
    <row r="763" spans="1:13">
      <c r="A763" s="306">
        <v>5</v>
      </c>
      <c r="B763" s="307" t="s">
        <v>2586</v>
      </c>
      <c r="C763" s="307">
        <v>7768007</v>
      </c>
      <c r="D763" s="307" t="s">
        <v>2634</v>
      </c>
      <c r="E763" s="307"/>
      <c r="F763" s="307" t="s">
        <v>494</v>
      </c>
      <c r="G763" s="308">
        <v>152000</v>
      </c>
      <c r="H763" s="309"/>
      <c r="I763" s="307" t="s">
        <v>112</v>
      </c>
      <c r="J763" s="307"/>
      <c r="K763" s="307"/>
      <c r="L763" s="307"/>
      <c r="M763" s="307"/>
    </row>
    <row r="764" spans="1:13">
      <c r="A764" s="306">
        <v>5</v>
      </c>
      <c r="B764" s="307" t="s">
        <v>2586</v>
      </c>
      <c r="C764" s="307">
        <v>7768007</v>
      </c>
      <c r="D764" s="307" t="s">
        <v>944</v>
      </c>
      <c r="E764" s="307"/>
      <c r="F764" s="307" t="s">
        <v>504</v>
      </c>
      <c r="G764" s="308">
        <v>4000000</v>
      </c>
      <c r="H764" s="309"/>
      <c r="I764" s="307" t="s">
        <v>112</v>
      </c>
      <c r="J764" s="307"/>
      <c r="K764" s="307"/>
      <c r="L764" s="307"/>
      <c r="M764" s="307"/>
    </row>
    <row r="765" spans="1:13">
      <c r="A765" s="306">
        <v>5</v>
      </c>
      <c r="B765" s="307" t="s">
        <v>2586</v>
      </c>
      <c r="C765" s="307">
        <v>7768007</v>
      </c>
      <c r="D765" s="307" t="s">
        <v>2635</v>
      </c>
      <c r="E765" s="307"/>
      <c r="F765" s="307" t="s">
        <v>960</v>
      </c>
      <c r="G765" s="308">
        <v>152000</v>
      </c>
      <c r="H765" s="309"/>
      <c r="I765" s="307" t="s">
        <v>112</v>
      </c>
      <c r="J765" s="307"/>
      <c r="K765" s="307"/>
      <c r="L765" s="307"/>
      <c r="M765" s="307"/>
    </row>
    <row r="766" spans="1:13">
      <c r="A766" s="306">
        <v>5</v>
      </c>
      <c r="B766" s="307" t="s">
        <v>2586</v>
      </c>
      <c r="C766" s="307">
        <v>7768007</v>
      </c>
      <c r="D766" s="307" t="s">
        <v>2636</v>
      </c>
      <c r="E766" s="307"/>
      <c r="F766" s="307" t="s">
        <v>2637</v>
      </c>
      <c r="G766" s="308">
        <v>148750</v>
      </c>
      <c r="H766" s="309"/>
      <c r="I766" s="307" t="s">
        <v>112</v>
      </c>
      <c r="J766" s="307"/>
      <c r="K766" s="307"/>
      <c r="L766" s="307"/>
      <c r="M766" s="307"/>
    </row>
    <row r="767" spans="1:13">
      <c r="A767" s="306">
        <v>5</v>
      </c>
      <c r="B767" s="307" t="s">
        <v>2586</v>
      </c>
      <c r="C767" s="307">
        <v>7768007</v>
      </c>
      <c r="D767" s="307" t="s">
        <v>2638</v>
      </c>
      <c r="E767" s="307"/>
      <c r="F767" s="307" t="s">
        <v>953</v>
      </c>
      <c r="G767" s="308">
        <v>3834500</v>
      </c>
      <c r="H767" s="309"/>
      <c r="I767" s="307" t="s">
        <v>947</v>
      </c>
      <c r="J767" s="307"/>
      <c r="K767" s="307"/>
      <c r="L767" s="307"/>
      <c r="M767" s="307"/>
    </row>
    <row r="768" spans="1:13">
      <c r="A768" s="306">
        <v>5</v>
      </c>
      <c r="B768" s="307" t="s">
        <v>2586</v>
      </c>
      <c r="C768" s="307">
        <v>7768007</v>
      </c>
      <c r="D768" s="307" t="s">
        <v>2639</v>
      </c>
      <c r="E768" s="307"/>
      <c r="F768" s="307" t="s">
        <v>2588</v>
      </c>
      <c r="G768" s="308">
        <v>3834500</v>
      </c>
      <c r="H768" s="309"/>
      <c r="I768" s="307" t="s">
        <v>947</v>
      </c>
      <c r="J768" s="307"/>
      <c r="K768" s="307"/>
      <c r="L768" s="307"/>
      <c r="M768" s="307"/>
    </row>
    <row r="769" spans="1:13">
      <c r="A769" s="306">
        <v>5</v>
      </c>
      <c r="B769" s="307" t="s">
        <v>2586</v>
      </c>
      <c r="C769" s="307">
        <v>7768007</v>
      </c>
      <c r="D769" s="307" t="s">
        <v>2640</v>
      </c>
      <c r="E769" s="307"/>
      <c r="F769" s="307" t="s">
        <v>2641</v>
      </c>
      <c r="G769" s="308">
        <v>10201901.5</v>
      </c>
      <c r="H769" s="309"/>
      <c r="I769" s="307" t="s">
        <v>116</v>
      </c>
      <c r="J769" s="307"/>
      <c r="K769" s="307"/>
      <c r="L769" s="307"/>
      <c r="M769" s="307"/>
    </row>
    <row r="770" spans="1:13">
      <c r="A770" s="306">
        <v>5</v>
      </c>
      <c r="B770" s="307" t="s">
        <v>2586</v>
      </c>
      <c r="C770" s="307">
        <v>7768007</v>
      </c>
      <c r="D770" s="307" t="s">
        <v>2610</v>
      </c>
      <c r="E770" s="307"/>
      <c r="F770" s="307" t="s">
        <v>950</v>
      </c>
      <c r="G770" s="308">
        <v>100000</v>
      </c>
      <c r="H770" s="309"/>
      <c r="I770" s="307" t="s">
        <v>116</v>
      </c>
      <c r="J770" s="307"/>
      <c r="K770" s="307"/>
      <c r="L770" s="307"/>
      <c r="M770" s="307"/>
    </row>
    <row r="771" spans="1:13">
      <c r="A771" s="306">
        <v>5</v>
      </c>
      <c r="B771" s="307" t="s">
        <v>2586</v>
      </c>
      <c r="C771" s="307">
        <v>7768007</v>
      </c>
      <c r="D771" s="307" t="s">
        <v>2642</v>
      </c>
      <c r="E771" s="307"/>
      <c r="F771" s="307" t="s">
        <v>2643</v>
      </c>
      <c r="G771" s="308">
        <v>59000</v>
      </c>
      <c r="H771" s="309"/>
      <c r="I771" s="307" t="s">
        <v>116</v>
      </c>
      <c r="J771" s="307"/>
      <c r="K771" s="307"/>
      <c r="L771" s="307"/>
      <c r="M771" s="307"/>
    </row>
    <row r="772" spans="1:13">
      <c r="A772" s="306">
        <v>5</v>
      </c>
      <c r="B772" s="307" t="s">
        <v>2586</v>
      </c>
      <c r="C772" s="307">
        <v>7768007</v>
      </c>
      <c r="D772" s="307" t="s">
        <v>945</v>
      </c>
      <c r="E772" s="307"/>
      <c r="F772" s="307" t="s">
        <v>946</v>
      </c>
      <c r="G772" s="308">
        <v>12000</v>
      </c>
      <c r="H772" s="309"/>
      <c r="I772" s="307" t="s">
        <v>116</v>
      </c>
      <c r="J772" s="307"/>
      <c r="K772" s="307"/>
      <c r="L772" s="307"/>
      <c r="M772" s="307"/>
    </row>
    <row r="773" spans="1:13">
      <c r="A773" s="306">
        <v>5</v>
      </c>
      <c r="B773" s="307" t="s">
        <v>2586</v>
      </c>
      <c r="C773" s="307">
        <v>7768007</v>
      </c>
      <c r="D773" s="307" t="s">
        <v>2644</v>
      </c>
      <c r="E773" s="307"/>
      <c r="F773" s="307" t="s">
        <v>2588</v>
      </c>
      <c r="G773" s="308">
        <v>350000</v>
      </c>
      <c r="H773" s="309"/>
      <c r="I773" s="307" t="s">
        <v>116</v>
      </c>
      <c r="J773" s="307"/>
      <c r="K773" s="307"/>
      <c r="L773" s="307"/>
      <c r="M773" s="307"/>
    </row>
    <row r="774" spans="1:13">
      <c r="A774" s="306">
        <v>5</v>
      </c>
      <c r="B774" s="307" t="s">
        <v>2586</v>
      </c>
      <c r="C774" s="307">
        <v>7768007</v>
      </c>
      <c r="D774" s="307" t="s">
        <v>2605</v>
      </c>
      <c r="E774" s="307"/>
      <c r="F774" s="307" t="s">
        <v>504</v>
      </c>
      <c r="G774" s="308">
        <v>10201901.5</v>
      </c>
      <c r="H774" s="309"/>
      <c r="I774" s="307" t="s">
        <v>116</v>
      </c>
      <c r="J774" s="307"/>
      <c r="K774" s="307"/>
      <c r="L774" s="307"/>
      <c r="M774" s="307"/>
    </row>
    <row r="775" spans="1:13">
      <c r="A775" s="306">
        <v>5</v>
      </c>
      <c r="B775" s="307" t="s">
        <v>2586</v>
      </c>
      <c r="C775" s="307">
        <v>7768007</v>
      </c>
      <c r="D775" s="307" t="s">
        <v>944</v>
      </c>
      <c r="E775" s="307"/>
      <c r="F775" s="307" t="s">
        <v>504</v>
      </c>
      <c r="G775" s="308">
        <v>3068400</v>
      </c>
      <c r="H775" s="309"/>
      <c r="I775" s="307" t="s">
        <v>116</v>
      </c>
      <c r="J775" s="307"/>
      <c r="K775" s="307"/>
      <c r="L775" s="307"/>
      <c r="M775" s="307"/>
    </row>
    <row r="776" spans="1:13">
      <c r="A776" s="306">
        <v>5</v>
      </c>
      <c r="B776" s="307" t="s">
        <v>2586</v>
      </c>
      <c r="C776" s="307">
        <v>7768007</v>
      </c>
      <c r="D776" s="307" t="s">
        <v>2645</v>
      </c>
      <c r="E776" s="307"/>
      <c r="F776" s="307" t="s">
        <v>960</v>
      </c>
      <c r="G776" s="308">
        <v>10000000</v>
      </c>
      <c r="H776" s="309"/>
      <c r="I776" s="307" t="s">
        <v>116</v>
      </c>
      <c r="J776" s="307"/>
      <c r="K776" s="307"/>
      <c r="L776" s="307"/>
      <c r="M776" s="307"/>
    </row>
    <row r="777" spans="1:13">
      <c r="A777" s="306">
        <v>5</v>
      </c>
      <c r="B777" s="307" t="s">
        <v>2586</v>
      </c>
      <c r="C777" s="307">
        <v>7768007</v>
      </c>
      <c r="D777" s="307" t="s">
        <v>2646</v>
      </c>
      <c r="E777" s="307"/>
      <c r="F777" s="307" t="s">
        <v>946</v>
      </c>
      <c r="G777" s="308">
        <v>500000</v>
      </c>
      <c r="H777" s="309"/>
      <c r="I777" s="307" t="s">
        <v>2647</v>
      </c>
      <c r="J777" s="307"/>
      <c r="K777" s="307"/>
      <c r="L777" s="307"/>
      <c r="M777" s="307"/>
    </row>
    <row r="778" spans="1:13">
      <c r="A778" s="306">
        <v>5</v>
      </c>
      <c r="B778" s="307" t="s">
        <v>2586</v>
      </c>
      <c r="C778" s="307">
        <v>7768007</v>
      </c>
      <c r="D778" s="307" t="s">
        <v>945</v>
      </c>
      <c r="E778" s="307"/>
      <c r="F778" s="307" t="s">
        <v>946</v>
      </c>
      <c r="G778" s="308">
        <v>335015157</v>
      </c>
      <c r="H778" s="309"/>
      <c r="I778" s="307" t="s">
        <v>2647</v>
      </c>
      <c r="J778" s="307"/>
      <c r="K778" s="307"/>
      <c r="L778" s="307"/>
      <c r="M778" s="307"/>
    </row>
    <row r="779" spans="1:13">
      <c r="A779" s="306">
        <v>5</v>
      </c>
      <c r="B779" s="307" t="s">
        <v>2586</v>
      </c>
      <c r="C779" s="307">
        <v>7768007</v>
      </c>
      <c r="D779" s="307" t="s">
        <v>2648</v>
      </c>
      <c r="E779" s="307"/>
      <c r="F779" s="307" t="s">
        <v>946</v>
      </c>
      <c r="G779" s="308">
        <v>500000</v>
      </c>
      <c r="H779" s="309"/>
      <c r="I779" s="307" t="s">
        <v>2647</v>
      </c>
      <c r="J779" s="307"/>
      <c r="K779" s="307"/>
      <c r="L779" s="307"/>
      <c r="M779" s="307"/>
    </row>
    <row r="780" spans="1:13">
      <c r="A780" s="306">
        <v>5</v>
      </c>
      <c r="B780" s="307" t="s">
        <v>2586</v>
      </c>
      <c r="C780" s="307">
        <v>7768007</v>
      </c>
      <c r="D780" s="307" t="s">
        <v>2649</v>
      </c>
      <c r="E780" s="307"/>
      <c r="F780" s="307" t="s">
        <v>946</v>
      </c>
      <c r="G780" s="308">
        <v>500000</v>
      </c>
      <c r="H780" s="309"/>
      <c r="I780" s="307" t="s">
        <v>2647</v>
      </c>
      <c r="J780" s="307"/>
      <c r="K780" s="307"/>
      <c r="L780" s="307"/>
      <c r="M780" s="307"/>
    </row>
    <row r="781" spans="1:13">
      <c r="A781" s="306">
        <v>5</v>
      </c>
      <c r="B781" s="307" t="s">
        <v>2586</v>
      </c>
      <c r="C781" s="307">
        <v>7768007</v>
      </c>
      <c r="D781" s="307" t="s">
        <v>2644</v>
      </c>
      <c r="E781" s="307"/>
      <c r="F781" s="307" t="s">
        <v>2588</v>
      </c>
      <c r="G781" s="308">
        <v>5387500</v>
      </c>
      <c r="H781" s="309"/>
      <c r="I781" s="307" t="s">
        <v>110</v>
      </c>
      <c r="J781" s="307"/>
      <c r="K781" s="307"/>
      <c r="L781" s="307"/>
      <c r="M781" s="307"/>
    </row>
    <row r="782" spans="1:13">
      <c r="A782" s="306">
        <v>5</v>
      </c>
      <c r="B782" s="307" t="s">
        <v>2586</v>
      </c>
      <c r="C782" s="307">
        <v>7768007</v>
      </c>
      <c r="D782" s="307" t="s">
        <v>2644</v>
      </c>
      <c r="E782" s="307"/>
      <c r="F782" s="307" t="s">
        <v>2588</v>
      </c>
      <c r="G782" s="308">
        <v>1329000</v>
      </c>
      <c r="H782" s="309"/>
      <c r="I782" s="307" t="s">
        <v>110</v>
      </c>
      <c r="J782" s="307"/>
      <c r="K782" s="307"/>
      <c r="L782" s="307"/>
      <c r="M782" s="307"/>
    </row>
    <row r="783" spans="1:13">
      <c r="A783" s="306">
        <v>5</v>
      </c>
      <c r="B783" s="307" t="s">
        <v>2586</v>
      </c>
      <c r="C783" s="307">
        <v>7768007</v>
      </c>
      <c r="D783" s="307" t="s">
        <v>2650</v>
      </c>
      <c r="E783" s="307"/>
      <c r="F783" s="307" t="s">
        <v>2588</v>
      </c>
      <c r="G783" s="308">
        <v>1000000</v>
      </c>
      <c r="H783" s="309"/>
      <c r="I783" s="307" t="s">
        <v>110</v>
      </c>
      <c r="J783" s="307"/>
      <c r="K783" s="307"/>
      <c r="L783" s="307"/>
      <c r="M783" s="307"/>
    </row>
    <row r="784" spans="1:13">
      <c r="A784" s="306">
        <v>5</v>
      </c>
      <c r="B784" s="307" t="s">
        <v>2586</v>
      </c>
      <c r="C784" s="307">
        <v>7768007</v>
      </c>
      <c r="D784" s="307" t="s">
        <v>2644</v>
      </c>
      <c r="E784" s="307"/>
      <c r="F784" s="307" t="s">
        <v>2602</v>
      </c>
      <c r="G784" s="308">
        <v>1325000</v>
      </c>
      <c r="H784" s="309"/>
      <c r="I784" s="307" t="s">
        <v>110</v>
      </c>
      <c r="J784" s="307"/>
      <c r="K784" s="307"/>
      <c r="L784" s="307"/>
      <c r="M784" s="307"/>
    </row>
    <row r="785" spans="1:13">
      <c r="A785" s="306">
        <v>5</v>
      </c>
      <c r="B785" s="307" t="s">
        <v>2586</v>
      </c>
      <c r="C785" s="307">
        <v>7768007</v>
      </c>
      <c r="D785" s="307" t="s">
        <v>2605</v>
      </c>
      <c r="E785" s="307"/>
      <c r="F785" s="307" t="s">
        <v>504</v>
      </c>
      <c r="G785" s="308">
        <v>19624041</v>
      </c>
      <c r="H785" s="309"/>
      <c r="I785" s="307" t="s">
        <v>110</v>
      </c>
      <c r="J785" s="307"/>
      <c r="K785" s="307"/>
      <c r="L785" s="307"/>
      <c r="M785" s="307"/>
    </row>
    <row r="786" spans="1:13">
      <c r="A786" s="306">
        <v>5</v>
      </c>
      <c r="B786" s="307" t="s">
        <v>2586</v>
      </c>
      <c r="C786" s="307">
        <v>7768007</v>
      </c>
      <c r="D786" s="307" t="s">
        <v>2651</v>
      </c>
      <c r="E786" s="307"/>
      <c r="F786" s="307" t="s">
        <v>504</v>
      </c>
      <c r="G786" s="308">
        <v>5003640</v>
      </c>
      <c r="H786" s="309"/>
      <c r="I786" s="307" t="s">
        <v>110</v>
      </c>
      <c r="J786" s="307"/>
      <c r="K786" s="307"/>
      <c r="L786" s="307"/>
      <c r="M786" s="307"/>
    </row>
    <row r="787" spans="1:13">
      <c r="A787" s="306">
        <v>5</v>
      </c>
      <c r="B787" s="307" t="s">
        <v>2586</v>
      </c>
      <c r="C787" s="307">
        <v>7768007</v>
      </c>
      <c r="D787" s="307" t="s">
        <v>2652</v>
      </c>
      <c r="E787" s="307"/>
      <c r="F787" s="307" t="s">
        <v>494</v>
      </c>
      <c r="G787" s="308">
        <v>94000</v>
      </c>
      <c r="H787" s="309"/>
      <c r="I787" s="307" t="s">
        <v>957</v>
      </c>
      <c r="J787" s="307"/>
      <c r="K787" s="307"/>
      <c r="L787" s="307"/>
      <c r="M787" s="307"/>
    </row>
    <row r="788" spans="1:13">
      <c r="A788" s="310">
        <v>6</v>
      </c>
      <c r="B788" s="311" t="s">
        <v>292</v>
      </c>
      <c r="C788" s="311">
        <v>4716033</v>
      </c>
      <c r="D788" s="311" t="s">
        <v>2653</v>
      </c>
      <c r="E788" s="311" t="s">
        <v>2654</v>
      </c>
      <c r="F788" s="311" t="s">
        <v>95</v>
      </c>
      <c r="G788" s="312">
        <v>100000</v>
      </c>
      <c r="H788" s="313">
        <v>44662</v>
      </c>
      <c r="I788" s="311" t="s">
        <v>2655</v>
      </c>
      <c r="J788" s="311"/>
      <c r="K788" s="311"/>
      <c r="L788" s="311"/>
      <c r="M788" s="311"/>
    </row>
    <row r="789" spans="1:13">
      <c r="A789" s="310">
        <v>6</v>
      </c>
      <c r="B789" s="311" t="s">
        <v>292</v>
      </c>
      <c r="C789" s="311">
        <v>4716033</v>
      </c>
      <c r="D789" s="311" t="s">
        <v>2656</v>
      </c>
      <c r="E789" s="311" t="s">
        <v>2654</v>
      </c>
      <c r="F789" s="311" t="s">
        <v>95</v>
      </c>
      <c r="G789" s="312">
        <v>200000</v>
      </c>
      <c r="H789" s="313">
        <v>44662</v>
      </c>
      <c r="I789" s="311" t="s">
        <v>2655</v>
      </c>
      <c r="J789" s="311"/>
      <c r="K789" s="311"/>
      <c r="L789" s="311"/>
      <c r="M789" s="311"/>
    </row>
    <row r="790" spans="1:13">
      <c r="A790" s="310">
        <v>6</v>
      </c>
      <c r="B790" s="311" t="s">
        <v>292</v>
      </c>
      <c r="C790" s="311">
        <v>4716033</v>
      </c>
      <c r="D790" s="311" t="s">
        <v>2657</v>
      </c>
      <c r="E790" s="311" t="s">
        <v>2654</v>
      </c>
      <c r="F790" s="311" t="s">
        <v>95</v>
      </c>
      <c r="G790" s="312">
        <v>100000</v>
      </c>
      <c r="H790" s="313">
        <v>44662</v>
      </c>
      <c r="I790" s="311" t="s">
        <v>2655</v>
      </c>
      <c r="J790" s="311"/>
      <c r="K790" s="311"/>
      <c r="L790" s="311"/>
      <c r="M790" s="311"/>
    </row>
    <row r="791" spans="1:13">
      <c r="A791" s="310">
        <v>6</v>
      </c>
      <c r="B791" s="311" t="s">
        <v>292</v>
      </c>
      <c r="C791" s="311">
        <v>4716033</v>
      </c>
      <c r="D791" s="311" t="s">
        <v>2658</v>
      </c>
      <c r="E791" s="311" t="s">
        <v>2654</v>
      </c>
      <c r="F791" s="311" t="s">
        <v>95</v>
      </c>
      <c r="G791" s="312">
        <v>142000</v>
      </c>
      <c r="H791" s="313">
        <v>44662</v>
      </c>
      <c r="I791" s="311" t="s">
        <v>2655</v>
      </c>
      <c r="J791" s="311"/>
      <c r="K791" s="311"/>
      <c r="L791" s="311"/>
      <c r="M791" s="311"/>
    </row>
    <row r="792" spans="1:13">
      <c r="A792" s="310">
        <v>6</v>
      </c>
      <c r="B792" s="311" t="s">
        <v>292</v>
      </c>
      <c r="C792" s="311">
        <v>4716033</v>
      </c>
      <c r="D792" s="311" t="s">
        <v>2659</v>
      </c>
      <c r="E792" s="311" t="s">
        <v>2654</v>
      </c>
      <c r="F792" s="311" t="s">
        <v>95</v>
      </c>
      <c r="G792" s="312">
        <v>100000</v>
      </c>
      <c r="H792" s="313">
        <v>44662</v>
      </c>
      <c r="I792" s="311" t="s">
        <v>2655</v>
      </c>
      <c r="J792" s="311"/>
      <c r="K792" s="311"/>
      <c r="L792" s="311"/>
      <c r="M792" s="311"/>
    </row>
    <row r="793" spans="1:13">
      <c r="A793" s="310">
        <v>6</v>
      </c>
      <c r="B793" s="311" t="s">
        <v>292</v>
      </c>
      <c r="C793" s="311">
        <v>4716033</v>
      </c>
      <c r="D793" s="311" t="s">
        <v>2660</v>
      </c>
      <c r="E793" s="311" t="s">
        <v>2654</v>
      </c>
      <c r="F793" s="311" t="s">
        <v>95</v>
      </c>
      <c r="G793" s="312">
        <v>42000</v>
      </c>
      <c r="H793" s="313">
        <v>44662</v>
      </c>
      <c r="I793" s="311" t="s">
        <v>2655</v>
      </c>
      <c r="J793" s="311"/>
      <c r="K793" s="311"/>
      <c r="L793" s="311"/>
      <c r="M793" s="311"/>
    </row>
    <row r="794" spans="1:13">
      <c r="A794" s="310">
        <v>6</v>
      </c>
      <c r="B794" s="311" t="s">
        <v>292</v>
      </c>
      <c r="C794" s="311">
        <v>4716033</v>
      </c>
      <c r="D794" s="311" t="s">
        <v>2661</v>
      </c>
      <c r="E794" s="311" t="s">
        <v>2654</v>
      </c>
      <c r="F794" s="311" t="s">
        <v>95</v>
      </c>
      <c r="G794" s="312">
        <v>100000</v>
      </c>
      <c r="H794" s="313">
        <v>44662</v>
      </c>
      <c r="I794" s="311" t="s">
        <v>2655</v>
      </c>
      <c r="J794" s="311"/>
      <c r="K794" s="311"/>
      <c r="L794" s="311"/>
      <c r="M794" s="311"/>
    </row>
    <row r="795" spans="1:13">
      <c r="A795" s="310">
        <v>6</v>
      </c>
      <c r="B795" s="311" t="s">
        <v>292</v>
      </c>
      <c r="C795" s="311">
        <v>4716033</v>
      </c>
      <c r="D795" s="311" t="s">
        <v>2657</v>
      </c>
      <c r="E795" s="311" t="s">
        <v>2654</v>
      </c>
      <c r="F795" s="311" t="s">
        <v>95</v>
      </c>
      <c r="G795" s="312">
        <v>100000</v>
      </c>
      <c r="H795" s="313">
        <v>44662</v>
      </c>
      <c r="I795" s="311" t="s">
        <v>2655</v>
      </c>
      <c r="J795" s="311"/>
      <c r="K795" s="311"/>
      <c r="L795" s="311"/>
      <c r="M795" s="311"/>
    </row>
    <row r="796" spans="1:13">
      <c r="A796" s="310">
        <v>6</v>
      </c>
      <c r="B796" s="311" t="s">
        <v>292</v>
      </c>
      <c r="C796" s="311">
        <v>4716033</v>
      </c>
      <c r="D796" s="311" t="s">
        <v>2657</v>
      </c>
      <c r="E796" s="311" t="s">
        <v>2654</v>
      </c>
      <c r="F796" s="311" t="s">
        <v>95</v>
      </c>
      <c r="G796" s="312">
        <v>200000</v>
      </c>
      <c r="H796" s="313">
        <v>44662</v>
      </c>
      <c r="I796" s="311" t="s">
        <v>2655</v>
      </c>
      <c r="J796" s="311"/>
      <c r="K796" s="311"/>
      <c r="L796" s="311"/>
      <c r="M796" s="311"/>
    </row>
    <row r="797" spans="1:13">
      <c r="A797" s="310">
        <v>6</v>
      </c>
      <c r="B797" s="311" t="s">
        <v>292</v>
      </c>
      <c r="C797" s="311">
        <v>4716033</v>
      </c>
      <c r="D797" s="311" t="s">
        <v>2657</v>
      </c>
      <c r="E797" s="311" t="s">
        <v>2654</v>
      </c>
      <c r="F797" s="311" t="s">
        <v>95</v>
      </c>
      <c r="G797" s="312">
        <v>100000</v>
      </c>
      <c r="H797" s="313">
        <v>44662</v>
      </c>
      <c r="I797" s="311" t="s">
        <v>2655</v>
      </c>
      <c r="J797" s="311"/>
      <c r="K797" s="311"/>
      <c r="L797" s="311"/>
      <c r="M797" s="311"/>
    </row>
    <row r="798" spans="1:13">
      <c r="A798" s="310">
        <v>6</v>
      </c>
      <c r="B798" s="311" t="s">
        <v>292</v>
      </c>
      <c r="C798" s="311">
        <v>4716033</v>
      </c>
      <c r="D798" s="311" t="s">
        <v>2657</v>
      </c>
      <c r="E798" s="311" t="s">
        <v>2654</v>
      </c>
      <c r="F798" s="311" t="s">
        <v>95</v>
      </c>
      <c r="G798" s="312">
        <v>100000</v>
      </c>
      <c r="H798" s="313">
        <v>44662</v>
      </c>
      <c r="I798" s="311" t="s">
        <v>2655</v>
      </c>
      <c r="J798" s="311"/>
      <c r="K798" s="311"/>
      <c r="L798" s="311"/>
      <c r="M798" s="311"/>
    </row>
    <row r="799" spans="1:13">
      <c r="A799" s="310">
        <v>6</v>
      </c>
      <c r="B799" s="311" t="s">
        <v>292</v>
      </c>
      <c r="C799" s="311">
        <v>4716033</v>
      </c>
      <c r="D799" s="311" t="s">
        <v>2657</v>
      </c>
      <c r="E799" s="311" t="s">
        <v>2654</v>
      </c>
      <c r="F799" s="311" t="s">
        <v>95</v>
      </c>
      <c r="G799" s="312">
        <v>100000</v>
      </c>
      <c r="H799" s="313">
        <v>44662</v>
      </c>
      <c r="I799" s="311" t="s">
        <v>2655</v>
      </c>
      <c r="J799" s="311"/>
      <c r="K799" s="311"/>
      <c r="L799" s="311"/>
      <c r="M799" s="311"/>
    </row>
    <row r="800" spans="1:13">
      <c r="A800" s="310">
        <v>6</v>
      </c>
      <c r="B800" s="311" t="s">
        <v>292</v>
      </c>
      <c r="C800" s="311">
        <v>4716033</v>
      </c>
      <c r="D800" s="311" t="s">
        <v>2662</v>
      </c>
      <c r="E800" s="311" t="s">
        <v>2654</v>
      </c>
      <c r="F800" s="311" t="s">
        <v>95</v>
      </c>
      <c r="G800" s="312">
        <v>100000</v>
      </c>
      <c r="H800" s="313">
        <v>44662</v>
      </c>
      <c r="I800" s="311" t="s">
        <v>2655</v>
      </c>
      <c r="J800" s="311"/>
      <c r="K800" s="311"/>
      <c r="L800" s="311"/>
      <c r="M800" s="311"/>
    </row>
    <row r="801" spans="1:13">
      <c r="A801" s="310">
        <v>6</v>
      </c>
      <c r="B801" s="311" t="s">
        <v>292</v>
      </c>
      <c r="C801" s="311">
        <v>4716033</v>
      </c>
      <c r="D801" s="311" t="s">
        <v>2663</v>
      </c>
      <c r="E801" s="311" t="s">
        <v>2654</v>
      </c>
      <c r="F801" s="311" t="s">
        <v>95</v>
      </c>
      <c r="G801" s="312">
        <v>100000</v>
      </c>
      <c r="H801" s="313">
        <v>44662</v>
      </c>
      <c r="I801" s="311" t="s">
        <v>2655</v>
      </c>
      <c r="J801" s="311"/>
      <c r="K801" s="311"/>
      <c r="L801" s="311"/>
      <c r="M801" s="311"/>
    </row>
    <row r="802" spans="1:13">
      <c r="A802" s="310">
        <v>6</v>
      </c>
      <c r="B802" s="311" t="s">
        <v>292</v>
      </c>
      <c r="C802" s="311">
        <v>4716033</v>
      </c>
      <c r="D802" s="311" t="s">
        <v>2664</v>
      </c>
      <c r="E802" s="311" t="s">
        <v>2654</v>
      </c>
      <c r="F802" s="311" t="s">
        <v>95</v>
      </c>
      <c r="G802" s="312">
        <v>500000</v>
      </c>
      <c r="H802" s="313">
        <v>44662</v>
      </c>
      <c r="I802" s="311" t="s">
        <v>2655</v>
      </c>
      <c r="J802" s="311"/>
      <c r="K802" s="311"/>
      <c r="L802" s="311"/>
      <c r="M802" s="311"/>
    </row>
    <row r="803" spans="1:13">
      <c r="A803" s="310">
        <v>6</v>
      </c>
      <c r="B803" s="311" t="s">
        <v>292</v>
      </c>
      <c r="C803" s="311">
        <v>4716033</v>
      </c>
      <c r="D803" s="311" t="s">
        <v>2665</v>
      </c>
      <c r="E803" s="311" t="s">
        <v>2654</v>
      </c>
      <c r="F803" s="311" t="s">
        <v>95</v>
      </c>
      <c r="G803" s="312">
        <v>400000</v>
      </c>
      <c r="H803" s="313">
        <v>44662</v>
      </c>
      <c r="I803" s="311" t="s">
        <v>2655</v>
      </c>
      <c r="J803" s="311"/>
      <c r="K803" s="311"/>
      <c r="L803" s="311"/>
      <c r="M803" s="311"/>
    </row>
    <row r="804" spans="1:13">
      <c r="A804" s="310">
        <v>6</v>
      </c>
      <c r="B804" s="311" t="s">
        <v>292</v>
      </c>
      <c r="C804" s="311">
        <v>4716033</v>
      </c>
      <c r="D804" s="311" t="s">
        <v>2666</v>
      </c>
      <c r="E804" s="311" t="s">
        <v>2654</v>
      </c>
      <c r="F804" s="311" t="s">
        <v>95</v>
      </c>
      <c r="G804" s="312">
        <v>284000</v>
      </c>
      <c r="H804" s="313">
        <v>44662</v>
      </c>
      <c r="I804" s="311" t="s">
        <v>2655</v>
      </c>
      <c r="J804" s="311"/>
      <c r="K804" s="311"/>
      <c r="L804" s="311"/>
      <c r="M804" s="311"/>
    </row>
    <row r="805" spans="1:13">
      <c r="A805" s="310">
        <v>6</v>
      </c>
      <c r="B805" s="311" t="s">
        <v>292</v>
      </c>
      <c r="C805" s="311">
        <v>4716033</v>
      </c>
      <c r="D805" s="311" t="s">
        <v>2667</v>
      </c>
      <c r="E805" s="311" t="s">
        <v>2654</v>
      </c>
      <c r="F805" s="311" t="s">
        <v>95</v>
      </c>
      <c r="G805" s="312">
        <v>100000</v>
      </c>
      <c r="H805" s="313">
        <v>44662</v>
      </c>
      <c r="I805" s="311" t="s">
        <v>2655</v>
      </c>
      <c r="J805" s="311"/>
      <c r="K805" s="311"/>
      <c r="L805" s="311"/>
      <c r="M805" s="311"/>
    </row>
    <row r="806" spans="1:13">
      <c r="A806" s="310">
        <v>6</v>
      </c>
      <c r="B806" s="311" t="s">
        <v>292</v>
      </c>
      <c r="C806" s="311">
        <v>4716033</v>
      </c>
      <c r="D806" s="311" t="s">
        <v>2668</v>
      </c>
      <c r="E806" s="311" t="s">
        <v>2654</v>
      </c>
      <c r="F806" s="311" t="s">
        <v>95</v>
      </c>
      <c r="G806" s="312">
        <v>200000</v>
      </c>
      <c r="H806" s="313">
        <v>44662</v>
      </c>
      <c r="I806" s="311" t="s">
        <v>2655</v>
      </c>
      <c r="J806" s="311"/>
      <c r="K806" s="311"/>
      <c r="L806" s="311"/>
      <c r="M806" s="311"/>
    </row>
    <row r="807" spans="1:13">
      <c r="A807" s="310">
        <v>6</v>
      </c>
      <c r="B807" s="311" t="s">
        <v>292</v>
      </c>
      <c r="C807" s="311">
        <v>4716033</v>
      </c>
      <c r="D807" s="311" t="s">
        <v>2669</v>
      </c>
      <c r="E807" s="311" t="s">
        <v>2654</v>
      </c>
      <c r="F807" s="311" t="s">
        <v>95</v>
      </c>
      <c r="G807" s="312">
        <v>100000</v>
      </c>
      <c r="H807" s="313">
        <v>44662</v>
      </c>
      <c r="I807" s="311" t="s">
        <v>2655</v>
      </c>
      <c r="J807" s="311"/>
      <c r="K807" s="311"/>
      <c r="L807" s="311"/>
      <c r="M807" s="311"/>
    </row>
    <row r="808" spans="1:13">
      <c r="A808" s="310">
        <v>6</v>
      </c>
      <c r="B808" s="311" t="s">
        <v>292</v>
      </c>
      <c r="C808" s="311">
        <v>4716033</v>
      </c>
      <c r="D808" s="311" t="s">
        <v>2670</v>
      </c>
      <c r="E808" s="311" t="s">
        <v>2654</v>
      </c>
      <c r="F808" s="311" t="s">
        <v>95</v>
      </c>
      <c r="G808" s="312">
        <v>200000</v>
      </c>
      <c r="H808" s="313">
        <v>44662</v>
      </c>
      <c r="I808" s="311" t="s">
        <v>2655</v>
      </c>
      <c r="J808" s="311"/>
      <c r="K808" s="311"/>
      <c r="L808" s="311"/>
      <c r="M808" s="311"/>
    </row>
    <row r="809" spans="1:13">
      <c r="A809" s="310">
        <v>6</v>
      </c>
      <c r="B809" s="311" t="s">
        <v>292</v>
      </c>
      <c r="C809" s="311">
        <v>4716033</v>
      </c>
      <c r="D809" s="311" t="s">
        <v>2671</v>
      </c>
      <c r="E809" s="311" t="s">
        <v>2654</v>
      </c>
      <c r="F809" s="311" t="s">
        <v>95</v>
      </c>
      <c r="G809" s="312">
        <v>200000</v>
      </c>
      <c r="H809" s="313">
        <v>44662</v>
      </c>
      <c r="I809" s="311" t="s">
        <v>2655</v>
      </c>
      <c r="J809" s="311"/>
      <c r="K809" s="311"/>
      <c r="L809" s="311"/>
      <c r="M809" s="311"/>
    </row>
    <row r="810" spans="1:13">
      <c r="A810" s="310">
        <v>6</v>
      </c>
      <c r="B810" s="311" t="s">
        <v>292</v>
      </c>
      <c r="C810" s="311">
        <v>4716033</v>
      </c>
      <c r="D810" s="311" t="s">
        <v>2672</v>
      </c>
      <c r="E810" s="311" t="s">
        <v>2654</v>
      </c>
      <c r="F810" s="311" t="s">
        <v>95</v>
      </c>
      <c r="G810" s="312">
        <v>200000</v>
      </c>
      <c r="H810" s="313">
        <v>44662</v>
      </c>
      <c r="I810" s="311" t="s">
        <v>2655</v>
      </c>
      <c r="J810" s="311"/>
      <c r="K810" s="311"/>
      <c r="L810" s="311"/>
      <c r="M810" s="311"/>
    </row>
    <row r="811" spans="1:13">
      <c r="A811" s="310">
        <v>6</v>
      </c>
      <c r="B811" s="311" t="s">
        <v>292</v>
      </c>
      <c r="C811" s="311">
        <v>4716033</v>
      </c>
      <c r="D811" s="311" t="s">
        <v>2673</v>
      </c>
      <c r="E811" s="311" t="s">
        <v>2654</v>
      </c>
      <c r="F811" s="311" t="s">
        <v>95</v>
      </c>
      <c r="G811" s="312">
        <v>300000</v>
      </c>
      <c r="H811" s="313">
        <v>44662</v>
      </c>
      <c r="I811" s="311" t="s">
        <v>2655</v>
      </c>
      <c r="J811" s="311"/>
      <c r="K811" s="311"/>
      <c r="L811" s="311"/>
      <c r="M811" s="311"/>
    </row>
    <row r="812" spans="1:13">
      <c r="A812" s="310">
        <v>6</v>
      </c>
      <c r="B812" s="311" t="s">
        <v>292</v>
      </c>
      <c r="C812" s="311">
        <v>4716033</v>
      </c>
      <c r="D812" s="311" t="s">
        <v>2674</v>
      </c>
      <c r="E812" s="311" t="s">
        <v>2654</v>
      </c>
      <c r="F812" s="311" t="s">
        <v>95</v>
      </c>
      <c r="G812" s="312">
        <v>100000</v>
      </c>
      <c r="H812" s="313">
        <v>44662</v>
      </c>
      <c r="I812" s="311" t="s">
        <v>2655</v>
      </c>
      <c r="J812" s="311"/>
      <c r="K812" s="311"/>
      <c r="L812" s="311"/>
      <c r="M812" s="311"/>
    </row>
    <row r="813" spans="1:13">
      <c r="A813" s="310">
        <v>6</v>
      </c>
      <c r="B813" s="311" t="s">
        <v>292</v>
      </c>
      <c r="C813" s="311">
        <v>4716033</v>
      </c>
      <c r="D813" s="311" t="s">
        <v>2675</v>
      </c>
      <c r="E813" s="311" t="s">
        <v>2654</v>
      </c>
      <c r="F813" s="311" t="s">
        <v>95</v>
      </c>
      <c r="G813" s="312">
        <v>500000</v>
      </c>
      <c r="H813" s="313">
        <v>44662</v>
      </c>
      <c r="I813" s="311" t="s">
        <v>2655</v>
      </c>
      <c r="J813" s="311"/>
      <c r="K813" s="311"/>
      <c r="L813" s="311"/>
      <c r="M813" s="311"/>
    </row>
    <row r="814" spans="1:13">
      <c r="A814" s="310">
        <v>6</v>
      </c>
      <c r="B814" s="311" t="s">
        <v>292</v>
      </c>
      <c r="C814" s="311">
        <v>4716033</v>
      </c>
      <c r="D814" s="311" t="s">
        <v>2676</v>
      </c>
      <c r="E814" s="311" t="s">
        <v>2654</v>
      </c>
      <c r="F814" s="311" t="s">
        <v>95</v>
      </c>
      <c r="G814" s="312">
        <v>100000</v>
      </c>
      <c r="H814" s="313">
        <v>44662</v>
      </c>
      <c r="I814" s="311" t="s">
        <v>2655</v>
      </c>
      <c r="J814" s="311"/>
      <c r="K814" s="311"/>
      <c r="L814" s="311"/>
      <c r="M814" s="311"/>
    </row>
    <row r="815" spans="1:13">
      <c r="A815" s="310">
        <v>6</v>
      </c>
      <c r="B815" s="311" t="s">
        <v>292</v>
      </c>
      <c r="C815" s="311">
        <v>4716033</v>
      </c>
      <c r="D815" s="311" t="s">
        <v>2677</v>
      </c>
      <c r="E815" s="311" t="s">
        <v>2654</v>
      </c>
      <c r="F815" s="311" t="s">
        <v>95</v>
      </c>
      <c r="G815" s="312">
        <v>100000</v>
      </c>
      <c r="H815" s="313">
        <v>44662</v>
      </c>
      <c r="I815" s="311" t="s">
        <v>2655</v>
      </c>
      <c r="J815" s="311"/>
      <c r="K815" s="311"/>
      <c r="L815" s="311"/>
      <c r="M815" s="311"/>
    </row>
    <row r="816" spans="1:13">
      <c r="A816" s="310">
        <v>6</v>
      </c>
      <c r="B816" s="311" t="s">
        <v>292</v>
      </c>
      <c r="C816" s="311">
        <v>4716033</v>
      </c>
      <c r="D816" s="311" t="s">
        <v>2678</v>
      </c>
      <c r="E816" s="311" t="s">
        <v>2654</v>
      </c>
      <c r="F816" s="311" t="s">
        <v>95</v>
      </c>
      <c r="G816" s="312">
        <v>100000</v>
      </c>
      <c r="H816" s="313">
        <v>44662</v>
      </c>
      <c r="I816" s="311" t="s">
        <v>2655</v>
      </c>
      <c r="J816" s="311"/>
      <c r="K816" s="311"/>
      <c r="L816" s="311"/>
      <c r="M816" s="311"/>
    </row>
    <row r="817" spans="1:13">
      <c r="A817" s="310">
        <v>6</v>
      </c>
      <c r="B817" s="311" t="s">
        <v>292</v>
      </c>
      <c r="C817" s="311">
        <v>4716033</v>
      </c>
      <c r="D817" s="311" t="s">
        <v>2679</v>
      </c>
      <c r="E817" s="311" t="s">
        <v>2654</v>
      </c>
      <c r="F817" s="311" t="s">
        <v>95</v>
      </c>
      <c r="G817" s="312">
        <v>200000</v>
      </c>
      <c r="H817" s="313">
        <v>44662</v>
      </c>
      <c r="I817" s="311" t="s">
        <v>2655</v>
      </c>
      <c r="J817" s="311"/>
      <c r="K817" s="311"/>
      <c r="L817" s="311"/>
      <c r="M817" s="311"/>
    </row>
    <row r="818" spans="1:13">
      <c r="A818" s="310">
        <v>6</v>
      </c>
      <c r="B818" s="311" t="s">
        <v>292</v>
      </c>
      <c r="C818" s="311">
        <v>4716033</v>
      </c>
      <c r="D818" s="311" t="s">
        <v>2680</v>
      </c>
      <c r="E818" s="311" t="s">
        <v>2654</v>
      </c>
      <c r="F818" s="311" t="s">
        <v>95</v>
      </c>
      <c r="G818" s="312">
        <v>100000</v>
      </c>
      <c r="H818" s="313">
        <v>44662</v>
      </c>
      <c r="I818" s="311" t="s">
        <v>2655</v>
      </c>
      <c r="J818" s="311"/>
      <c r="K818" s="311"/>
      <c r="L818" s="311"/>
      <c r="M818" s="311"/>
    </row>
    <row r="819" spans="1:13">
      <c r="A819" s="310">
        <v>6</v>
      </c>
      <c r="B819" s="311" t="s">
        <v>292</v>
      </c>
      <c r="C819" s="311">
        <v>4716033</v>
      </c>
      <c r="D819" s="311" t="s">
        <v>2681</v>
      </c>
      <c r="E819" s="311" t="s">
        <v>2654</v>
      </c>
      <c r="F819" s="311" t="s">
        <v>95</v>
      </c>
      <c r="G819" s="312">
        <v>300000</v>
      </c>
      <c r="H819" s="313">
        <v>44662</v>
      </c>
      <c r="I819" s="311" t="s">
        <v>2655</v>
      </c>
      <c r="J819" s="311"/>
      <c r="K819" s="311"/>
      <c r="L819" s="311"/>
      <c r="M819" s="311"/>
    </row>
    <row r="820" spans="1:13">
      <c r="A820" s="310">
        <v>6</v>
      </c>
      <c r="B820" s="311" t="s">
        <v>292</v>
      </c>
      <c r="C820" s="311">
        <v>4716033</v>
      </c>
      <c r="D820" s="311" t="s">
        <v>2682</v>
      </c>
      <c r="E820" s="311" t="s">
        <v>2654</v>
      </c>
      <c r="F820" s="311" t="s">
        <v>95</v>
      </c>
      <c r="G820" s="312">
        <v>200000</v>
      </c>
      <c r="H820" s="313">
        <v>44662</v>
      </c>
      <c r="I820" s="311" t="s">
        <v>2655</v>
      </c>
      <c r="J820" s="311"/>
      <c r="K820" s="311"/>
      <c r="L820" s="311"/>
      <c r="M820" s="311"/>
    </row>
    <row r="821" spans="1:13">
      <c r="A821" s="310">
        <v>6</v>
      </c>
      <c r="B821" s="311" t="s">
        <v>292</v>
      </c>
      <c r="C821" s="311">
        <v>4716033</v>
      </c>
      <c r="D821" s="311" t="s">
        <v>2683</v>
      </c>
      <c r="E821" s="311" t="s">
        <v>2654</v>
      </c>
      <c r="F821" s="311" t="s">
        <v>95</v>
      </c>
      <c r="G821" s="312">
        <v>100000</v>
      </c>
      <c r="H821" s="313">
        <v>44662</v>
      </c>
      <c r="I821" s="311" t="s">
        <v>2655</v>
      </c>
      <c r="J821" s="311"/>
      <c r="K821" s="311"/>
      <c r="L821" s="311"/>
      <c r="M821" s="311"/>
    </row>
    <row r="822" spans="1:13">
      <c r="A822" s="310">
        <v>6</v>
      </c>
      <c r="B822" s="311" t="s">
        <v>292</v>
      </c>
      <c r="C822" s="311">
        <v>4716033</v>
      </c>
      <c r="D822" s="311" t="s">
        <v>2684</v>
      </c>
      <c r="E822" s="311" t="s">
        <v>2654</v>
      </c>
      <c r="F822" s="311" t="s">
        <v>95</v>
      </c>
      <c r="G822" s="312">
        <v>200000</v>
      </c>
      <c r="H822" s="313">
        <v>44662</v>
      </c>
      <c r="I822" s="311" t="s">
        <v>2655</v>
      </c>
      <c r="J822" s="311"/>
      <c r="K822" s="311"/>
      <c r="L822" s="311"/>
      <c r="M822" s="311"/>
    </row>
    <row r="823" spans="1:13">
      <c r="A823" s="310">
        <v>6</v>
      </c>
      <c r="B823" s="311" t="s">
        <v>292</v>
      </c>
      <c r="C823" s="311">
        <v>4716033</v>
      </c>
      <c r="D823" s="311" t="s">
        <v>2685</v>
      </c>
      <c r="E823" s="311" t="s">
        <v>2654</v>
      </c>
      <c r="F823" s="311" t="s">
        <v>95</v>
      </c>
      <c r="G823" s="312">
        <v>700000</v>
      </c>
      <c r="H823" s="313">
        <v>44662</v>
      </c>
      <c r="I823" s="311" t="s">
        <v>2655</v>
      </c>
      <c r="J823" s="311"/>
      <c r="K823" s="311"/>
      <c r="L823" s="311"/>
      <c r="M823" s="311"/>
    </row>
    <row r="824" spans="1:13">
      <c r="A824" s="310">
        <v>6</v>
      </c>
      <c r="B824" s="311" t="s">
        <v>292</v>
      </c>
      <c r="C824" s="311">
        <v>4716033</v>
      </c>
      <c r="D824" s="311" t="s">
        <v>2686</v>
      </c>
      <c r="E824" s="311" t="s">
        <v>2654</v>
      </c>
      <c r="F824" s="311" t="s">
        <v>95</v>
      </c>
      <c r="G824" s="312">
        <v>542000</v>
      </c>
      <c r="H824" s="313">
        <v>44681</v>
      </c>
      <c r="I824" s="311" t="s">
        <v>2655</v>
      </c>
      <c r="J824" s="311"/>
      <c r="K824" s="311"/>
      <c r="L824" s="311"/>
      <c r="M824" s="311"/>
    </row>
    <row r="825" spans="1:13">
      <c r="A825" s="310">
        <v>6</v>
      </c>
      <c r="B825" s="311" t="s">
        <v>292</v>
      </c>
      <c r="C825" s="311">
        <v>4716033</v>
      </c>
      <c r="D825" s="311" t="s">
        <v>2687</v>
      </c>
      <c r="E825" s="311" t="s">
        <v>2654</v>
      </c>
      <c r="F825" s="311" t="s">
        <v>95</v>
      </c>
      <c r="G825" s="312">
        <v>900000</v>
      </c>
      <c r="H825" s="313">
        <v>44816</v>
      </c>
      <c r="I825" s="311" t="s">
        <v>2655</v>
      </c>
      <c r="J825" s="311"/>
      <c r="K825" s="311"/>
      <c r="L825" s="311"/>
      <c r="M825" s="311"/>
    </row>
    <row r="826" spans="1:13">
      <c r="A826" s="310">
        <v>6</v>
      </c>
      <c r="B826" s="311" t="s">
        <v>292</v>
      </c>
      <c r="C826" s="311">
        <v>4716033</v>
      </c>
      <c r="D826" s="311" t="s">
        <v>2688</v>
      </c>
      <c r="E826" s="311" t="s">
        <v>2654</v>
      </c>
      <c r="F826" s="311" t="s">
        <v>95</v>
      </c>
      <c r="G826" s="312">
        <v>700000</v>
      </c>
      <c r="H826" s="313">
        <v>44816</v>
      </c>
      <c r="I826" s="311" t="s">
        <v>2655</v>
      </c>
      <c r="J826" s="311"/>
      <c r="K826" s="311"/>
      <c r="L826" s="311"/>
      <c r="M826" s="311"/>
    </row>
    <row r="827" spans="1:13">
      <c r="A827" s="310">
        <v>6</v>
      </c>
      <c r="B827" s="311" t="s">
        <v>292</v>
      </c>
      <c r="C827" s="311">
        <v>4716033</v>
      </c>
      <c r="D827" s="311" t="s">
        <v>2689</v>
      </c>
      <c r="E827" s="311" t="s">
        <v>2654</v>
      </c>
      <c r="F827" s="311" t="s">
        <v>95</v>
      </c>
      <c r="G827" s="312">
        <v>237188</v>
      </c>
      <c r="H827" s="313">
        <v>44926</v>
      </c>
      <c r="I827" s="311" t="s">
        <v>2655</v>
      </c>
      <c r="J827" s="311"/>
      <c r="K827" s="311"/>
      <c r="L827" s="311"/>
      <c r="M827" s="311"/>
    </row>
    <row r="828" spans="1:13">
      <c r="A828" s="310">
        <v>6</v>
      </c>
      <c r="B828" s="311" t="s">
        <v>292</v>
      </c>
      <c r="C828" s="311">
        <v>4716033</v>
      </c>
      <c r="D828" s="311" t="s">
        <v>523</v>
      </c>
      <c r="E828" s="311" t="s">
        <v>2654</v>
      </c>
      <c r="F828" s="311" t="s">
        <v>95</v>
      </c>
      <c r="G828" s="312">
        <v>462445</v>
      </c>
      <c r="H828" s="313">
        <v>44926</v>
      </c>
      <c r="I828" s="311" t="s">
        <v>2655</v>
      </c>
      <c r="J828" s="311"/>
      <c r="K828" s="311"/>
      <c r="L828" s="311"/>
      <c r="M828" s="311"/>
    </row>
    <row r="829" spans="1:13">
      <c r="A829" s="310">
        <v>6</v>
      </c>
      <c r="B829" s="311" t="s">
        <v>292</v>
      </c>
      <c r="C829" s="311">
        <v>4716033</v>
      </c>
      <c r="D829" s="311" t="s">
        <v>2690</v>
      </c>
      <c r="E829" s="311" t="s">
        <v>2654</v>
      </c>
      <c r="F829" s="311" t="s">
        <v>95</v>
      </c>
      <c r="G829" s="312">
        <v>615407</v>
      </c>
      <c r="H829" s="313">
        <v>44926</v>
      </c>
      <c r="I829" s="311" t="s">
        <v>2655</v>
      </c>
      <c r="J829" s="311"/>
      <c r="K829" s="311"/>
      <c r="L829" s="311"/>
      <c r="M829" s="311"/>
    </row>
    <row r="830" spans="1:13">
      <c r="A830" s="310">
        <v>6</v>
      </c>
      <c r="B830" s="311" t="s">
        <v>292</v>
      </c>
      <c r="C830" s="311">
        <v>4716033</v>
      </c>
      <c r="D830" s="311" t="s">
        <v>2691</v>
      </c>
      <c r="E830" s="311" t="s">
        <v>2654</v>
      </c>
      <c r="F830" s="311" t="s">
        <v>95</v>
      </c>
      <c r="G830" s="312">
        <v>351675</v>
      </c>
      <c r="H830" s="313">
        <v>44926</v>
      </c>
      <c r="I830" s="311" t="s">
        <v>2655</v>
      </c>
      <c r="J830" s="311"/>
      <c r="K830" s="311"/>
      <c r="L830" s="311"/>
      <c r="M830" s="311"/>
    </row>
    <row r="831" spans="1:13">
      <c r="A831" s="310">
        <v>6</v>
      </c>
      <c r="B831" s="311" t="s">
        <v>292</v>
      </c>
      <c r="C831" s="311">
        <v>4716033</v>
      </c>
      <c r="D831" s="311" t="s">
        <v>523</v>
      </c>
      <c r="E831" s="311" t="s">
        <v>2654</v>
      </c>
      <c r="F831" s="311" t="s">
        <v>95</v>
      </c>
      <c r="G831" s="312">
        <v>356725</v>
      </c>
      <c r="H831" s="313">
        <v>44926</v>
      </c>
      <c r="I831" s="311" t="s">
        <v>2655</v>
      </c>
      <c r="J831" s="311"/>
      <c r="K831" s="311"/>
      <c r="L831" s="311"/>
      <c r="M831" s="311"/>
    </row>
    <row r="832" spans="1:13">
      <c r="A832" s="310">
        <v>6</v>
      </c>
      <c r="B832" s="311" t="s">
        <v>292</v>
      </c>
      <c r="C832" s="311">
        <v>4716033</v>
      </c>
      <c r="D832" s="311" t="s">
        <v>2692</v>
      </c>
      <c r="E832" s="311" t="s">
        <v>2654</v>
      </c>
      <c r="F832" s="311" t="s">
        <v>95</v>
      </c>
      <c r="G832" s="312">
        <v>367675</v>
      </c>
      <c r="H832" s="313">
        <v>44926</v>
      </c>
      <c r="I832" s="311" t="s">
        <v>2655</v>
      </c>
      <c r="J832" s="311"/>
      <c r="K832" s="311"/>
      <c r="L832" s="311"/>
      <c r="M832" s="311"/>
    </row>
    <row r="833" spans="1:13">
      <c r="A833" s="310">
        <v>6</v>
      </c>
      <c r="B833" s="311" t="s">
        <v>292</v>
      </c>
      <c r="C833" s="311">
        <v>4716033</v>
      </c>
      <c r="D833" s="311" t="s">
        <v>2693</v>
      </c>
      <c r="E833" s="311" t="s">
        <v>2654</v>
      </c>
      <c r="F833" s="311" t="s">
        <v>95</v>
      </c>
      <c r="G833" s="312">
        <v>373675</v>
      </c>
      <c r="H833" s="313">
        <v>44926</v>
      </c>
      <c r="I833" s="311" t="s">
        <v>2655</v>
      </c>
      <c r="J833" s="311"/>
      <c r="K833" s="311"/>
      <c r="L833" s="311"/>
      <c r="M833" s="311"/>
    </row>
    <row r="834" spans="1:13">
      <c r="A834" s="310">
        <v>6</v>
      </c>
      <c r="B834" s="311" t="s">
        <v>292</v>
      </c>
      <c r="C834" s="311">
        <v>4716033</v>
      </c>
      <c r="D834" s="311" t="s">
        <v>2693</v>
      </c>
      <c r="E834" s="311" t="s">
        <v>2654</v>
      </c>
      <c r="F834" s="311" t="s">
        <v>95</v>
      </c>
      <c r="G834" s="312">
        <v>274675</v>
      </c>
      <c r="H834" s="313">
        <v>44926</v>
      </c>
      <c r="I834" s="311" t="s">
        <v>2655</v>
      </c>
      <c r="J834" s="311"/>
      <c r="K834" s="311"/>
      <c r="L834" s="311"/>
      <c r="M834" s="311"/>
    </row>
    <row r="835" spans="1:13">
      <c r="A835" s="310">
        <v>6</v>
      </c>
      <c r="B835" s="311" t="s">
        <v>292</v>
      </c>
      <c r="C835" s="311">
        <v>4716033</v>
      </c>
      <c r="D835" s="311" t="s">
        <v>2694</v>
      </c>
      <c r="E835" s="311" t="s">
        <v>2654</v>
      </c>
      <c r="F835" s="311" t="s">
        <v>95</v>
      </c>
      <c r="G835" s="312">
        <v>310675</v>
      </c>
      <c r="H835" s="313">
        <v>44926</v>
      </c>
      <c r="I835" s="311" t="s">
        <v>2655</v>
      </c>
      <c r="J835" s="311"/>
      <c r="K835" s="311"/>
      <c r="L835" s="311"/>
      <c r="M835" s="311"/>
    </row>
    <row r="836" spans="1:13">
      <c r="A836" s="310">
        <v>6</v>
      </c>
      <c r="B836" s="311" t="s">
        <v>292</v>
      </c>
      <c r="C836" s="311">
        <v>4716033</v>
      </c>
      <c r="D836" s="311" t="s">
        <v>2695</v>
      </c>
      <c r="E836" s="311" t="s">
        <v>2654</v>
      </c>
      <c r="F836" s="311" t="s">
        <v>95</v>
      </c>
      <c r="G836" s="312">
        <v>364000</v>
      </c>
      <c r="H836" s="313">
        <v>44926</v>
      </c>
      <c r="I836" s="311" t="s">
        <v>2655</v>
      </c>
      <c r="J836" s="311"/>
      <c r="K836" s="311"/>
      <c r="L836" s="311"/>
      <c r="M836" s="311"/>
    </row>
    <row r="837" spans="1:13">
      <c r="A837" s="310">
        <v>6</v>
      </c>
      <c r="B837" s="311" t="s">
        <v>292</v>
      </c>
      <c r="C837" s="311">
        <v>4716033</v>
      </c>
      <c r="D837" s="311" t="s">
        <v>2696</v>
      </c>
      <c r="E837" s="311" t="s">
        <v>2654</v>
      </c>
      <c r="F837" s="311" t="s">
        <v>95</v>
      </c>
      <c r="G837" s="312">
        <v>230342</v>
      </c>
      <c r="H837" s="313">
        <v>44926</v>
      </c>
      <c r="I837" s="311" t="s">
        <v>2655</v>
      </c>
      <c r="J837" s="311"/>
      <c r="K837" s="311"/>
      <c r="L837" s="311"/>
      <c r="M837" s="311"/>
    </row>
    <row r="838" spans="1:13">
      <c r="A838" s="310">
        <v>6</v>
      </c>
      <c r="B838" s="311" t="s">
        <v>292</v>
      </c>
      <c r="C838" s="311">
        <v>4716033</v>
      </c>
      <c r="D838" s="311" t="s">
        <v>2697</v>
      </c>
      <c r="E838" s="311" t="s">
        <v>2654</v>
      </c>
      <c r="F838" s="311" t="s">
        <v>95</v>
      </c>
      <c r="G838" s="312">
        <v>442675</v>
      </c>
      <c r="H838" s="313">
        <v>44926</v>
      </c>
      <c r="I838" s="311" t="s">
        <v>2655</v>
      </c>
      <c r="J838" s="311"/>
      <c r="K838" s="311"/>
      <c r="L838" s="311"/>
      <c r="M838" s="311"/>
    </row>
    <row r="839" spans="1:13">
      <c r="A839" s="310">
        <v>6</v>
      </c>
      <c r="B839" s="311" t="s">
        <v>292</v>
      </c>
      <c r="C839" s="311">
        <v>4716033</v>
      </c>
      <c r="D839" s="311" t="s">
        <v>2698</v>
      </c>
      <c r="E839" s="311" t="s">
        <v>2654</v>
      </c>
      <c r="F839" s="311" t="s">
        <v>95</v>
      </c>
      <c r="G839" s="312">
        <v>479675</v>
      </c>
      <c r="H839" s="313">
        <v>44926</v>
      </c>
      <c r="I839" s="311" t="s">
        <v>2655</v>
      </c>
      <c r="J839" s="311"/>
      <c r="K839" s="311"/>
      <c r="L839" s="311"/>
      <c r="M839" s="311"/>
    </row>
    <row r="840" spans="1:13">
      <c r="A840" s="310">
        <v>6</v>
      </c>
      <c r="B840" s="311" t="s">
        <v>292</v>
      </c>
      <c r="C840" s="311">
        <v>4716033</v>
      </c>
      <c r="D840" s="311" t="s">
        <v>2699</v>
      </c>
      <c r="E840" s="311" t="s">
        <v>2654</v>
      </c>
      <c r="F840" s="311" t="s">
        <v>95</v>
      </c>
      <c r="G840" s="312">
        <v>289950</v>
      </c>
      <c r="H840" s="313">
        <v>44926</v>
      </c>
      <c r="I840" s="311" t="s">
        <v>2655</v>
      </c>
      <c r="J840" s="311"/>
      <c r="K840" s="311"/>
      <c r="L840" s="311"/>
      <c r="M840" s="311"/>
    </row>
    <row r="841" spans="1:13">
      <c r="A841" s="310">
        <v>6</v>
      </c>
      <c r="B841" s="311" t="s">
        <v>292</v>
      </c>
      <c r="C841" s="311">
        <v>4716033</v>
      </c>
      <c r="D841" s="311" t="s">
        <v>2700</v>
      </c>
      <c r="E841" s="311" t="s">
        <v>2654</v>
      </c>
      <c r="F841" s="311" t="s">
        <v>95</v>
      </c>
      <c r="G841" s="312">
        <v>176342</v>
      </c>
      <c r="H841" s="313">
        <v>44926</v>
      </c>
      <c r="I841" s="311" t="s">
        <v>2655</v>
      </c>
      <c r="J841" s="311"/>
      <c r="K841" s="311"/>
      <c r="L841" s="311"/>
      <c r="M841" s="311"/>
    </row>
    <row r="842" spans="1:13">
      <c r="A842" s="310">
        <v>6</v>
      </c>
      <c r="B842" s="311" t="s">
        <v>292</v>
      </c>
      <c r="C842" s="311">
        <v>4716033</v>
      </c>
      <c r="D842" s="311" t="s">
        <v>2701</v>
      </c>
      <c r="E842" s="311" t="s">
        <v>2654</v>
      </c>
      <c r="F842" s="311" t="s">
        <v>95</v>
      </c>
      <c r="G842" s="312">
        <v>446095</v>
      </c>
      <c r="H842" s="313">
        <v>44926</v>
      </c>
      <c r="I842" s="311" t="s">
        <v>2655</v>
      </c>
      <c r="J842" s="311"/>
      <c r="K842" s="311"/>
      <c r="L842" s="311"/>
      <c r="M842" s="311"/>
    </row>
    <row r="843" spans="1:13">
      <c r="A843" s="310">
        <v>6</v>
      </c>
      <c r="B843" s="311" t="s">
        <v>292</v>
      </c>
      <c r="C843" s="311">
        <v>4716033</v>
      </c>
      <c r="D843" s="311" t="s">
        <v>2702</v>
      </c>
      <c r="E843" s="311" t="s">
        <v>2654</v>
      </c>
      <c r="F843" s="311" t="s">
        <v>95</v>
      </c>
      <c r="G843" s="312">
        <v>443998</v>
      </c>
      <c r="H843" s="313">
        <v>44926</v>
      </c>
      <c r="I843" s="311" t="s">
        <v>2655</v>
      </c>
      <c r="J843" s="311"/>
      <c r="K843" s="311"/>
      <c r="L843" s="311"/>
      <c r="M843" s="311"/>
    </row>
    <row r="844" spans="1:13">
      <c r="A844" s="310">
        <v>6</v>
      </c>
      <c r="B844" s="311" t="s">
        <v>292</v>
      </c>
      <c r="C844" s="311">
        <v>4716033</v>
      </c>
      <c r="D844" s="311" t="s">
        <v>2703</v>
      </c>
      <c r="E844" s="311" t="s">
        <v>2654</v>
      </c>
      <c r="F844" s="311" t="s">
        <v>95</v>
      </c>
      <c r="G844" s="312">
        <v>319190</v>
      </c>
      <c r="H844" s="313">
        <v>44926</v>
      </c>
      <c r="I844" s="311" t="s">
        <v>2655</v>
      </c>
      <c r="J844" s="311"/>
      <c r="K844" s="311"/>
      <c r="L844" s="311"/>
      <c r="M844" s="311"/>
    </row>
    <row r="845" spans="1:13">
      <c r="A845" s="310">
        <v>6</v>
      </c>
      <c r="B845" s="311" t="s">
        <v>292</v>
      </c>
      <c r="C845" s="311">
        <v>4716033</v>
      </c>
      <c r="D845" s="311" t="s">
        <v>2704</v>
      </c>
      <c r="E845" s="311" t="s">
        <v>2654</v>
      </c>
      <c r="F845" s="311" t="s">
        <v>95</v>
      </c>
      <c r="G845" s="312">
        <v>358295</v>
      </c>
      <c r="H845" s="313">
        <v>44926</v>
      </c>
      <c r="I845" s="311" t="s">
        <v>2655</v>
      </c>
      <c r="J845" s="311"/>
      <c r="K845" s="311"/>
      <c r="L845" s="311"/>
      <c r="M845" s="311"/>
    </row>
    <row r="846" spans="1:13">
      <c r="A846" s="310">
        <v>6</v>
      </c>
      <c r="B846" s="311" t="s">
        <v>292</v>
      </c>
      <c r="C846" s="311">
        <v>4716033</v>
      </c>
      <c r="D846" s="311" t="s">
        <v>2705</v>
      </c>
      <c r="E846" s="311" t="s">
        <v>2654</v>
      </c>
      <c r="F846" s="311" t="s">
        <v>95</v>
      </c>
      <c r="G846" s="312">
        <v>493624</v>
      </c>
      <c r="H846" s="313">
        <v>44926</v>
      </c>
      <c r="I846" s="311" t="s">
        <v>2655</v>
      </c>
      <c r="J846" s="311"/>
      <c r="K846" s="311"/>
      <c r="L846" s="311"/>
      <c r="M846" s="311"/>
    </row>
    <row r="847" spans="1:13">
      <c r="A847" s="310">
        <v>6</v>
      </c>
      <c r="B847" s="311" t="s">
        <v>292</v>
      </c>
      <c r="C847" s="311">
        <v>4716033</v>
      </c>
      <c r="D847" s="311" t="s">
        <v>2706</v>
      </c>
      <c r="E847" s="311" t="s">
        <v>2654</v>
      </c>
      <c r="F847" s="311" t="s">
        <v>95</v>
      </c>
      <c r="G847" s="312">
        <v>569703</v>
      </c>
      <c r="H847" s="313">
        <v>44926</v>
      </c>
      <c r="I847" s="311" t="s">
        <v>2655</v>
      </c>
      <c r="J847" s="311"/>
      <c r="K847" s="311"/>
      <c r="L847" s="311"/>
      <c r="M847" s="311"/>
    </row>
    <row r="848" spans="1:13">
      <c r="A848" s="310">
        <v>6</v>
      </c>
      <c r="B848" s="311" t="s">
        <v>292</v>
      </c>
      <c r="C848" s="311">
        <v>4716033</v>
      </c>
      <c r="D848" s="311" t="s">
        <v>2707</v>
      </c>
      <c r="E848" s="311" t="s">
        <v>2654</v>
      </c>
      <c r="F848" s="311" t="s">
        <v>95</v>
      </c>
      <c r="G848" s="312">
        <v>463280</v>
      </c>
      <c r="H848" s="313">
        <v>44926</v>
      </c>
      <c r="I848" s="311" t="s">
        <v>2655</v>
      </c>
      <c r="J848" s="311"/>
      <c r="K848" s="311"/>
      <c r="L848" s="311"/>
      <c r="M848" s="311"/>
    </row>
    <row r="849" spans="1:13">
      <c r="A849" s="310">
        <v>6</v>
      </c>
      <c r="B849" s="311" t="s">
        <v>292</v>
      </c>
      <c r="C849" s="311">
        <v>4716033</v>
      </c>
      <c r="D849" s="311" t="s">
        <v>2708</v>
      </c>
      <c r="E849" s="311" t="s">
        <v>2654</v>
      </c>
      <c r="F849" s="311" t="s">
        <v>95</v>
      </c>
      <c r="G849" s="312">
        <v>2582461</v>
      </c>
      <c r="H849" s="313">
        <v>44926</v>
      </c>
      <c r="I849" s="311" t="s">
        <v>2655</v>
      </c>
      <c r="J849" s="311"/>
      <c r="K849" s="311"/>
      <c r="L849" s="311"/>
      <c r="M849" s="311"/>
    </row>
    <row r="850" spans="1:13">
      <c r="A850" s="310">
        <v>6</v>
      </c>
      <c r="B850" s="311" t="s">
        <v>292</v>
      </c>
      <c r="C850" s="311">
        <v>4716033</v>
      </c>
      <c r="D850" s="311" t="s">
        <v>2709</v>
      </c>
      <c r="E850" s="311" t="s">
        <v>2654</v>
      </c>
      <c r="F850" s="311" t="s">
        <v>95</v>
      </c>
      <c r="G850" s="312">
        <v>891937</v>
      </c>
      <c r="H850" s="313">
        <v>44926</v>
      </c>
      <c r="I850" s="311" t="s">
        <v>2655</v>
      </c>
      <c r="J850" s="311"/>
      <c r="K850" s="311"/>
      <c r="L850" s="311"/>
      <c r="M850" s="311"/>
    </row>
    <row r="851" spans="1:13">
      <c r="A851" s="310">
        <v>6</v>
      </c>
      <c r="B851" s="311" t="s">
        <v>292</v>
      </c>
      <c r="C851" s="311">
        <v>4716033</v>
      </c>
      <c r="D851" s="311" t="s">
        <v>2710</v>
      </c>
      <c r="E851" s="311" t="s">
        <v>2654</v>
      </c>
      <c r="F851" s="311" t="s">
        <v>95</v>
      </c>
      <c r="G851" s="312">
        <v>993565</v>
      </c>
      <c r="H851" s="313">
        <v>44926</v>
      </c>
      <c r="I851" s="311" t="s">
        <v>2655</v>
      </c>
      <c r="J851" s="311"/>
      <c r="K851" s="311"/>
      <c r="L851" s="311"/>
      <c r="M851" s="311"/>
    </row>
    <row r="852" spans="1:13">
      <c r="A852" s="310">
        <v>6</v>
      </c>
      <c r="B852" s="311" t="s">
        <v>292</v>
      </c>
      <c r="C852" s="311">
        <v>4716033</v>
      </c>
      <c r="D852" s="311" t="s">
        <v>2711</v>
      </c>
      <c r="E852" s="311" t="s">
        <v>2654</v>
      </c>
      <c r="F852" s="311" t="s">
        <v>95</v>
      </c>
      <c r="G852" s="312">
        <v>2700451</v>
      </c>
      <c r="H852" s="313">
        <v>44926</v>
      </c>
      <c r="I852" s="311" t="s">
        <v>2655</v>
      </c>
      <c r="J852" s="311"/>
      <c r="K852" s="311"/>
      <c r="L852" s="311"/>
      <c r="M852" s="311"/>
    </row>
    <row r="853" spans="1:13">
      <c r="A853" s="310">
        <v>6</v>
      </c>
      <c r="B853" s="311" t="s">
        <v>292</v>
      </c>
      <c r="C853" s="311">
        <v>4716033</v>
      </c>
      <c r="D853" s="311" t="s">
        <v>2712</v>
      </c>
      <c r="E853" s="311" t="s">
        <v>2654</v>
      </c>
      <c r="F853" s="311" t="s">
        <v>95</v>
      </c>
      <c r="G853" s="312">
        <v>2005425</v>
      </c>
      <c r="H853" s="313">
        <v>44926</v>
      </c>
      <c r="I853" s="311" t="s">
        <v>2655</v>
      </c>
      <c r="J853" s="311"/>
      <c r="K853" s="311"/>
      <c r="L853" s="311"/>
      <c r="M853" s="311"/>
    </row>
    <row r="854" spans="1:13">
      <c r="A854" s="310">
        <v>6</v>
      </c>
      <c r="B854" s="311" t="s">
        <v>292</v>
      </c>
      <c r="C854" s="311">
        <v>4716033</v>
      </c>
      <c r="D854" s="311" t="s">
        <v>2713</v>
      </c>
      <c r="E854" s="311" t="s">
        <v>2654</v>
      </c>
      <c r="F854" s="311" t="s">
        <v>95</v>
      </c>
      <c r="G854" s="312">
        <v>2278741</v>
      </c>
      <c r="H854" s="313">
        <v>44926</v>
      </c>
      <c r="I854" s="311" t="s">
        <v>2655</v>
      </c>
      <c r="J854" s="311"/>
      <c r="K854" s="311"/>
      <c r="L854" s="311"/>
      <c r="M854" s="311"/>
    </row>
    <row r="855" spans="1:13">
      <c r="A855" s="310">
        <v>6</v>
      </c>
      <c r="B855" s="311" t="s">
        <v>292</v>
      </c>
      <c r="C855" s="311">
        <v>4716033</v>
      </c>
      <c r="D855" s="311" t="s">
        <v>2714</v>
      </c>
      <c r="E855" s="311" t="s">
        <v>2654</v>
      </c>
      <c r="F855" s="311" t="s">
        <v>95</v>
      </c>
      <c r="G855" s="312">
        <v>237188</v>
      </c>
      <c r="H855" s="313">
        <v>44926</v>
      </c>
      <c r="I855" s="311" t="s">
        <v>2655</v>
      </c>
      <c r="J855" s="311"/>
      <c r="K855" s="311"/>
      <c r="L855" s="311"/>
      <c r="M855" s="311"/>
    </row>
    <row r="856" spans="1:13">
      <c r="A856" s="310">
        <v>6</v>
      </c>
      <c r="B856" s="311" t="s">
        <v>292</v>
      </c>
      <c r="C856" s="311">
        <v>4716033</v>
      </c>
      <c r="D856" s="311" t="s">
        <v>2715</v>
      </c>
      <c r="E856" s="311" t="s">
        <v>2654</v>
      </c>
      <c r="F856" s="311" t="s">
        <v>95</v>
      </c>
      <c r="G856" s="312">
        <v>373675</v>
      </c>
      <c r="H856" s="313">
        <v>44926</v>
      </c>
      <c r="I856" s="311" t="s">
        <v>2655</v>
      </c>
      <c r="J856" s="311"/>
      <c r="K856" s="311"/>
      <c r="L856" s="311"/>
      <c r="M856" s="311"/>
    </row>
    <row r="857" spans="1:13">
      <c r="A857" s="310">
        <v>6</v>
      </c>
      <c r="B857" s="311" t="s">
        <v>292</v>
      </c>
      <c r="C857" s="311">
        <v>4716033</v>
      </c>
      <c r="D857" s="311" t="s">
        <v>2715</v>
      </c>
      <c r="E857" s="311" t="s">
        <v>2654</v>
      </c>
      <c r="F857" s="311" t="s">
        <v>95</v>
      </c>
      <c r="G857" s="312">
        <v>274675</v>
      </c>
      <c r="H857" s="313">
        <v>44926</v>
      </c>
      <c r="I857" s="311" t="s">
        <v>2655</v>
      </c>
      <c r="J857" s="311"/>
      <c r="K857" s="311"/>
      <c r="L857" s="311"/>
      <c r="M857" s="311"/>
    </row>
    <row r="858" spans="1:13">
      <c r="A858" s="310">
        <v>6</v>
      </c>
      <c r="B858" s="311" t="s">
        <v>292</v>
      </c>
      <c r="C858" s="311">
        <v>4716033</v>
      </c>
      <c r="D858" s="311" t="s">
        <v>2716</v>
      </c>
      <c r="E858" s="311" t="s">
        <v>2654</v>
      </c>
      <c r="F858" s="311" t="s">
        <v>95</v>
      </c>
      <c r="G858" s="312">
        <v>463280</v>
      </c>
      <c r="H858" s="313">
        <v>44926</v>
      </c>
      <c r="I858" s="311" t="s">
        <v>2655</v>
      </c>
      <c r="J858" s="311"/>
      <c r="K858" s="311"/>
      <c r="L858" s="311"/>
      <c r="M858" s="311"/>
    </row>
    <row r="859" spans="1:13">
      <c r="A859" s="306">
        <v>7</v>
      </c>
      <c r="B859" s="307" t="s">
        <v>2717</v>
      </c>
      <c r="C859" s="307" t="s">
        <v>1197</v>
      </c>
      <c r="D859" s="307" t="s">
        <v>964</v>
      </c>
      <c r="E859" s="307"/>
      <c r="F859" s="307" t="s">
        <v>504</v>
      </c>
      <c r="G859" s="308">
        <v>2000000</v>
      </c>
      <c r="H859" s="309"/>
      <c r="I859" s="307" t="s">
        <v>112</v>
      </c>
      <c r="J859" s="307"/>
      <c r="K859" s="307"/>
      <c r="L859" s="307"/>
      <c r="M859" s="307"/>
    </row>
    <row r="860" spans="1:13">
      <c r="A860" s="306">
        <v>7</v>
      </c>
      <c r="B860" s="307" t="s">
        <v>2717</v>
      </c>
      <c r="C860" s="307" t="s">
        <v>1197</v>
      </c>
      <c r="D860" s="307" t="s">
        <v>2718</v>
      </c>
      <c r="E860" s="307"/>
      <c r="F860" s="307" t="s">
        <v>504</v>
      </c>
      <c r="G860" s="308">
        <v>2199285</v>
      </c>
      <c r="H860" s="309"/>
      <c r="I860" s="307" t="s">
        <v>947</v>
      </c>
      <c r="J860" s="307"/>
      <c r="K860" s="307"/>
      <c r="L860" s="307"/>
      <c r="M860" s="307"/>
    </row>
    <row r="861" spans="1:13">
      <c r="A861" s="306">
        <v>7</v>
      </c>
      <c r="B861" s="307" t="s">
        <v>2717</v>
      </c>
      <c r="C861" s="307" t="s">
        <v>1197</v>
      </c>
      <c r="D861" s="307" t="s">
        <v>963</v>
      </c>
      <c r="E861" s="307"/>
      <c r="F861" s="307" t="s">
        <v>943</v>
      </c>
      <c r="G861" s="308">
        <v>1833166</v>
      </c>
      <c r="H861" s="309"/>
      <c r="I861" s="307" t="s">
        <v>947</v>
      </c>
      <c r="J861" s="307"/>
      <c r="K861" s="307"/>
      <c r="L861" s="307"/>
      <c r="M861" s="307"/>
    </row>
    <row r="862" spans="1:13">
      <c r="A862" s="306">
        <v>7</v>
      </c>
      <c r="B862" s="307" t="s">
        <v>2717</v>
      </c>
      <c r="C862" s="307" t="s">
        <v>1197</v>
      </c>
      <c r="D862" s="307" t="s">
        <v>955</v>
      </c>
      <c r="E862" s="307"/>
      <c r="F862" s="307" t="s">
        <v>494</v>
      </c>
      <c r="G862" s="308">
        <v>23000</v>
      </c>
      <c r="H862" s="309"/>
      <c r="I862" s="307" t="s">
        <v>965</v>
      </c>
      <c r="J862" s="307"/>
      <c r="K862" s="307"/>
      <c r="L862" s="307"/>
      <c r="M862" s="307"/>
    </row>
    <row r="863" spans="1:13">
      <c r="A863" s="306">
        <v>7</v>
      </c>
      <c r="B863" s="307" t="s">
        <v>2717</v>
      </c>
      <c r="C863" s="307" t="s">
        <v>1197</v>
      </c>
      <c r="D863" s="307" t="s">
        <v>2719</v>
      </c>
      <c r="E863" s="307"/>
      <c r="F863" s="307" t="s">
        <v>2720</v>
      </c>
      <c r="G863" s="308">
        <v>297000</v>
      </c>
      <c r="H863" s="309"/>
      <c r="I863" s="307" t="s">
        <v>965</v>
      </c>
      <c r="J863" s="307"/>
      <c r="K863" s="307"/>
      <c r="L863" s="307"/>
      <c r="M863" s="307"/>
    </row>
    <row r="864" spans="1:13">
      <c r="A864" s="306">
        <v>7</v>
      </c>
      <c r="B864" s="307" t="s">
        <v>2717</v>
      </c>
      <c r="C864" s="307" t="s">
        <v>1197</v>
      </c>
      <c r="D864" s="307" t="s">
        <v>2634</v>
      </c>
      <c r="E864" s="307"/>
      <c r="F864" s="307" t="s">
        <v>494</v>
      </c>
      <c r="G864" s="308">
        <v>303000</v>
      </c>
      <c r="H864" s="309"/>
      <c r="I864" s="307" t="s">
        <v>112</v>
      </c>
      <c r="J864" s="307"/>
      <c r="K864" s="307"/>
      <c r="L864" s="307"/>
      <c r="M864" s="307"/>
    </row>
    <row r="865" spans="1:13">
      <c r="A865" s="306">
        <v>7</v>
      </c>
      <c r="B865" s="307" t="s">
        <v>2717</v>
      </c>
      <c r="C865" s="307" t="s">
        <v>1197</v>
      </c>
      <c r="D865" s="307" t="s">
        <v>2721</v>
      </c>
      <c r="E865" s="307"/>
      <c r="F865" s="307" t="s">
        <v>943</v>
      </c>
      <c r="G865" s="308">
        <v>1833167</v>
      </c>
      <c r="H865" s="309"/>
      <c r="I865" s="307" t="s">
        <v>112</v>
      </c>
      <c r="J865" s="307"/>
      <c r="K865" s="307"/>
      <c r="L865" s="307"/>
      <c r="M865" s="307"/>
    </row>
    <row r="866" spans="1:13">
      <c r="A866" s="306">
        <v>7</v>
      </c>
      <c r="B866" s="307" t="s">
        <v>2717</v>
      </c>
      <c r="C866" s="307" t="s">
        <v>1197</v>
      </c>
      <c r="D866" s="307" t="s">
        <v>961</v>
      </c>
      <c r="E866" s="307"/>
      <c r="F866" s="307" t="s">
        <v>962</v>
      </c>
      <c r="G866" s="308">
        <v>1475000</v>
      </c>
      <c r="H866" s="309"/>
      <c r="I866" s="307" t="s">
        <v>112</v>
      </c>
      <c r="J866" s="307"/>
      <c r="K866" s="307"/>
      <c r="L866" s="307"/>
      <c r="M866" s="307"/>
    </row>
    <row r="867" spans="1:13">
      <c r="A867" s="306">
        <v>7</v>
      </c>
      <c r="B867" s="307" t="s">
        <v>2717</v>
      </c>
      <c r="C867" s="307" t="s">
        <v>1197</v>
      </c>
      <c r="D867" s="307" t="s">
        <v>2722</v>
      </c>
      <c r="E867" s="307"/>
      <c r="F867" s="307" t="s">
        <v>950</v>
      </c>
      <c r="G867" s="308">
        <v>1475000</v>
      </c>
      <c r="H867" s="309"/>
      <c r="I867" s="307" t="s">
        <v>112</v>
      </c>
      <c r="J867" s="307"/>
      <c r="K867" s="307"/>
      <c r="L867" s="307"/>
      <c r="M867" s="307"/>
    </row>
    <row r="868" spans="1:13">
      <c r="A868" s="306">
        <v>7</v>
      </c>
      <c r="B868" s="307" t="s">
        <v>2717</v>
      </c>
      <c r="C868" s="307" t="s">
        <v>1197</v>
      </c>
      <c r="D868" s="307" t="s">
        <v>2723</v>
      </c>
      <c r="E868" s="307"/>
      <c r="F868" s="307" t="s">
        <v>2616</v>
      </c>
      <c r="G868" s="308">
        <v>1475000</v>
      </c>
      <c r="H868" s="309"/>
      <c r="I868" s="307" t="s">
        <v>112</v>
      </c>
      <c r="J868" s="307"/>
      <c r="K868" s="307"/>
      <c r="L868" s="307"/>
      <c r="M868" s="307"/>
    </row>
    <row r="869" spans="1:13">
      <c r="A869" s="306">
        <v>7</v>
      </c>
      <c r="B869" s="307" t="s">
        <v>2717</v>
      </c>
      <c r="C869" s="307" t="s">
        <v>1197</v>
      </c>
      <c r="D869" s="307" t="s">
        <v>2724</v>
      </c>
      <c r="E869" s="307"/>
      <c r="F869" s="307" t="s">
        <v>2720</v>
      </c>
      <c r="G869" s="308">
        <v>106250</v>
      </c>
      <c r="H869" s="309"/>
      <c r="I869" s="307" t="s">
        <v>112</v>
      </c>
      <c r="J869" s="307"/>
      <c r="K869" s="307"/>
      <c r="L869" s="307"/>
      <c r="M869" s="307"/>
    </row>
    <row r="870" spans="1:13">
      <c r="A870" s="306">
        <v>7</v>
      </c>
      <c r="B870" s="307" t="s">
        <v>2717</v>
      </c>
      <c r="C870" s="307" t="s">
        <v>1197</v>
      </c>
      <c r="D870" s="307" t="s">
        <v>2725</v>
      </c>
      <c r="E870" s="307"/>
      <c r="F870" s="307" t="s">
        <v>1015</v>
      </c>
      <c r="G870" s="308">
        <v>106250</v>
      </c>
      <c r="H870" s="309"/>
      <c r="I870" s="307" t="s">
        <v>112</v>
      </c>
      <c r="J870" s="307"/>
      <c r="K870" s="307"/>
      <c r="L870" s="307"/>
      <c r="M870" s="307"/>
    </row>
    <row r="871" spans="1:13">
      <c r="A871" s="306">
        <v>7</v>
      </c>
      <c r="B871" s="307" t="s">
        <v>2717</v>
      </c>
      <c r="C871" s="307" t="s">
        <v>1197</v>
      </c>
      <c r="D871" s="307" t="s">
        <v>2726</v>
      </c>
      <c r="E871" s="307"/>
      <c r="F871" s="307" t="s">
        <v>990</v>
      </c>
      <c r="G871" s="308">
        <v>106250</v>
      </c>
      <c r="H871" s="309"/>
      <c r="I871" s="307" t="s">
        <v>112</v>
      </c>
      <c r="J871" s="307"/>
      <c r="K871" s="307"/>
      <c r="L871" s="307"/>
      <c r="M871" s="307"/>
    </row>
    <row r="872" spans="1:13">
      <c r="A872" s="306">
        <v>7</v>
      </c>
      <c r="B872" s="307" t="s">
        <v>2717</v>
      </c>
      <c r="C872" s="307" t="s">
        <v>1197</v>
      </c>
      <c r="D872" s="307" t="s">
        <v>2727</v>
      </c>
      <c r="E872" s="307"/>
      <c r="F872" s="307" t="s">
        <v>2728</v>
      </c>
      <c r="G872" s="308">
        <v>106250</v>
      </c>
      <c r="H872" s="309"/>
      <c r="I872" s="307" t="s">
        <v>112</v>
      </c>
      <c r="J872" s="307"/>
      <c r="K872" s="307"/>
      <c r="L872" s="307"/>
      <c r="M872" s="307"/>
    </row>
    <row r="873" spans="1:13">
      <c r="A873" s="306">
        <v>7</v>
      </c>
      <c r="B873" s="307" t="s">
        <v>2717</v>
      </c>
      <c r="C873" s="307" t="s">
        <v>1197</v>
      </c>
      <c r="D873" s="307" t="s">
        <v>958</v>
      </c>
      <c r="E873" s="307"/>
      <c r="F873" s="307" t="s">
        <v>494</v>
      </c>
      <c r="G873" s="308">
        <v>7260000</v>
      </c>
      <c r="H873" s="309"/>
      <c r="I873" s="307" t="s">
        <v>116</v>
      </c>
      <c r="J873" s="307"/>
      <c r="K873" s="307"/>
      <c r="L873" s="307"/>
      <c r="M873" s="307"/>
    </row>
    <row r="874" spans="1:13">
      <c r="A874" s="306">
        <v>7</v>
      </c>
      <c r="B874" s="307" t="s">
        <v>2717</v>
      </c>
      <c r="C874" s="307" t="s">
        <v>1197</v>
      </c>
      <c r="D874" s="307" t="s">
        <v>959</v>
      </c>
      <c r="E874" s="307"/>
      <c r="F874" s="307" t="s">
        <v>960</v>
      </c>
      <c r="G874" s="308">
        <v>844152</v>
      </c>
      <c r="H874" s="309"/>
      <c r="I874" s="307" t="s">
        <v>116</v>
      </c>
      <c r="J874" s="307"/>
      <c r="K874" s="307"/>
      <c r="L874" s="307"/>
      <c r="M874" s="307"/>
    </row>
    <row r="875" spans="1:13">
      <c r="A875" s="306">
        <v>7</v>
      </c>
      <c r="B875" s="307" t="s">
        <v>2717</v>
      </c>
      <c r="C875" s="307" t="s">
        <v>1197</v>
      </c>
      <c r="D875" s="307" t="s">
        <v>2729</v>
      </c>
      <c r="E875" s="307"/>
      <c r="F875" s="307" t="s">
        <v>504</v>
      </c>
      <c r="G875" s="308">
        <v>5232225</v>
      </c>
      <c r="H875" s="309"/>
      <c r="I875" s="307" t="s">
        <v>110</v>
      </c>
      <c r="J875" s="307"/>
      <c r="K875" s="307"/>
      <c r="L875" s="307"/>
      <c r="M875" s="307"/>
    </row>
    <row r="876" spans="1:13">
      <c r="A876" s="306">
        <v>7</v>
      </c>
      <c r="B876" s="307" t="s">
        <v>2717</v>
      </c>
      <c r="C876" s="307" t="s">
        <v>1197</v>
      </c>
      <c r="D876" s="307" t="s">
        <v>2730</v>
      </c>
      <c r="E876" s="307"/>
      <c r="F876" s="307" t="s">
        <v>943</v>
      </c>
      <c r="G876" s="308">
        <v>1833167</v>
      </c>
      <c r="H876" s="309"/>
      <c r="I876" s="307" t="s">
        <v>110</v>
      </c>
      <c r="J876" s="307"/>
      <c r="K876" s="307"/>
      <c r="L876" s="307"/>
      <c r="M876" s="307"/>
    </row>
    <row r="877" spans="1:13">
      <c r="A877" s="306">
        <v>7</v>
      </c>
      <c r="B877" s="307" t="s">
        <v>2717</v>
      </c>
      <c r="C877" s="307" t="s">
        <v>1197</v>
      </c>
      <c r="D877" s="307" t="s">
        <v>2731</v>
      </c>
      <c r="E877" s="307"/>
      <c r="F877" s="307" t="s">
        <v>943</v>
      </c>
      <c r="G877" s="308">
        <v>7455000</v>
      </c>
      <c r="H877" s="309"/>
      <c r="I877" s="307" t="s">
        <v>517</v>
      </c>
      <c r="J877" s="307"/>
      <c r="K877" s="307"/>
      <c r="L877" s="307"/>
      <c r="M877" s="307"/>
    </row>
    <row r="878" spans="1:13">
      <c r="A878" s="310">
        <v>8</v>
      </c>
      <c r="B878" s="311" t="s">
        <v>2732</v>
      </c>
      <c r="C878" s="311" t="s">
        <v>2733</v>
      </c>
      <c r="D878" s="311" t="s">
        <v>2734</v>
      </c>
      <c r="E878" s="311"/>
      <c r="F878" s="311" t="s">
        <v>87</v>
      </c>
      <c r="G878" s="312">
        <v>2644000</v>
      </c>
      <c r="H878" s="313"/>
      <c r="I878" s="311" t="s">
        <v>515</v>
      </c>
      <c r="J878" s="311"/>
      <c r="K878" s="311"/>
      <c r="L878" s="311"/>
      <c r="M878" s="311"/>
    </row>
    <row r="879" spans="1:13">
      <c r="A879" s="310">
        <v>8</v>
      </c>
      <c r="B879" s="311" t="s">
        <v>2732</v>
      </c>
      <c r="C879" s="311" t="s">
        <v>2733</v>
      </c>
      <c r="D879" s="311" t="s">
        <v>2734</v>
      </c>
      <c r="E879" s="311"/>
      <c r="F879" s="311" t="s">
        <v>87</v>
      </c>
      <c r="G879" s="312">
        <v>4000000</v>
      </c>
      <c r="H879" s="313"/>
      <c r="I879" s="311" t="s">
        <v>515</v>
      </c>
      <c r="J879" s="311"/>
      <c r="K879" s="311"/>
      <c r="L879" s="311"/>
      <c r="M879" s="311"/>
    </row>
    <row r="880" spans="1:13">
      <c r="A880" s="310">
        <v>8</v>
      </c>
      <c r="B880" s="311" t="s">
        <v>2732</v>
      </c>
      <c r="C880" s="311" t="s">
        <v>2733</v>
      </c>
      <c r="D880" s="311" t="s">
        <v>2734</v>
      </c>
      <c r="E880" s="311"/>
      <c r="F880" s="311" t="s">
        <v>87</v>
      </c>
      <c r="G880" s="312">
        <v>3967700</v>
      </c>
      <c r="H880" s="313"/>
      <c r="I880" s="311" t="s">
        <v>515</v>
      </c>
      <c r="J880" s="311"/>
      <c r="K880" s="311"/>
      <c r="L880" s="311"/>
      <c r="M880" s="311"/>
    </row>
    <row r="881" spans="1:13">
      <c r="A881" s="310">
        <v>8</v>
      </c>
      <c r="B881" s="311" t="s">
        <v>2732</v>
      </c>
      <c r="C881" s="311" t="s">
        <v>2733</v>
      </c>
      <c r="D881" s="311" t="s">
        <v>2734</v>
      </c>
      <c r="E881" s="311"/>
      <c r="F881" s="311" t="s">
        <v>87</v>
      </c>
      <c r="G881" s="312">
        <v>704400</v>
      </c>
      <c r="H881" s="313"/>
      <c r="I881" s="311" t="s">
        <v>515</v>
      </c>
      <c r="J881" s="311"/>
      <c r="K881" s="311"/>
      <c r="L881" s="311"/>
      <c r="M881" s="311"/>
    </row>
    <row r="882" spans="1:13">
      <c r="A882" s="310">
        <v>8</v>
      </c>
      <c r="B882" s="311" t="s">
        <v>2732</v>
      </c>
      <c r="C882" s="311" t="s">
        <v>2733</v>
      </c>
      <c r="D882" s="311" t="s">
        <v>2734</v>
      </c>
      <c r="E882" s="311"/>
      <c r="F882" s="311" t="s">
        <v>87</v>
      </c>
      <c r="G882" s="312">
        <v>260000</v>
      </c>
      <c r="H882" s="313"/>
      <c r="I882" s="311" t="s">
        <v>515</v>
      </c>
      <c r="J882" s="311"/>
      <c r="K882" s="311"/>
      <c r="L882" s="311"/>
      <c r="M882" s="311"/>
    </row>
    <row r="883" spans="1:13">
      <c r="A883" s="310">
        <v>8</v>
      </c>
      <c r="B883" s="311" t="s">
        <v>2732</v>
      </c>
      <c r="C883" s="311" t="s">
        <v>2733</v>
      </c>
      <c r="D883" s="311" t="s">
        <v>2734</v>
      </c>
      <c r="E883" s="311"/>
      <c r="F883" s="311" t="s">
        <v>87</v>
      </c>
      <c r="G883" s="312">
        <v>232000</v>
      </c>
      <c r="H883" s="313"/>
      <c r="I883" s="311" t="s">
        <v>515</v>
      </c>
      <c r="J883" s="311"/>
      <c r="K883" s="311"/>
      <c r="L883" s="311"/>
      <c r="M883" s="311"/>
    </row>
    <row r="884" spans="1:13">
      <c r="A884" s="310">
        <v>8</v>
      </c>
      <c r="B884" s="311" t="s">
        <v>2732</v>
      </c>
      <c r="C884" s="311" t="s">
        <v>2733</v>
      </c>
      <c r="D884" s="311" t="s">
        <v>2734</v>
      </c>
      <c r="E884" s="311"/>
      <c r="F884" s="311" t="s">
        <v>87</v>
      </c>
      <c r="G884" s="312">
        <v>420250</v>
      </c>
      <c r="H884" s="313"/>
      <c r="I884" s="311" t="s">
        <v>515</v>
      </c>
      <c r="J884" s="311"/>
      <c r="K884" s="311"/>
      <c r="L884" s="311"/>
      <c r="M884" s="311"/>
    </row>
    <row r="885" spans="1:13">
      <c r="A885" s="310">
        <v>8</v>
      </c>
      <c r="B885" s="311" t="s">
        <v>2732</v>
      </c>
      <c r="C885" s="311" t="s">
        <v>2733</v>
      </c>
      <c r="D885" s="311"/>
      <c r="E885" s="311"/>
      <c r="F885" s="311" t="s">
        <v>972</v>
      </c>
      <c r="G885" s="312">
        <v>2150000</v>
      </c>
      <c r="H885" s="313"/>
      <c r="I885" s="311" t="s">
        <v>93</v>
      </c>
      <c r="J885" s="311" t="s">
        <v>971</v>
      </c>
      <c r="K885" s="311"/>
      <c r="L885" s="311"/>
      <c r="M885" s="311"/>
    </row>
    <row r="886" spans="1:13">
      <c r="A886" s="310">
        <v>8</v>
      </c>
      <c r="B886" s="311" t="s">
        <v>2732</v>
      </c>
      <c r="C886" s="311" t="s">
        <v>2733</v>
      </c>
      <c r="D886" s="311"/>
      <c r="E886" s="311"/>
      <c r="F886" s="311" t="s">
        <v>972</v>
      </c>
      <c r="G886" s="312">
        <v>2480000</v>
      </c>
      <c r="H886" s="313"/>
      <c r="I886" s="311" t="s">
        <v>93</v>
      </c>
      <c r="J886" s="311" t="s">
        <v>971</v>
      </c>
      <c r="K886" s="311"/>
      <c r="L886" s="311"/>
      <c r="M886" s="311"/>
    </row>
    <row r="887" spans="1:13">
      <c r="A887" s="306">
        <v>9</v>
      </c>
      <c r="B887" s="307" t="s">
        <v>2735</v>
      </c>
      <c r="C887" s="307">
        <v>4013041</v>
      </c>
      <c r="D887" s="307" t="s">
        <v>2736</v>
      </c>
      <c r="E887" s="307" t="s">
        <v>2654</v>
      </c>
      <c r="F887" s="307" t="s">
        <v>95</v>
      </c>
      <c r="G887" s="308">
        <v>474840</v>
      </c>
      <c r="H887" s="309">
        <v>44594</v>
      </c>
      <c r="I887" s="307" t="s">
        <v>2655</v>
      </c>
      <c r="J887" s="307"/>
      <c r="K887" s="307"/>
      <c r="L887" s="307"/>
      <c r="M887" s="307"/>
    </row>
    <row r="888" spans="1:13">
      <c r="A888" s="306">
        <v>9</v>
      </c>
      <c r="B888" s="307" t="s">
        <v>2735</v>
      </c>
      <c r="C888" s="307">
        <v>4013041</v>
      </c>
      <c r="D888" s="307" t="s">
        <v>2737</v>
      </c>
      <c r="E888" s="307" t="s">
        <v>2654</v>
      </c>
      <c r="F888" s="307" t="s">
        <v>95</v>
      </c>
      <c r="G888" s="308">
        <v>66960</v>
      </c>
      <c r="H888" s="309">
        <v>44594</v>
      </c>
      <c r="I888" s="307" t="s">
        <v>2655</v>
      </c>
      <c r="J888" s="307"/>
      <c r="K888" s="307"/>
      <c r="L888" s="307"/>
      <c r="M888" s="307"/>
    </row>
    <row r="889" spans="1:13">
      <c r="A889" s="306">
        <v>9</v>
      </c>
      <c r="B889" s="307" t="s">
        <v>2735</v>
      </c>
      <c r="C889" s="307">
        <v>4013041</v>
      </c>
      <c r="D889" s="307" t="s">
        <v>2738</v>
      </c>
      <c r="E889" s="307" t="s">
        <v>2654</v>
      </c>
      <c r="F889" s="307" t="s">
        <v>95</v>
      </c>
      <c r="G889" s="308">
        <v>1941840</v>
      </c>
      <c r="H889" s="309">
        <v>44594</v>
      </c>
      <c r="I889" s="307" t="s">
        <v>2655</v>
      </c>
      <c r="J889" s="307"/>
      <c r="K889" s="307"/>
      <c r="L889" s="307"/>
      <c r="M889" s="307"/>
    </row>
    <row r="890" spans="1:13">
      <c r="A890" s="306">
        <v>9</v>
      </c>
      <c r="B890" s="307" t="s">
        <v>2735</v>
      </c>
      <c r="C890" s="307">
        <v>4013041</v>
      </c>
      <c r="D890" s="307" t="s">
        <v>2739</v>
      </c>
      <c r="E890" s="307" t="s">
        <v>2654</v>
      </c>
      <c r="F890" s="307" t="s">
        <v>95</v>
      </c>
      <c r="G890" s="308">
        <v>803880</v>
      </c>
      <c r="H890" s="309">
        <v>44594</v>
      </c>
      <c r="I890" s="307" t="s">
        <v>2655</v>
      </c>
      <c r="J890" s="307"/>
      <c r="K890" s="307"/>
      <c r="L890" s="307"/>
      <c r="M890" s="307"/>
    </row>
    <row r="891" spans="1:13">
      <c r="A891" s="306">
        <v>9</v>
      </c>
      <c r="B891" s="307" t="s">
        <v>2735</v>
      </c>
      <c r="C891" s="307">
        <v>4013041</v>
      </c>
      <c r="D891" s="307" t="s">
        <v>2740</v>
      </c>
      <c r="E891" s="307" t="s">
        <v>2654</v>
      </c>
      <c r="F891" s="307" t="s">
        <v>95</v>
      </c>
      <c r="G891" s="308">
        <v>590760</v>
      </c>
      <c r="H891" s="309">
        <v>44594</v>
      </c>
      <c r="I891" s="307" t="s">
        <v>2655</v>
      </c>
      <c r="J891" s="307"/>
      <c r="K891" s="307"/>
      <c r="L891" s="307"/>
      <c r="M891" s="307"/>
    </row>
    <row r="892" spans="1:13">
      <c r="A892" s="306">
        <v>9</v>
      </c>
      <c r="B892" s="307" t="s">
        <v>2735</v>
      </c>
      <c r="C892" s="307">
        <v>4013041</v>
      </c>
      <c r="D892" s="307" t="s">
        <v>2741</v>
      </c>
      <c r="E892" s="307" t="s">
        <v>2654</v>
      </c>
      <c r="F892" s="307" t="s">
        <v>95</v>
      </c>
      <c r="G892" s="308">
        <v>286680</v>
      </c>
      <c r="H892" s="309">
        <v>44594</v>
      </c>
      <c r="I892" s="307" t="s">
        <v>2655</v>
      </c>
      <c r="J892" s="307"/>
      <c r="K892" s="307"/>
      <c r="L892" s="307"/>
      <c r="M892" s="307"/>
    </row>
    <row r="893" spans="1:13">
      <c r="A893" s="306">
        <v>9</v>
      </c>
      <c r="B893" s="307" t="s">
        <v>2735</v>
      </c>
      <c r="C893" s="307">
        <v>4013041</v>
      </c>
      <c r="D893" s="307" t="s">
        <v>2742</v>
      </c>
      <c r="E893" s="307" t="s">
        <v>2654</v>
      </c>
      <c r="F893" s="307" t="s">
        <v>95</v>
      </c>
      <c r="G893" s="308">
        <v>2344140</v>
      </c>
      <c r="H893" s="309">
        <v>44594</v>
      </c>
      <c r="I893" s="307" t="s">
        <v>2655</v>
      </c>
      <c r="J893" s="307"/>
      <c r="K893" s="307"/>
      <c r="L893" s="307"/>
      <c r="M893" s="307"/>
    </row>
    <row r="894" spans="1:13">
      <c r="A894" s="306">
        <v>9</v>
      </c>
      <c r="B894" s="307" t="s">
        <v>2735</v>
      </c>
      <c r="C894" s="307">
        <v>4013041</v>
      </c>
      <c r="D894" s="307" t="s">
        <v>2743</v>
      </c>
      <c r="E894" s="307" t="s">
        <v>2654</v>
      </c>
      <c r="F894" s="307" t="s">
        <v>95</v>
      </c>
      <c r="G894" s="308">
        <v>1220255</v>
      </c>
      <c r="H894" s="309">
        <v>44594</v>
      </c>
      <c r="I894" s="307" t="s">
        <v>2655</v>
      </c>
      <c r="J894" s="307"/>
      <c r="K894" s="307"/>
      <c r="L894" s="307"/>
      <c r="M894" s="307"/>
    </row>
    <row r="895" spans="1:13">
      <c r="A895" s="306">
        <v>9</v>
      </c>
      <c r="B895" s="307" t="s">
        <v>2735</v>
      </c>
      <c r="C895" s="307">
        <v>4013041</v>
      </c>
      <c r="D895" s="307" t="s">
        <v>2744</v>
      </c>
      <c r="E895" s="307" t="s">
        <v>2654</v>
      </c>
      <c r="F895" s="307" t="s">
        <v>95</v>
      </c>
      <c r="G895" s="308">
        <v>791640</v>
      </c>
      <c r="H895" s="309">
        <v>44594</v>
      </c>
      <c r="I895" s="307" t="s">
        <v>2655</v>
      </c>
      <c r="J895" s="307"/>
      <c r="K895" s="307"/>
      <c r="L895" s="307"/>
      <c r="M895" s="307"/>
    </row>
    <row r="896" spans="1:13">
      <c r="A896" s="306">
        <v>9</v>
      </c>
      <c r="B896" s="307" t="s">
        <v>2735</v>
      </c>
      <c r="C896" s="307">
        <v>4013041</v>
      </c>
      <c r="D896" s="307" t="s">
        <v>2745</v>
      </c>
      <c r="E896" s="307" t="s">
        <v>2654</v>
      </c>
      <c r="F896" s="307" t="s">
        <v>95</v>
      </c>
      <c r="G896" s="308">
        <v>771660</v>
      </c>
      <c r="H896" s="309">
        <v>44594</v>
      </c>
      <c r="I896" s="307" t="s">
        <v>2655</v>
      </c>
      <c r="J896" s="307"/>
      <c r="K896" s="307"/>
      <c r="L896" s="307"/>
      <c r="M896" s="307"/>
    </row>
    <row r="897" spans="1:13">
      <c r="A897" s="306">
        <v>9</v>
      </c>
      <c r="B897" s="307" t="s">
        <v>2735</v>
      </c>
      <c r="C897" s="307">
        <v>4013041</v>
      </c>
      <c r="D897" s="307" t="s">
        <v>2746</v>
      </c>
      <c r="E897" s="307" t="s">
        <v>2654</v>
      </c>
      <c r="F897" s="307" t="s">
        <v>95</v>
      </c>
      <c r="G897" s="308">
        <v>378000</v>
      </c>
      <c r="H897" s="309">
        <v>44594</v>
      </c>
      <c r="I897" s="307" t="s">
        <v>2655</v>
      </c>
      <c r="J897" s="307"/>
      <c r="K897" s="307"/>
      <c r="L897" s="307"/>
      <c r="M897" s="307"/>
    </row>
    <row r="898" spans="1:13">
      <c r="A898" s="306">
        <v>9</v>
      </c>
      <c r="B898" s="307" t="s">
        <v>2735</v>
      </c>
      <c r="C898" s="307">
        <v>4013041</v>
      </c>
      <c r="D898" s="307" t="s">
        <v>2747</v>
      </c>
      <c r="E898" s="307" t="s">
        <v>2654</v>
      </c>
      <c r="F898" s="307" t="s">
        <v>95</v>
      </c>
      <c r="G898" s="308">
        <v>3084840</v>
      </c>
      <c r="H898" s="309">
        <v>44600</v>
      </c>
      <c r="I898" s="307" t="s">
        <v>2655</v>
      </c>
      <c r="J898" s="307"/>
      <c r="K898" s="307"/>
      <c r="L898" s="307"/>
      <c r="M898" s="307"/>
    </row>
    <row r="899" spans="1:13">
      <c r="A899" s="306">
        <v>9</v>
      </c>
      <c r="B899" s="307" t="s">
        <v>2735</v>
      </c>
      <c r="C899" s="307">
        <v>4013041</v>
      </c>
      <c r="D899" s="307" t="s">
        <v>2748</v>
      </c>
      <c r="E899" s="307" t="s">
        <v>2654</v>
      </c>
      <c r="F899" s="307" t="s">
        <v>95</v>
      </c>
      <c r="G899" s="308">
        <v>1756080</v>
      </c>
      <c r="H899" s="309">
        <v>44601</v>
      </c>
      <c r="I899" s="307" t="s">
        <v>2655</v>
      </c>
      <c r="J899" s="307"/>
      <c r="K899" s="307"/>
      <c r="L899" s="307"/>
      <c r="M899" s="307"/>
    </row>
    <row r="900" spans="1:13">
      <c r="A900" s="306">
        <v>9</v>
      </c>
      <c r="B900" s="307" t="s">
        <v>2735</v>
      </c>
      <c r="C900" s="307">
        <v>4013041</v>
      </c>
      <c r="D900" s="307" t="s">
        <v>2749</v>
      </c>
      <c r="E900" s="307" t="s">
        <v>2654</v>
      </c>
      <c r="F900" s="307" t="s">
        <v>95</v>
      </c>
      <c r="G900" s="308">
        <v>121000</v>
      </c>
      <c r="H900" s="309">
        <v>44627</v>
      </c>
      <c r="I900" s="307" t="s">
        <v>2655</v>
      </c>
      <c r="J900" s="307"/>
      <c r="K900" s="307"/>
      <c r="L900" s="307"/>
      <c r="M900" s="307"/>
    </row>
    <row r="901" spans="1:13">
      <c r="A901" s="306">
        <v>9</v>
      </c>
      <c r="B901" s="307" t="s">
        <v>2735</v>
      </c>
      <c r="C901" s="307">
        <v>4013041</v>
      </c>
      <c r="D901" s="307" t="s">
        <v>2750</v>
      </c>
      <c r="E901" s="307" t="s">
        <v>2654</v>
      </c>
      <c r="F901" s="307" t="s">
        <v>95</v>
      </c>
      <c r="G901" s="308">
        <v>283000</v>
      </c>
      <c r="H901" s="309">
        <v>44694</v>
      </c>
      <c r="I901" s="307" t="s">
        <v>2655</v>
      </c>
      <c r="J901" s="307"/>
      <c r="K901" s="307"/>
      <c r="L901" s="307"/>
      <c r="M901" s="307"/>
    </row>
    <row r="902" spans="1:13">
      <c r="A902" s="306">
        <v>9</v>
      </c>
      <c r="B902" s="307" t="s">
        <v>2735</v>
      </c>
      <c r="C902" s="307">
        <v>4013041</v>
      </c>
      <c r="D902" s="307" t="s">
        <v>2751</v>
      </c>
      <c r="E902" s="307" t="s">
        <v>2654</v>
      </c>
      <c r="F902" s="307" t="s">
        <v>95</v>
      </c>
      <c r="G902" s="308">
        <v>759040</v>
      </c>
      <c r="H902" s="309">
        <v>44694</v>
      </c>
      <c r="I902" s="307" t="s">
        <v>2655</v>
      </c>
      <c r="J902" s="307"/>
      <c r="K902" s="307"/>
      <c r="L902" s="307"/>
      <c r="M902" s="307"/>
    </row>
    <row r="903" spans="1:13">
      <c r="A903" s="306">
        <v>9</v>
      </c>
      <c r="B903" s="307" t="s">
        <v>2735</v>
      </c>
      <c r="C903" s="307">
        <v>4013041</v>
      </c>
      <c r="D903" s="307" t="s">
        <v>2752</v>
      </c>
      <c r="E903" s="307" t="s">
        <v>2654</v>
      </c>
      <c r="F903" s="307" t="s">
        <v>95</v>
      </c>
      <c r="G903" s="308">
        <v>3715500</v>
      </c>
      <c r="H903" s="309">
        <v>44896</v>
      </c>
      <c r="I903" s="307" t="s">
        <v>2655</v>
      </c>
      <c r="J903" s="307"/>
      <c r="K903" s="307"/>
      <c r="L903" s="307"/>
      <c r="M903" s="307"/>
    </row>
    <row r="904" spans="1:13">
      <c r="A904" s="306">
        <v>9</v>
      </c>
      <c r="B904" s="307" t="s">
        <v>2735</v>
      </c>
      <c r="C904" s="307">
        <v>4013041</v>
      </c>
      <c r="D904" s="307" t="s">
        <v>2753</v>
      </c>
      <c r="E904" s="307" t="s">
        <v>2654</v>
      </c>
      <c r="F904" s="307" t="s">
        <v>95</v>
      </c>
      <c r="G904" s="308">
        <v>1988420</v>
      </c>
      <c r="H904" s="309">
        <v>44896</v>
      </c>
      <c r="I904" s="307" t="s">
        <v>2655</v>
      </c>
      <c r="J904" s="307"/>
      <c r="K904" s="307"/>
      <c r="L904" s="307"/>
      <c r="M904" s="307"/>
    </row>
    <row r="905" spans="1:13">
      <c r="A905" s="306">
        <v>9</v>
      </c>
      <c r="B905" s="307" t="s">
        <v>2735</v>
      </c>
      <c r="C905" s="307">
        <v>4013041</v>
      </c>
      <c r="D905" s="307" t="s">
        <v>2754</v>
      </c>
      <c r="E905" s="307" t="s">
        <v>2654</v>
      </c>
      <c r="F905" s="307" t="s">
        <v>95</v>
      </c>
      <c r="G905" s="308">
        <v>624000</v>
      </c>
      <c r="H905" s="309">
        <v>44896</v>
      </c>
      <c r="I905" s="307" t="s">
        <v>2655</v>
      </c>
      <c r="J905" s="307"/>
      <c r="K905" s="307"/>
      <c r="L905" s="307"/>
      <c r="M905" s="307"/>
    </row>
    <row r="906" spans="1:13">
      <c r="A906" s="306">
        <v>9</v>
      </c>
      <c r="B906" s="307" t="s">
        <v>2735</v>
      </c>
      <c r="C906" s="307">
        <v>4013041</v>
      </c>
      <c r="D906" s="307" t="s">
        <v>2755</v>
      </c>
      <c r="E906" s="307" t="s">
        <v>2654</v>
      </c>
      <c r="F906" s="307" t="s">
        <v>95</v>
      </c>
      <c r="G906" s="308">
        <v>1216500</v>
      </c>
      <c r="H906" s="309">
        <v>44896</v>
      </c>
      <c r="I906" s="307" t="s">
        <v>2655</v>
      </c>
      <c r="J906" s="307"/>
      <c r="K906" s="307"/>
      <c r="L906" s="307"/>
      <c r="M906" s="307"/>
    </row>
    <row r="907" spans="1:13">
      <c r="A907" s="306">
        <v>9</v>
      </c>
      <c r="B907" s="307" t="s">
        <v>2735</v>
      </c>
      <c r="C907" s="307">
        <v>4013041</v>
      </c>
      <c r="D907" s="307" t="s">
        <v>2756</v>
      </c>
      <c r="E907" s="307" t="s">
        <v>2654</v>
      </c>
      <c r="F907" s="307" t="s">
        <v>95</v>
      </c>
      <c r="G907" s="308">
        <v>897000</v>
      </c>
      <c r="H907" s="309">
        <v>44896</v>
      </c>
      <c r="I907" s="307" t="s">
        <v>2655</v>
      </c>
      <c r="J907" s="307"/>
      <c r="K907" s="307"/>
      <c r="L907" s="307"/>
      <c r="M907" s="307"/>
    </row>
    <row r="908" spans="1:13">
      <c r="A908" s="306">
        <v>9</v>
      </c>
      <c r="B908" s="307" t="s">
        <v>2735</v>
      </c>
      <c r="C908" s="307">
        <v>4013041</v>
      </c>
      <c r="D908" s="307" t="s">
        <v>2757</v>
      </c>
      <c r="E908" s="307" t="s">
        <v>2654</v>
      </c>
      <c r="F908" s="307" t="s">
        <v>95</v>
      </c>
      <c r="G908" s="308">
        <v>1900000</v>
      </c>
      <c r="H908" s="309">
        <v>44896</v>
      </c>
      <c r="I908" s="307" t="s">
        <v>2655</v>
      </c>
      <c r="J908" s="307"/>
      <c r="K908" s="307"/>
      <c r="L908" s="307"/>
      <c r="M908" s="307"/>
    </row>
    <row r="909" spans="1:13">
      <c r="A909" s="306">
        <v>9</v>
      </c>
      <c r="B909" s="307" t="s">
        <v>2735</v>
      </c>
      <c r="C909" s="307">
        <v>4013041</v>
      </c>
      <c r="D909" s="307" t="s">
        <v>2758</v>
      </c>
      <c r="E909" s="307" t="s">
        <v>2654</v>
      </c>
      <c r="F909" s="307" t="s">
        <v>95</v>
      </c>
      <c r="G909" s="308">
        <v>493500</v>
      </c>
      <c r="H909" s="309">
        <v>44896</v>
      </c>
      <c r="I909" s="307" t="s">
        <v>2655</v>
      </c>
      <c r="J909" s="307"/>
      <c r="K909" s="307"/>
      <c r="L909" s="307"/>
      <c r="M909" s="307"/>
    </row>
    <row r="910" spans="1:13">
      <c r="A910" s="306">
        <v>9</v>
      </c>
      <c r="B910" s="307" t="s">
        <v>2735</v>
      </c>
      <c r="C910" s="307">
        <v>4013041</v>
      </c>
      <c r="D910" s="307" t="s">
        <v>2759</v>
      </c>
      <c r="E910" s="307" t="s">
        <v>2654</v>
      </c>
      <c r="F910" s="307" t="s">
        <v>95</v>
      </c>
      <c r="G910" s="308">
        <v>248000</v>
      </c>
      <c r="H910" s="309">
        <v>44896</v>
      </c>
      <c r="I910" s="307" t="s">
        <v>2655</v>
      </c>
      <c r="J910" s="307"/>
      <c r="K910" s="307"/>
      <c r="L910" s="307"/>
      <c r="M910" s="307"/>
    </row>
    <row r="911" spans="1:13">
      <c r="A911" s="306">
        <v>9</v>
      </c>
      <c r="B911" s="307" t="s">
        <v>2735</v>
      </c>
      <c r="C911" s="307">
        <v>4013041</v>
      </c>
      <c r="D911" s="307" t="s">
        <v>2760</v>
      </c>
      <c r="E911" s="307" t="s">
        <v>2654</v>
      </c>
      <c r="F911" s="307" t="s">
        <v>95</v>
      </c>
      <c r="G911" s="308">
        <v>1363000</v>
      </c>
      <c r="H911" s="309">
        <v>44896</v>
      </c>
      <c r="I911" s="307" t="s">
        <v>2655</v>
      </c>
      <c r="J911" s="307"/>
      <c r="K911" s="307"/>
      <c r="L911" s="307"/>
      <c r="M911" s="307"/>
    </row>
    <row r="912" spans="1:13">
      <c r="A912" s="306">
        <v>9</v>
      </c>
      <c r="B912" s="307" t="s">
        <v>2735</v>
      </c>
      <c r="C912" s="307">
        <v>4013041</v>
      </c>
      <c r="D912" s="307" t="s">
        <v>2761</v>
      </c>
      <c r="E912" s="307" t="s">
        <v>2654</v>
      </c>
      <c r="F912" s="307" t="s">
        <v>95</v>
      </c>
      <c r="G912" s="308">
        <v>466650</v>
      </c>
      <c r="H912" s="309">
        <v>44896</v>
      </c>
      <c r="I912" s="307" t="s">
        <v>2655</v>
      </c>
      <c r="J912" s="307"/>
      <c r="K912" s="307"/>
      <c r="L912" s="307"/>
      <c r="M912" s="307"/>
    </row>
    <row r="913" spans="1:13">
      <c r="A913" s="306">
        <v>9</v>
      </c>
      <c r="B913" s="307" t="s">
        <v>2735</v>
      </c>
      <c r="C913" s="307">
        <v>4013041</v>
      </c>
      <c r="D913" s="307" t="s">
        <v>2762</v>
      </c>
      <c r="E913" s="307" t="s">
        <v>2654</v>
      </c>
      <c r="F913" s="307" t="s">
        <v>95</v>
      </c>
      <c r="G913" s="308">
        <v>1910000</v>
      </c>
      <c r="H913" s="309">
        <v>44896</v>
      </c>
      <c r="I913" s="307" t="s">
        <v>2655</v>
      </c>
      <c r="J913" s="307"/>
      <c r="K913" s="307"/>
      <c r="L913" s="307"/>
      <c r="M913" s="307"/>
    </row>
    <row r="914" spans="1:13">
      <c r="A914" s="306">
        <v>9</v>
      </c>
      <c r="B914" s="307" t="s">
        <v>2735</v>
      </c>
      <c r="C914" s="307">
        <v>4013041</v>
      </c>
      <c r="D914" s="307" t="s">
        <v>2763</v>
      </c>
      <c r="E914" s="307" t="s">
        <v>2654</v>
      </c>
      <c r="F914" s="307" t="s">
        <v>95</v>
      </c>
      <c r="G914" s="308">
        <v>2022500</v>
      </c>
      <c r="H914" s="309">
        <v>44896</v>
      </c>
      <c r="I914" s="307" t="s">
        <v>2655</v>
      </c>
      <c r="J914" s="307"/>
      <c r="K914" s="307"/>
      <c r="L914" s="307"/>
      <c r="M914" s="307"/>
    </row>
    <row r="915" spans="1:13">
      <c r="A915" s="306">
        <v>9</v>
      </c>
      <c r="B915" s="307" t="s">
        <v>2735</v>
      </c>
      <c r="C915" s="307">
        <v>4013041</v>
      </c>
      <c r="D915" s="307" t="s">
        <v>2764</v>
      </c>
      <c r="E915" s="307" t="s">
        <v>2654</v>
      </c>
      <c r="F915" s="307" t="s">
        <v>95</v>
      </c>
      <c r="G915" s="308">
        <v>2250500</v>
      </c>
      <c r="H915" s="309">
        <v>44896</v>
      </c>
      <c r="I915" s="307" t="s">
        <v>2655</v>
      </c>
      <c r="J915" s="307"/>
      <c r="K915" s="307"/>
      <c r="L915" s="307"/>
      <c r="M915" s="307"/>
    </row>
    <row r="916" spans="1:13">
      <c r="A916" s="306">
        <v>9</v>
      </c>
      <c r="B916" s="307" t="s">
        <v>2735</v>
      </c>
      <c r="C916" s="307">
        <v>4013041</v>
      </c>
      <c r="D916" s="307" t="s">
        <v>2765</v>
      </c>
      <c r="E916" s="307" t="s">
        <v>2654</v>
      </c>
      <c r="F916" s="307" t="s">
        <v>95</v>
      </c>
      <c r="G916" s="308">
        <v>2075000</v>
      </c>
      <c r="H916" s="309">
        <v>44896</v>
      </c>
      <c r="I916" s="307" t="s">
        <v>2655</v>
      </c>
      <c r="J916" s="307"/>
      <c r="K916" s="307"/>
      <c r="L916" s="307"/>
      <c r="M916" s="307"/>
    </row>
    <row r="917" spans="1:13">
      <c r="A917" s="306">
        <v>9</v>
      </c>
      <c r="B917" s="307" t="s">
        <v>2735</v>
      </c>
      <c r="C917" s="307">
        <v>4013041</v>
      </c>
      <c r="D917" s="307" t="s">
        <v>2766</v>
      </c>
      <c r="E917" s="307" t="s">
        <v>2767</v>
      </c>
      <c r="F917" s="307" t="s">
        <v>90</v>
      </c>
      <c r="G917" s="308">
        <v>12580000</v>
      </c>
      <c r="H917" s="309">
        <v>44901</v>
      </c>
      <c r="I917" s="307" t="s">
        <v>124</v>
      </c>
      <c r="J917" s="307"/>
      <c r="K917" s="307"/>
      <c r="L917" s="307"/>
      <c r="M917" s="307"/>
    </row>
    <row r="918" spans="1:13">
      <c r="A918" s="306">
        <v>9</v>
      </c>
      <c r="B918" s="307" t="s">
        <v>2735</v>
      </c>
      <c r="C918" s="307">
        <v>4013041</v>
      </c>
      <c r="D918" s="307" t="s">
        <v>2768</v>
      </c>
      <c r="E918" s="307" t="s">
        <v>2769</v>
      </c>
      <c r="F918" s="307" t="s">
        <v>95</v>
      </c>
      <c r="G918" s="308">
        <v>3000000</v>
      </c>
      <c r="H918" s="309">
        <v>44925</v>
      </c>
      <c r="I918" s="307" t="s">
        <v>124</v>
      </c>
      <c r="J918" s="307"/>
      <c r="K918" s="307"/>
      <c r="L918" s="307"/>
      <c r="M918" s="307"/>
    </row>
    <row r="920" spans="1:13" s="304" customFormat="1" ht="13.2">
      <c r="C920" s="713" t="s">
        <v>4190</v>
      </c>
      <c r="D920" s="713"/>
      <c r="E920" s="713"/>
      <c r="F920" s="713"/>
      <c r="G920" s="561">
        <f>SUM(G21:G918)</f>
        <v>1904673051.3346872</v>
      </c>
      <c r="H920" s="561"/>
      <c r="I920" s="561"/>
      <c r="J920" s="561"/>
      <c r="K920" s="561"/>
      <c r="L920" s="561"/>
      <c r="M920" s="561"/>
    </row>
    <row r="923" spans="1:13" s="304" customFormat="1" ht="13.2">
      <c r="C923" s="713" t="s">
        <v>4189</v>
      </c>
      <c r="D923" s="713"/>
      <c r="E923" s="713"/>
      <c r="F923" s="713"/>
      <c r="G923" s="561">
        <f>+G15+G920</f>
        <v>1904673051.3346872</v>
      </c>
      <c r="H923" s="562"/>
      <c r="I923" s="562"/>
      <c r="J923" s="561"/>
      <c r="K923" s="561">
        <f>+K15+K920</f>
        <v>0</v>
      </c>
      <c r="L923" s="563"/>
    </row>
  </sheetData>
  <mergeCells count="9">
    <mergeCell ref="I5:K5"/>
    <mergeCell ref="D19:F19"/>
    <mergeCell ref="G19:I19"/>
    <mergeCell ref="J19:L19"/>
    <mergeCell ref="C923:F923"/>
    <mergeCell ref="C920:F920"/>
    <mergeCell ref="C15:F15"/>
    <mergeCell ref="C5:E5"/>
    <mergeCell ref="F5:H5"/>
  </mergeCells>
  <conditionalFormatting sqref="B7:L13">
    <cfRule type="containsText" dxfId="21" priority="1" operator="containsText" text="Not">
      <formula>NOT(ISERROR(SEARCH("Not",B7)))</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969B4-99C3-4431-B429-4047EDC72FFA}">
  <sheetPr>
    <tabColor rgb="FF00B050"/>
  </sheetPr>
  <dimension ref="A1:M801"/>
  <sheetViews>
    <sheetView topLeftCell="B785" workbookViewId="0">
      <selection activeCell="F39" sqref="F39:J39"/>
    </sheetView>
  </sheetViews>
  <sheetFormatPr baseColWidth="10" defaultColWidth="58.88671875" defaultRowHeight="10.199999999999999"/>
  <cols>
    <col min="1" max="1" width="4.77734375" style="73" customWidth="1"/>
    <col min="2" max="2" width="25.21875" style="73" customWidth="1"/>
    <col min="3" max="3" width="22.109375" style="73" customWidth="1"/>
    <col min="4" max="4" width="22.21875" style="73" customWidth="1"/>
    <col min="5" max="5" width="12.33203125" style="73" customWidth="1"/>
    <col min="6" max="6" width="24.77734375" style="73" customWidth="1"/>
    <col min="7" max="7" width="21" style="73" customWidth="1"/>
    <col min="8" max="8" width="21.33203125" style="73" customWidth="1"/>
    <col min="9" max="9" width="16.21875" style="73" customWidth="1"/>
    <col min="10" max="10" width="19.21875" style="73" customWidth="1"/>
    <col min="11" max="11" width="19.109375" style="73" customWidth="1"/>
    <col min="12" max="13" width="19.77734375" style="73" bestFit="1" customWidth="1"/>
    <col min="14" max="16384" width="58.88671875" style="73"/>
  </cols>
  <sheetData>
    <row r="1" spans="1:12" ht="21">
      <c r="A1" s="566" t="s">
        <v>2</v>
      </c>
    </row>
    <row r="3" spans="1:12" ht="17.399999999999999">
      <c r="A3" s="567" t="s">
        <v>14</v>
      </c>
    </row>
    <row r="6" spans="1:12">
      <c r="A6" s="326"/>
      <c r="B6" s="326"/>
      <c r="C6" s="706" t="s">
        <v>100</v>
      </c>
      <c r="D6" s="707"/>
      <c r="E6" s="708"/>
      <c r="F6" s="706" t="s">
        <v>101</v>
      </c>
      <c r="G6" s="707"/>
      <c r="H6" s="708"/>
      <c r="I6" s="706" t="s">
        <v>78</v>
      </c>
      <c r="J6" s="707"/>
      <c r="K6" s="708"/>
      <c r="L6" s="269" t="s">
        <v>79</v>
      </c>
    </row>
    <row r="7" spans="1:12" ht="41.4" thickBot="1">
      <c r="A7" s="270" t="s">
        <v>15</v>
      </c>
      <c r="B7" s="327" t="s">
        <v>3</v>
      </c>
      <c r="C7" s="327" t="s">
        <v>511</v>
      </c>
      <c r="D7" s="328" t="s">
        <v>80</v>
      </c>
      <c r="E7" s="328" t="s">
        <v>81</v>
      </c>
      <c r="F7" s="329" t="s">
        <v>88</v>
      </c>
      <c r="G7" s="329" t="s">
        <v>102</v>
      </c>
      <c r="H7" s="327" t="s">
        <v>83</v>
      </c>
      <c r="I7" s="328" t="s">
        <v>89</v>
      </c>
      <c r="J7" s="329" t="s">
        <v>103</v>
      </c>
      <c r="K7" s="328" t="s">
        <v>104</v>
      </c>
      <c r="L7" s="328" t="s">
        <v>85</v>
      </c>
    </row>
    <row r="8" spans="1:12">
      <c r="A8" s="273">
        <v>1</v>
      </c>
      <c r="B8" s="274" t="s">
        <v>176</v>
      </c>
      <c r="C8" s="274"/>
      <c r="D8" s="274"/>
      <c r="E8" s="274"/>
      <c r="F8" s="274"/>
      <c r="G8" s="274"/>
      <c r="H8" s="274"/>
      <c r="I8" s="274"/>
      <c r="J8" s="330"/>
      <c r="K8" s="274"/>
      <c r="L8" s="274"/>
    </row>
    <row r="9" spans="1:12">
      <c r="A9" s="275">
        <v>2</v>
      </c>
      <c r="B9" s="277" t="s">
        <v>6</v>
      </c>
      <c r="C9" s="277" t="s">
        <v>86</v>
      </c>
      <c r="D9" s="277" t="s">
        <v>86</v>
      </c>
      <c r="E9" s="277" t="s">
        <v>86</v>
      </c>
      <c r="F9" s="277" t="s">
        <v>86</v>
      </c>
      <c r="G9" s="277" t="s">
        <v>86</v>
      </c>
      <c r="H9" s="277" t="s">
        <v>86</v>
      </c>
      <c r="I9" s="277" t="s">
        <v>86</v>
      </c>
      <c r="J9" s="331" t="s">
        <v>86</v>
      </c>
      <c r="K9" s="277" t="s">
        <v>86</v>
      </c>
      <c r="L9" s="277" t="s">
        <v>86</v>
      </c>
    </row>
    <row r="10" spans="1:12">
      <c r="A10" s="273">
        <v>3</v>
      </c>
      <c r="B10" s="274" t="s">
        <v>170</v>
      </c>
      <c r="C10" s="274" t="s">
        <v>2771</v>
      </c>
      <c r="D10" s="274" t="s">
        <v>2772</v>
      </c>
      <c r="E10" s="274" t="s">
        <v>87</v>
      </c>
      <c r="F10" s="282">
        <v>450000</v>
      </c>
      <c r="G10" s="274" t="s">
        <v>108</v>
      </c>
      <c r="H10" s="283" t="s">
        <v>2772</v>
      </c>
      <c r="I10" s="283"/>
      <c r="J10" s="332" t="s">
        <v>108</v>
      </c>
      <c r="K10" s="283" t="s">
        <v>4</v>
      </c>
      <c r="L10" s="283"/>
    </row>
    <row r="11" spans="1:12">
      <c r="A11" s="273">
        <v>3</v>
      </c>
      <c r="B11" s="274" t="s">
        <v>170</v>
      </c>
      <c r="C11" s="274" t="s">
        <v>974</v>
      </c>
      <c r="D11" s="274" t="s">
        <v>2773</v>
      </c>
      <c r="E11" s="274" t="s">
        <v>2774</v>
      </c>
      <c r="F11" s="282">
        <v>5915269</v>
      </c>
      <c r="G11" s="274" t="s">
        <v>108</v>
      </c>
      <c r="H11" s="283" t="s">
        <v>2775</v>
      </c>
      <c r="I11" s="283" t="s">
        <v>2775</v>
      </c>
      <c r="J11" s="332" t="s">
        <v>108</v>
      </c>
      <c r="K11" s="283" t="s">
        <v>2776</v>
      </c>
      <c r="L11" s="283"/>
    </row>
    <row r="12" spans="1:12" ht="20.399999999999999">
      <c r="A12" s="273">
        <v>3</v>
      </c>
      <c r="B12" s="274" t="s">
        <v>170</v>
      </c>
      <c r="C12" s="274" t="s">
        <v>2777</v>
      </c>
      <c r="D12" s="274" t="s">
        <v>2778</v>
      </c>
      <c r="E12" s="274" t="s">
        <v>2779</v>
      </c>
      <c r="F12" s="282">
        <v>5410989</v>
      </c>
      <c r="G12" s="274" t="s">
        <v>108</v>
      </c>
      <c r="H12" s="283" t="s">
        <v>2780</v>
      </c>
      <c r="I12" s="283" t="s">
        <v>2780</v>
      </c>
      <c r="J12" s="332" t="s">
        <v>108</v>
      </c>
      <c r="K12" s="283" t="s">
        <v>2779</v>
      </c>
      <c r="L12" s="283"/>
    </row>
    <row r="13" spans="1:12">
      <c r="A13" s="273">
        <v>3</v>
      </c>
      <c r="B13" s="274" t="s">
        <v>170</v>
      </c>
      <c r="C13" s="274" t="s">
        <v>2781</v>
      </c>
      <c r="D13" s="274" t="s">
        <v>2782</v>
      </c>
      <c r="E13" s="274" t="s">
        <v>2779</v>
      </c>
      <c r="F13" s="282">
        <v>8346500</v>
      </c>
      <c r="G13" s="274" t="s">
        <v>108</v>
      </c>
      <c r="H13" s="283" t="s">
        <v>2782</v>
      </c>
      <c r="I13" s="283" t="s">
        <v>2782</v>
      </c>
      <c r="J13" s="332" t="s">
        <v>108</v>
      </c>
      <c r="K13" s="283" t="s">
        <v>2779</v>
      </c>
      <c r="L13" s="283"/>
    </row>
    <row r="14" spans="1:12">
      <c r="A14" s="273">
        <v>3</v>
      </c>
      <c r="B14" s="274" t="s">
        <v>170</v>
      </c>
      <c r="C14" s="274" t="s">
        <v>2783</v>
      </c>
      <c r="D14" s="274" t="s">
        <v>2784</v>
      </c>
      <c r="E14" s="274" t="s">
        <v>87</v>
      </c>
      <c r="F14" s="282">
        <v>9173800</v>
      </c>
      <c r="G14" s="274" t="s">
        <v>108</v>
      </c>
      <c r="H14" s="283" t="s">
        <v>4</v>
      </c>
      <c r="I14" s="283" t="s">
        <v>4</v>
      </c>
      <c r="J14" s="332" t="s">
        <v>108</v>
      </c>
      <c r="K14" s="283" t="s">
        <v>2785</v>
      </c>
      <c r="L14" s="283"/>
    </row>
    <row r="15" spans="1:12">
      <c r="A15" s="273">
        <v>3</v>
      </c>
      <c r="B15" s="274" t="s">
        <v>170</v>
      </c>
      <c r="C15" s="274" t="s">
        <v>2786</v>
      </c>
      <c r="D15" s="274" t="s">
        <v>2787</v>
      </c>
      <c r="E15" s="274" t="s">
        <v>87</v>
      </c>
      <c r="F15" s="282">
        <v>5000000</v>
      </c>
      <c r="G15" s="274" t="s">
        <v>108</v>
      </c>
      <c r="H15" s="283" t="s">
        <v>2788</v>
      </c>
      <c r="I15" s="283" t="s">
        <v>4</v>
      </c>
      <c r="J15" s="332" t="s">
        <v>108</v>
      </c>
      <c r="K15" s="283"/>
      <c r="L15" s="283"/>
    </row>
    <row r="16" spans="1:12">
      <c r="A16" s="273">
        <v>3</v>
      </c>
      <c r="B16" s="274" t="s">
        <v>170</v>
      </c>
      <c r="C16" s="274" t="s">
        <v>2789</v>
      </c>
      <c r="D16" s="274" t="s">
        <v>2790</v>
      </c>
      <c r="E16" s="274" t="s">
        <v>108</v>
      </c>
      <c r="F16" s="333">
        <v>17585925.465838511</v>
      </c>
      <c r="G16" s="274" t="s">
        <v>108</v>
      </c>
      <c r="H16" s="283" t="s">
        <v>2790</v>
      </c>
      <c r="I16" s="283" t="s">
        <v>4</v>
      </c>
      <c r="J16" s="332" t="s">
        <v>108</v>
      </c>
      <c r="K16" s="283" t="s">
        <v>2785</v>
      </c>
      <c r="L16" s="283"/>
    </row>
    <row r="17" spans="1:12">
      <c r="A17" s="275">
        <v>4</v>
      </c>
      <c r="B17" s="277" t="s">
        <v>8</v>
      </c>
      <c r="C17" s="277" t="s">
        <v>86</v>
      </c>
      <c r="D17" s="277" t="s">
        <v>86</v>
      </c>
      <c r="E17" s="277" t="s">
        <v>86</v>
      </c>
      <c r="F17" s="277" t="s">
        <v>86</v>
      </c>
      <c r="G17" s="277" t="s">
        <v>86</v>
      </c>
      <c r="H17" s="277" t="s">
        <v>86</v>
      </c>
      <c r="I17" s="277" t="s">
        <v>86</v>
      </c>
      <c r="J17" s="331" t="s">
        <v>86</v>
      </c>
      <c r="K17" s="277" t="s">
        <v>86</v>
      </c>
      <c r="L17" s="277" t="s">
        <v>86</v>
      </c>
    </row>
    <row r="18" spans="1:12">
      <c r="A18" s="273">
        <v>5</v>
      </c>
      <c r="B18" s="274" t="s">
        <v>169</v>
      </c>
      <c r="C18" s="274" t="s">
        <v>86</v>
      </c>
      <c r="D18" s="274" t="s">
        <v>86</v>
      </c>
      <c r="E18" s="274" t="s">
        <v>86</v>
      </c>
      <c r="F18" s="274" t="s">
        <v>86</v>
      </c>
      <c r="G18" s="274" t="s">
        <v>86</v>
      </c>
      <c r="H18" s="274" t="s">
        <v>86</v>
      </c>
      <c r="I18" s="274" t="s">
        <v>86</v>
      </c>
      <c r="J18" s="330" t="s">
        <v>86</v>
      </c>
      <c r="K18" s="274" t="s">
        <v>86</v>
      </c>
      <c r="L18" s="274" t="s">
        <v>86</v>
      </c>
    </row>
    <row r="19" spans="1:12">
      <c r="A19" s="275">
        <v>6</v>
      </c>
      <c r="B19" s="276" t="s">
        <v>10</v>
      </c>
      <c r="C19" s="326" t="s">
        <v>2791</v>
      </c>
      <c r="D19" s="71" t="s">
        <v>108</v>
      </c>
      <c r="E19" s="71" t="s">
        <v>108</v>
      </c>
      <c r="F19" s="334">
        <v>73701738</v>
      </c>
      <c r="G19" s="335">
        <v>44713</v>
      </c>
      <c r="H19" s="336" t="s">
        <v>2792</v>
      </c>
      <c r="I19" s="73" t="s">
        <v>108</v>
      </c>
      <c r="J19" s="71" t="s">
        <v>108</v>
      </c>
      <c r="K19" s="73" t="s">
        <v>108</v>
      </c>
      <c r="L19" s="73" t="s">
        <v>108</v>
      </c>
    </row>
    <row r="20" spans="1:12">
      <c r="A20" s="275">
        <v>6</v>
      </c>
      <c r="B20" s="276" t="s">
        <v>10</v>
      </c>
      <c r="C20" s="326" t="s">
        <v>976</v>
      </c>
      <c r="D20" s="71" t="s">
        <v>108</v>
      </c>
      <c r="E20" s="71" t="s">
        <v>108</v>
      </c>
      <c r="F20" s="334">
        <v>12600000</v>
      </c>
      <c r="G20" s="335">
        <v>44676</v>
      </c>
      <c r="H20" s="336" t="s">
        <v>2793</v>
      </c>
      <c r="I20" s="73" t="s">
        <v>108</v>
      </c>
      <c r="J20" s="71" t="s">
        <v>108</v>
      </c>
      <c r="K20" s="73" t="s">
        <v>108</v>
      </c>
      <c r="L20" s="73" t="s">
        <v>108</v>
      </c>
    </row>
    <row r="21" spans="1:12">
      <c r="A21" s="275">
        <v>6</v>
      </c>
      <c r="B21" s="276" t="s">
        <v>10</v>
      </c>
      <c r="C21" s="326" t="s">
        <v>105</v>
      </c>
      <c r="D21" s="71" t="s">
        <v>108</v>
      </c>
      <c r="E21" s="71" t="s">
        <v>108</v>
      </c>
      <c r="F21" s="334">
        <v>16800000</v>
      </c>
      <c r="G21" s="335">
        <v>44728</v>
      </c>
      <c r="H21" s="326" t="s">
        <v>2794</v>
      </c>
      <c r="I21" s="73" t="s">
        <v>108</v>
      </c>
      <c r="J21" s="71" t="s">
        <v>108</v>
      </c>
      <c r="K21" s="73" t="s">
        <v>108</v>
      </c>
      <c r="L21" s="73" t="s">
        <v>108</v>
      </c>
    </row>
    <row r="22" spans="1:12">
      <c r="A22" s="275">
        <v>6</v>
      </c>
      <c r="B22" s="276" t="s">
        <v>10</v>
      </c>
      <c r="C22" s="326" t="s">
        <v>2795</v>
      </c>
      <c r="D22" s="71" t="s">
        <v>108</v>
      </c>
      <c r="E22" s="71" t="s">
        <v>108</v>
      </c>
      <c r="F22" s="334">
        <v>88265501</v>
      </c>
      <c r="G22" s="335">
        <v>44795</v>
      </c>
      <c r="H22" s="326" t="s">
        <v>2433</v>
      </c>
      <c r="I22" s="73" t="s">
        <v>108</v>
      </c>
      <c r="J22" s="71" t="s">
        <v>108</v>
      </c>
      <c r="K22" s="73" t="s">
        <v>108</v>
      </c>
      <c r="L22" s="73" t="s">
        <v>108</v>
      </c>
    </row>
    <row r="23" spans="1:12">
      <c r="A23" s="275">
        <v>6</v>
      </c>
      <c r="B23" s="276" t="s">
        <v>10</v>
      </c>
      <c r="C23" s="326" t="s">
        <v>2795</v>
      </c>
      <c r="D23" s="71" t="s">
        <v>108</v>
      </c>
      <c r="E23" s="71" t="s">
        <v>108</v>
      </c>
      <c r="F23" s="334">
        <v>16297360</v>
      </c>
      <c r="G23" s="335">
        <v>44767</v>
      </c>
      <c r="H23" s="326" t="s">
        <v>2433</v>
      </c>
      <c r="I23" s="73" t="s">
        <v>108</v>
      </c>
      <c r="J23" s="71" t="s">
        <v>108</v>
      </c>
      <c r="K23" s="73" t="s">
        <v>108</v>
      </c>
      <c r="L23" s="73" t="s">
        <v>108</v>
      </c>
    </row>
    <row r="24" spans="1:12">
      <c r="A24" s="275">
        <v>6</v>
      </c>
      <c r="B24" s="276" t="s">
        <v>10</v>
      </c>
      <c r="C24" s="326" t="s">
        <v>2795</v>
      </c>
      <c r="D24" s="71" t="s">
        <v>108</v>
      </c>
      <c r="E24" s="71" t="s">
        <v>108</v>
      </c>
      <c r="F24" s="334">
        <v>5400000</v>
      </c>
      <c r="G24" s="335">
        <v>44700</v>
      </c>
      <c r="H24" s="326" t="s">
        <v>2433</v>
      </c>
      <c r="I24" s="73" t="s">
        <v>108</v>
      </c>
      <c r="J24" s="71" t="s">
        <v>108</v>
      </c>
      <c r="K24" s="73" t="s">
        <v>108</v>
      </c>
      <c r="L24" s="73" t="s">
        <v>108</v>
      </c>
    </row>
    <row r="25" spans="1:12">
      <c r="A25" s="275">
        <v>6</v>
      </c>
      <c r="B25" s="276" t="s">
        <v>10</v>
      </c>
      <c r="C25" s="326" t="s">
        <v>2795</v>
      </c>
      <c r="D25" s="71" t="s">
        <v>108</v>
      </c>
      <c r="E25" s="71" t="s">
        <v>108</v>
      </c>
      <c r="F25" s="334">
        <v>90158093</v>
      </c>
      <c r="G25" s="335">
        <v>44624</v>
      </c>
      <c r="H25" s="326" t="s">
        <v>2433</v>
      </c>
      <c r="I25" s="73" t="s">
        <v>108</v>
      </c>
      <c r="J25" s="71" t="s">
        <v>108</v>
      </c>
      <c r="K25" s="73" t="s">
        <v>108</v>
      </c>
      <c r="L25" s="73" t="s">
        <v>108</v>
      </c>
    </row>
    <row r="26" spans="1:12">
      <c r="A26" s="275">
        <v>6</v>
      </c>
      <c r="B26" s="276" t="s">
        <v>10</v>
      </c>
      <c r="C26" s="326" t="s">
        <v>2796</v>
      </c>
      <c r="D26" s="71" t="s">
        <v>108</v>
      </c>
      <c r="E26" s="71" t="s">
        <v>108</v>
      </c>
      <c r="F26" s="334">
        <v>3966000</v>
      </c>
      <c r="G26" s="335">
        <v>44662</v>
      </c>
      <c r="H26" s="336" t="s">
        <v>2792</v>
      </c>
      <c r="I26" s="73" t="s">
        <v>108</v>
      </c>
      <c r="J26" s="71" t="s">
        <v>108</v>
      </c>
      <c r="K26" s="73" t="s">
        <v>108</v>
      </c>
      <c r="L26" s="73" t="s">
        <v>108</v>
      </c>
    </row>
    <row r="27" spans="1:12">
      <c r="A27" s="275">
        <v>6</v>
      </c>
      <c r="B27" s="276" t="s">
        <v>10</v>
      </c>
      <c r="C27" s="326" t="s">
        <v>2796</v>
      </c>
      <c r="D27" s="71" t="s">
        <v>108</v>
      </c>
      <c r="E27" s="71" t="s">
        <v>108</v>
      </c>
      <c r="F27" s="334">
        <v>4016000</v>
      </c>
      <c r="G27" s="335">
        <v>44567</v>
      </c>
      <c r="H27" s="336" t="s">
        <v>2792</v>
      </c>
      <c r="I27" s="73" t="s">
        <v>108</v>
      </c>
      <c r="J27" s="71" t="s">
        <v>108</v>
      </c>
      <c r="K27" s="73" t="s">
        <v>108</v>
      </c>
      <c r="L27" s="73" t="s">
        <v>108</v>
      </c>
    </row>
    <row r="28" spans="1:12">
      <c r="A28" s="275">
        <v>6</v>
      </c>
      <c r="B28" s="276" t="s">
        <v>10</v>
      </c>
      <c r="C28" s="326" t="s">
        <v>2796</v>
      </c>
      <c r="D28" s="71" t="s">
        <v>108</v>
      </c>
      <c r="E28" s="71" t="s">
        <v>108</v>
      </c>
      <c r="F28" s="334">
        <v>279859190</v>
      </c>
      <c r="G28" s="335">
        <v>44565</v>
      </c>
      <c r="H28" s="326" t="s">
        <v>2792</v>
      </c>
      <c r="I28" s="73" t="s">
        <v>108</v>
      </c>
      <c r="J28" s="71" t="s">
        <v>108</v>
      </c>
      <c r="K28" s="73" t="s">
        <v>108</v>
      </c>
      <c r="L28" s="73" t="s">
        <v>108</v>
      </c>
    </row>
    <row r="29" spans="1:12">
      <c r="A29" s="275">
        <v>6</v>
      </c>
      <c r="B29" s="276" t="s">
        <v>10</v>
      </c>
      <c r="C29" s="326" t="s">
        <v>2797</v>
      </c>
      <c r="D29" s="71" t="s">
        <v>108</v>
      </c>
      <c r="E29" s="71" t="s">
        <v>108</v>
      </c>
      <c r="F29" s="334">
        <v>153740000</v>
      </c>
      <c r="G29" s="335">
        <v>44735</v>
      </c>
      <c r="H29" s="326" t="s">
        <v>2798</v>
      </c>
      <c r="I29" s="73" t="s">
        <v>108</v>
      </c>
      <c r="J29" s="71" t="s">
        <v>108</v>
      </c>
      <c r="K29" s="73" t="s">
        <v>108</v>
      </c>
      <c r="L29" s="73" t="s">
        <v>108</v>
      </c>
    </row>
    <row r="30" spans="1:12">
      <c r="A30" s="275">
        <v>6</v>
      </c>
      <c r="B30" s="276" t="s">
        <v>10</v>
      </c>
      <c r="C30" s="326" t="s">
        <v>2797</v>
      </c>
      <c r="D30" s="71" t="s">
        <v>108</v>
      </c>
      <c r="E30" s="71" t="s">
        <v>108</v>
      </c>
      <c r="F30" s="334">
        <v>10319251</v>
      </c>
      <c r="G30" s="335">
        <v>44672</v>
      </c>
      <c r="H30" s="326" t="s">
        <v>2798</v>
      </c>
      <c r="I30" s="73" t="s">
        <v>108</v>
      </c>
      <c r="J30" s="71" t="s">
        <v>108</v>
      </c>
      <c r="K30" s="73" t="s">
        <v>108</v>
      </c>
      <c r="L30" s="73" t="s">
        <v>108</v>
      </c>
    </row>
    <row r="31" spans="1:12">
      <c r="A31" s="275">
        <v>6</v>
      </c>
      <c r="B31" s="276" t="s">
        <v>10</v>
      </c>
      <c r="C31" s="326" t="s">
        <v>2799</v>
      </c>
      <c r="D31" s="71" t="s">
        <v>108</v>
      </c>
      <c r="E31" s="71" t="s">
        <v>108</v>
      </c>
      <c r="F31" s="334">
        <v>1842400</v>
      </c>
      <c r="G31" s="335">
        <v>44665</v>
      </c>
      <c r="H31" s="326" t="s">
        <v>2800</v>
      </c>
      <c r="I31" s="73" t="s">
        <v>108</v>
      </c>
      <c r="J31" s="71" t="s">
        <v>108</v>
      </c>
      <c r="K31" s="73" t="s">
        <v>108</v>
      </c>
      <c r="L31" s="73" t="s">
        <v>108</v>
      </c>
    </row>
    <row r="32" spans="1:12">
      <c r="A32" s="275">
        <v>6</v>
      </c>
      <c r="B32" s="276" t="s">
        <v>10</v>
      </c>
      <c r="C32" s="326" t="s">
        <v>2801</v>
      </c>
      <c r="D32" s="71" t="s">
        <v>108</v>
      </c>
      <c r="E32" s="71" t="s">
        <v>108</v>
      </c>
      <c r="F32" s="334">
        <v>24270409</v>
      </c>
      <c r="G32" s="335">
        <v>44914</v>
      </c>
      <c r="H32" s="326" t="s">
        <v>2802</v>
      </c>
      <c r="I32" s="73" t="s">
        <v>108</v>
      </c>
      <c r="J32" s="71" t="s">
        <v>108</v>
      </c>
      <c r="K32" s="73" t="s">
        <v>108</v>
      </c>
      <c r="L32" s="73" t="s">
        <v>108</v>
      </c>
    </row>
    <row r="33" spans="1:13">
      <c r="A33" s="275">
        <v>6</v>
      </c>
      <c r="B33" s="276" t="s">
        <v>10</v>
      </c>
      <c r="C33" s="326" t="s">
        <v>2801</v>
      </c>
      <c r="D33" s="71" t="s">
        <v>108</v>
      </c>
      <c r="E33" s="71" t="s">
        <v>108</v>
      </c>
      <c r="F33" s="334">
        <v>24270409</v>
      </c>
      <c r="G33" s="335">
        <v>44574</v>
      </c>
      <c r="H33" s="326" t="s">
        <v>2802</v>
      </c>
      <c r="I33" s="73" t="s">
        <v>108</v>
      </c>
      <c r="J33" s="71" t="s">
        <v>108</v>
      </c>
      <c r="K33" s="73" t="s">
        <v>108</v>
      </c>
      <c r="L33" s="73" t="s">
        <v>108</v>
      </c>
    </row>
    <row r="34" spans="1:13">
      <c r="A34" s="275">
        <v>6</v>
      </c>
      <c r="B34" s="276" t="s">
        <v>10</v>
      </c>
      <c r="C34" s="326" t="s">
        <v>2801</v>
      </c>
      <c r="D34" s="71" t="s">
        <v>108</v>
      </c>
      <c r="E34" s="71" t="s">
        <v>108</v>
      </c>
      <c r="F34" s="334">
        <v>24270409</v>
      </c>
      <c r="G34" s="335">
        <v>44567</v>
      </c>
      <c r="H34" s="336" t="s">
        <v>2802</v>
      </c>
      <c r="I34" s="73" t="s">
        <v>108</v>
      </c>
      <c r="J34" s="71" t="s">
        <v>108</v>
      </c>
      <c r="K34" s="73" t="s">
        <v>108</v>
      </c>
      <c r="L34" s="73" t="s">
        <v>108</v>
      </c>
    </row>
    <row r="35" spans="1:13">
      <c r="A35" s="275">
        <v>6</v>
      </c>
      <c r="B35" s="276" t="s">
        <v>10</v>
      </c>
      <c r="C35" s="326" t="s">
        <v>2803</v>
      </c>
      <c r="D35" s="71" t="s">
        <v>108</v>
      </c>
      <c r="E35" s="71" t="s">
        <v>108</v>
      </c>
      <c r="F35" s="334">
        <v>73701738</v>
      </c>
      <c r="G35" s="335">
        <v>44713</v>
      </c>
      <c r="H35" s="326" t="s">
        <v>2792</v>
      </c>
      <c r="I35" s="73" t="s">
        <v>108</v>
      </c>
      <c r="J35" s="71" t="s">
        <v>108</v>
      </c>
      <c r="K35" s="73" t="s">
        <v>108</v>
      </c>
      <c r="L35" s="73" t="s">
        <v>108</v>
      </c>
    </row>
    <row r="36" spans="1:13" ht="20.399999999999999">
      <c r="A36" s="273">
        <v>7</v>
      </c>
      <c r="B36" s="337" t="s">
        <v>11</v>
      </c>
      <c r="C36" s="338" t="s">
        <v>2804</v>
      </c>
      <c r="D36" s="306" t="s">
        <v>108</v>
      </c>
      <c r="E36" s="306" t="s">
        <v>108</v>
      </c>
      <c r="F36" s="339">
        <v>89720625</v>
      </c>
      <c r="G36" s="340">
        <v>44818</v>
      </c>
      <c r="H36" s="338" t="s">
        <v>2805</v>
      </c>
      <c r="I36" s="307" t="s">
        <v>108</v>
      </c>
      <c r="J36" s="306" t="s">
        <v>108</v>
      </c>
      <c r="K36" s="307" t="s">
        <v>108</v>
      </c>
      <c r="L36" s="307" t="s">
        <v>108</v>
      </c>
    </row>
    <row r="37" spans="1:13" ht="40.799999999999997">
      <c r="A37" s="273">
        <v>7</v>
      </c>
      <c r="B37" s="337" t="s">
        <v>11</v>
      </c>
      <c r="C37" s="338" t="s">
        <v>2806</v>
      </c>
      <c r="D37" s="306" t="s">
        <v>108</v>
      </c>
      <c r="E37" s="306" t="s">
        <v>108</v>
      </c>
      <c r="F37" s="339">
        <v>24693750</v>
      </c>
      <c r="G37" s="340">
        <v>44797</v>
      </c>
      <c r="H37" s="338" t="s">
        <v>978</v>
      </c>
      <c r="I37" s="307" t="s">
        <v>108</v>
      </c>
      <c r="J37" s="306" t="s">
        <v>108</v>
      </c>
      <c r="K37" s="307" t="s">
        <v>108</v>
      </c>
      <c r="L37" s="307" t="s">
        <v>108</v>
      </c>
    </row>
    <row r="38" spans="1:13" s="275" customFormat="1">
      <c r="A38" s="273">
        <v>7</v>
      </c>
      <c r="B38" s="337" t="s">
        <v>11</v>
      </c>
      <c r="C38" s="341" t="s">
        <v>2807</v>
      </c>
      <c r="D38" s="306" t="s">
        <v>108</v>
      </c>
      <c r="E38" s="306" t="s">
        <v>108</v>
      </c>
      <c r="F38" s="342" t="s">
        <v>108</v>
      </c>
      <c r="G38" s="342" t="s">
        <v>108</v>
      </c>
      <c r="H38" s="341" t="s">
        <v>108</v>
      </c>
      <c r="I38" s="273" t="s">
        <v>2808</v>
      </c>
      <c r="J38" s="343">
        <v>307176000</v>
      </c>
      <c r="K38" s="307" t="s">
        <v>2809</v>
      </c>
      <c r="L38" s="307" t="s">
        <v>108</v>
      </c>
    </row>
    <row r="39" spans="1:13">
      <c r="A39" s="344"/>
      <c r="B39" s="344" t="s">
        <v>74</v>
      </c>
      <c r="C39" s="344"/>
      <c r="D39" s="345"/>
      <c r="E39" s="345"/>
      <c r="F39" s="346">
        <f>SUM(F8:F38)</f>
        <v>1069775356.4658384</v>
      </c>
      <c r="G39" s="347"/>
      <c r="H39" s="344"/>
      <c r="I39" s="345"/>
      <c r="J39" s="346">
        <f>SUM(J8:J38)</f>
        <v>307176000</v>
      </c>
      <c r="K39" s="345"/>
      <c r="L39" s="345"/>
    </row>
    <row r="41" spans="1:13" ht="17.399999999999999">
      <c r="A41" s="567" t="s">
        <v>2770</v>
      </c>
    </row>
    <row r="42" spans="1:13" ht="10.8" thickBot="1"/>
    <row r="43" spans="1:13" ht="10.8" thickBot="1">
      <c r="A43" s="71"/>
      <c r="D43" s="709" t="s">
        <v>100</v>
      </c>
      <c r="E43" s="710"/>
      <c r="F43" s="711"/>
      <c r="G43" s="712" t="s">
        <v>101</v>
      </c>
      <c r="H43" s="710"/>
      <c r="I43" s="711"/>
      <c r="J43" s="712" t="s">
        <v>78</v>
      </c>
      <c r="K43" s="710"/>
      <c r="L43" s="711"/>
      <c r="M43" s="348" t="s">
        <v>79</v>
      </c>
    </row>
    <row r="44" spans="1:13" ht="31.2" thickBot="1">
      <c r="A44" s="99" t="s">
        <v>15</v>
      </c>
      <c r="B44" s="74" t="s">
        <v>3</v>
      </c>
      <c r="C44" s="74" t="s">
        <v>1200</v>
      </c>
      <c r="D44" s="327" t="s">
        <v>511</v>
      </c>
      <c r="E44" s="328" t="s">
        <v>80</v>
      </c>
      <c r="F44" s="328" t="s">
        <v>81</v>
      </c>
      <c r="G44" s="349" t="s">
        <v>88</v>
      </c>
      <c r="H44" s="350" t="s">
        <v>102</v>
      </c>
      <c r="I44" s="327" t="s">
        <v>83</v>
      </c>
      <c r="J44" s="328" t="s">
        <v>89</v>
      </c>
      <c r="K44" s="285" t="s">
        <v>103</v>
      </c>
      <c r="L44" s="328" t="s">
        <v>104</v>
      </c>
      <c r="M44" s="328" t="s">
        <v>85</v>
      </c>
    </row>
    <row r="45" spans="1:13">
      <c r="A45" s="306">
        <v>1</v>
      </c>
      <c r="B45" s="307" t="s">
        <v>1500</v>
      </c>
      <c r="C45" s="307" t="s">
        <v>1501</v>
      </c>
      <c r="D45" s="307" t="s">
        <v>92</v>
      </c>
      <c r="E45" s="307">
        <v>44608</v>
      </c>
      <c r="F45" s="307" t="s">
        <v>94</v>
      </c>
      <c r="G45" s="359">
        <v>461400</v>
      </c>
      <c r="H45" s="309">
        <v>44608</v>
      </c>
      <c r="I45" s="307" t="s">
        <v>2810</v>
      </c>
      <c r="J45" s="307" t="s">
        <v>18</v>
      </c>
      <c r="K45" s="359" t="s">
        <v>18</v>
      </c>
      <c r="L45" s="307" t="s">
        <v>18</v>
      </c>
      <c r="M45" s="307"/>
    </row>
    <row r="46" spans="1:13">
      <c r="A46" s="306">
        <v>1</v>
      </c>
      <c r="B46" s="307" t="s">
        <v>1500</v>
      </c>
      <c r="C46" s="307" t="s">
        <v>1501</v>
      </c>
      <c r="D46" s="307" t="s">
        <v>92</v>
      </c>
      <c r="E46" s="307">
        <v>44620</v>
      </c>
      <c r="F46" s="307" t="s">
        <v>94</v>
      </c>
      <c r="G46" s="359">
        <v>600000</v>
      </c>
      <c r="H46" s="309">
        <v>44620</v>
      </c>
      <c r="I46" s="307" t="s">
        <v>2810</v>
      </c>
      <c r="J46" s="307"/>
      <c r="K46" s="359"/>
      <c r="L46" s="307"/>
      <c r="M46" s="307"/>
    </row>
    <row r="47" spans="1:13">
      <c r="A47" s="306">
        <v>1</v>
      </c>
      <c r="B47" s="307" t="s">
        <v>1500</v>
      </c>
      <c r="C47" s="307" t="s">
        <v>1501</v>
      </c>
      <c r="D47" s="307" t="s">
        <v>92</v>
      </c>
      <c r="E47" s="307">
        <v>44660</v>
      </c>
      <c r="F47" s="307" t="s">
        <v>94</v>
      </c>
      <c r="G47" s="359">
        <v>60000</v>
      </c>
      <c r="H47" s="309">
        <v>44660</v>
      </c>
      <c r="I47" s="307" t="s">
        <v>2810</v>
      </c>
      <c r="J47" s="307"/>
      <c r="K47" s="359"/>
      <c r="L47" s="307"/>
      <c r="M47" s="307"/>
    </row>
    <row r="48" spans="1:13">
      <c r="A48" s="306">
        <v>1</v>
      </c>
      <c r="B48" s="307" t="s">
        <v>1500</v>
      </c>
      <c r="C48" s="307" t="s">
        <v>1501</v>
      </c>
      <c r="D48" s="307" t="s">
        <v>92</v>
      </c>
      <c r="E48" s="307">
        <v>44671</v>
      </c>
      <c r="F48" s="307" t="s">
        <v>94</v>
      </c>
      <c r="G48" s="359">
        <v>100000</v>
      </c>
      <c r="H48" s="309">
        <v>44671</v>
      </c>
      <c r="I48" s="307" t="s">
        <v>2810</v>
      </c>
      <c r="J48" s="307"/>
      <c r="K48" s="359"/>
      <c r="L48" s="307"/>
      <c r="M48" s="307"/>
    </row>
    <row r="49" spans="1:13">
      <c r="A49" s="306">
        <v>1</v>
      </c>
      <c r="B49" s="307" t="s">
        <v>1500</v>
      </c>
      <c r="C49" s="307" t="s">
        <v>1501</v>
      </c>
      <c r="D49" s="307" t="s">
        <v>92</v>
      </c>
      <c r="E49" s="307">
        <v>44712</v>
      </c>
      <c r="F49" s="307" t="s">
        <v>94</v>
      </c>
      <c r="G49" s="359">
        <v>15000000</v>
      </c>
      <c r="H49" s="309">
        <v>44712</v>
      </c>
      <c r="I49" s="307" t="s">
        <v>2810</v>
      </c>
      <c r="J49" s="307"/>
      <c r="K49" s="359"/>
      <c r="L49" s="307"/>
      <c r="M49" s="307"/>
    </row>
    <row r="50" spans="1:13">
      <c r="A50" s="306">
        <v>1</v>
      </c>
      <c r="B50" s="307" t="s">
        <v>1500</v>
      </c>
      <c r="C50" s="307" t="s">
        <v>1501</v>
      </c>
      <c r="D50" s="307" t="s">
        <v>92</v>
      </c>
      <c r="E50" s="307">
        <v>44726</v>
      </c>
      <c r="F50" s="307" t="s">
        <v>94</v>
      </c>
      <c r="G50" s="359">
        <v>500000</v>
      </c>
      <c r="H50" s="309">
        <v>44726</v>
      </c>
      <c r="I50" s="307" t="s">
        <v>2810</v>
      </c>
      <c r="J50" s="307"/>
      <c r="K50" s="359"/>
      <c r="L50" s="307"/>
      <c r="M50" s="307"/>
    </row>
    <row r="51" spans="1:13">
      <c r="A51" s="306">
        <v>1</v>
      </c>
      <c r="B51" s="307" t="s">
        <v>1500</v>
      </c>
      <c r="C51" s="307" t="s">
        <v>1501</v>
      </c>
      <c r="D51" s="307" t="s">
        <v>92</v>
      </c>
      <c r="E51" s="307">
        <v>44726</v>
      </c>
      <c r="F51" s="307" t="s">
        <v>94</v>
      </c>
      <c r="G51" s="359">
        <v>500000</v>
      </c>
      <c r="H51" s="309">
        <v>44726</v>
      </c>
      <c r="I51" s="307" t="s">
        <v>2810</v>
      </c>
      <c r="J51" s="307"/>
      <c r="K51" s="359"/>
      <c r="L51" s="307"/>
      <c r="M51" s="307"/>
    </row>
    <row r="52" spans="1:13">
      <c r="A52" s="306">
        <v>1</v>
      </c>
      <c r="B52" s="307" t="s">
        <v>1500</v>
      </c>
      <c r="C52" s="307" t="s">
        <v>1501</v>
      </c>
      <c r="D52" s="307" t="s">
        <v>92</v>
      </c>
      <c r="E52" s="307">
        <v>44736</v>
      </c>
      <c r="F52" s="307" t="s">
        <v>94</v>
      </c>
      <c r="G52" s="359">
        <v>100000</v>
      </c>
      <c r="H52" s="309">
        <v>44736</v>
      </c>
      <c r="I52" s="307" t="s">
        <v>2810</v>
      </c>
      <c r="J52" s="307"/>
      <c r="K52" s="359"/>
      <c r="L52" s="307"/>
      <c r="M52" s="307"/>
    </row>
    <row r="53" spans="1:13">
      <c r="A53" s="306">
        <v>1</v>
      </c>
      <c r="B53" s="307" t="s">
        <v>1500</v>
      </c>
      <c r="C53" s="307" t="s">
        <v>1501</v>
      </c>
      <c r="D53" s="307" t="s">
        <v>92</v>
      </c>
      <c r="E53" s="307">
        <v>44742</v>
      </c>
      <c r="F53" s="307" t="s">
        <v>94</v>
      </c>
      <c r="G53" s="359">
        <v>500000</v>
      </c>
      <c r="H53" s="309">
        <v>44742</v>
      </c>
      <c r="I53" s="307" t="s">
        <v>2810</v>
      </c>
      <c r="J53" s="307"/>
      <c r="K53" s="359"/>
      <c r="L53" s="307"/>
      <c r="M53" s="307"/>
    </row>
    <row r="54" spans="1:13">
      <c r="A54" s="306">
        <v>1</v>
      </c>
      <c r="B54" s="307" t="s">
        <v>1500</v>
      </c>
      <c r="C54" s="307" t="s">
        <v>1501</v>
      </c>
      <c r="D54" s="307" t="s">
        <v>92</v>
      </c>
      <c r="E54" s="307">
        <v>44770</v>
      </c>
      <c r="F54" s="307" t="s">
        <v>94</v>
      </c>
      <c r="G54" s="359">
        <v>820097.49</v>
      </c>
      <c r="H54" s="309">
        <v>44770</v>
      </c>
      <c r="I54" s="307" t="s">
        <v>2810</v>
      </c>
      <c r="J54" s="307"/>
      <c r="K54" s="359"/>
      <c r="L54" s="307"/>
      <c r="M54" s="307"/>
    </row>
    <row r="55" spans="1:13">
      <c r="A55" s="306">
        <v>1</v>
      </c>
      <c r="B55" s="307" t="s">
        <v>1500</v>
      </c>
      <c r="C55" s="307" t="s">
        <v>1501</v>
      </c>
      <c r="D55" s="307" t="s">
        <v>92</v>
      </c>
      <c r="E55" s="307">
        <v>44771</v>
      </c>
      <c r="F55" s="307" t="s">
        <v>94</v>
      </c>
      <c r="G55" s="359">
        <v>80000</v>
      </c>
      <c r="H55" s="309">
        <v>44771</v>
      </c>
      <c r="I55" s="307" t="s">
        <v>2810</v>
      </c>
      <c r="J55" s="307"/>
      <c r="K55" s="359"/>
      <c r="L55" s="307"/>
      <c r="M55" s="307"/>
    </row>
    <row r="56" spans="1:13">
      <c r="A56" s="306">
        <v>1</v>
      </c>
      <c r="B56" s="307" t="s">
        <v>1500</v>
      </c>
      <c r="C56" s="307" t="s">
        <v>1501</v>
      </c>
      <c r="D56" s="307" t="s">
        <v>92</v>
      </c>
      <c r="E56" s="307">
        <v>44773</v>
      </c>
      <c r="F56" s="307" t="s">
        <v>94</v>
      </c>
      <c r="G56" s="359">
        <v>218800</v>
      </c>
      <c r="H56" s="309">
        <v>44773</v>
      </c>
      <c r="I56" s="307" t="s">
        <v>2810</v>
      </c>
      <c r="J56" s="307"/>
      <c r="K56" s="359"/>
      <c r="L56" s="307"/>
      <c r="M56" s="307"/>
    </row>
    <row r="57" spans="1:13">
      <c r="A57" s="306">
        <v>1</v>
      </c>
      <c r="B57" s="307" t="s">
        <v>1500</v>
      </c>
      <c r="C57" s="307" t="s">
        <v>1501</v>
      </c>
      <c r="D57" s="307" t="s">
        <v>92</v>
      </c>
      <c r="E57" s="307">
        <v>44804</v>
      </c>
      <c r="F57" s="307" t="s">
        <v>94</v>
      </c>
      <c r="G57" s="359">
        <v>1035802.65</v>
      </c>
      <c r="H57" s="309">
        <v>44804</v>
      </c>
      <c r="I57" s="307" t="s">
        <v>2810</v>
      </c>
      <c r="J57" s="307"/>
      <c r="K57" s="359"/>
      <c r="L57" s="307"/>
      <c r="M57" s="307"/>
    </row>
    <row r="58" spans="1:13">
      <c r="A58" s="306">
        <v>1</v>
      </c>
      <c r="B58" s="307" t="s">
        <v>1500</v>
      </c>
      <c r="C58" s="307" t="s">
        <v>1501</v>
      </c>
      <c r="D58" s="307" t="s">
        <v>92</v>
      </c>
      <c r="E58" s="307">
        <v>44804</v>
      </c>
      <c r="F58" s="307" t="s">
        <v>94</v>
      </c>
      <c r="G58" s="359">
        <v>4498.3900000000003</v>
      </c>
      <c r="H58" s="309">
        <v>44804</v>
      </c>
      <c r="I58" s="307" t="s">
        <v>2810</v>
      </c>
      <c r="J58" s="307"/>
      <c r="K58" s="359"/>
      <c r="L58" s="307"/>
      <c r="M58" s="307"/>
    </row>
    <row r="59" spans="1:13">
      <c r="A59" s="306">
        <v>1</v>
      </c>
      <c r="B59" s="307" t="s">
        <v>1500</v>
      </c>
      <c r="C59" s="307" t="s">
        <v>1501</v>
      </c>
      <c r="D59" s="307" t="s">
        <v>92</v>
      </c>
      <c r="E59" s="307">
        <v>44834</v>
      </c>
      <c r="F59" s="307" t="s">
        <v>94</v>
      </c>
      <c r="G59" s="359">
        <v>500000</v>
      </c>
      <c r="H59" s="309">
        <v>44834</v>
      </c>
      <c r="I59" s="307" t="s">
        <v>2810</v>
      </c>
      <c r="J59" s="307"/>
      <c r="K59" s="359"/>
      <c r="L59" s="307"/>
      <c r="M59" s="307"/>
    </row>
    <row r="60" spans="1:13">
      <c r="A60" s="306">
        <v>1</v>
      </c>
      <c r="B60" s="307" t="s">
        <v>1500</v>
      </c>
      <c r="C60" s="307" t="s">
        <v>1501</v>
      </c>
      <c r="D60" s="307" t="s">
        <v>92</v>
      </c>
      <c r="E60" s="307">
        <v>44853</v>
      </c>
      <c r="F60" s="307" t="s">
        <v>94</v>
      </c>
      <c r="G60" s="359">
        <v>624999.93000000005</v>
      </c>
      <c r="H60" s="309">
        <v>44853</v>
      </c>
      <c r="I60" s="307" t="s">
        <v>2810</v>
      </c>
      <c r="J60" s="307"/>
      <c r="K60" s="359"/>
      <c r="L60" s="307"/>
      <c r="M60" s="307"/>
    </row>
    <row r="61" spans="1:13">
      <c r="A61" s="306">
        <v>1</v>
      </c>
      <c r="B61" s="307" t="s">
        <v>1500</v>
      </c>
      <c r="C61" s="307" t="s">
        <v>1501</v>
      </c>
      <c r="D61" s="307" t="s">
        <v>92</v>
      </c>
      <c r="E61" s="307">
        <v>44853</v>
      </c>
      <c r="F61" s="307" t="s">
        <v>94</v>
      </c>
      <c r="G61" s="359">
        <v>1500002.51</v>
      </c>
      <c r="H61" s="309">
        <v>44853</v>
      </c>
      <c r="I61" s="307" t="s">
        <v>2810</v>
      </c>
      <c r="J61" s="307"/>
      <c r="K61" s="359"/>
      <c r="L61" s="307"/>
      <c r="M61" s="307"/>
    </row>
    <row r="62" spans="1:13">
      <c r="A62" s="306">
        <v>1</v>
      </c>
      <c r="B62" s="307" t="s">
        <v>1500</v>
      </c>
      <c r="C62" s="307" t="s">
        <v>1501</v>
      </c>
      <c r="D62" s="307" t="s">
        <v>92</v>
      </c>
      <c r="E62" s="307">
        <v>44853</v>
      </c>
      <c r="F62" s="307" t="s">
        <v>94</v>
      </c>
      <c r="G62" s="359">
        <v>30001.91</v>
      </c>
      <c r="H62" s="309">
        <v>44853</v>
      </c>
      <c r="I62" s="307" t="s">
        <v>2810</v>
      </c>
      <c r="J62" s="307"/>
      <c r="K62" s="359"/>
      <c r="L62" s="307"/>
      <c r="M62" s="307"/>
    </row>
    <row r="63" spans="1:13">
      <c r="A63" s="310">
        <v>2</v>
      </c>
      <c r="B63" s="311" t="s">
        <v>2811</v>
      </c>
      <c r="C63" s="311" t="s">
        <v>2812</v>
      </c>
      <c r="D63" s="311" t="s">
        <v>2813</v>
      </c>
      <c r="E63" s="311"/>
      <c r="F63" s="311"/>
      <c r="G63" s="360">
        <v>3050000</v>
      </c>
      <c r="H63" s="313"/>
      <c r="I63" s="311"/>
      <c r="J63" s="311"/>
      <c r="K63" s="360"/>
      <c r="L63" s="311"/>
      <c r="M63" s="311"/>
    </row>
    <row r="64" spans="1:13">
      <c r="A64" s="310">
        <v>2</v>
      </c>
      <c r="B64" s="311" t="s">
        <v>2811</v>
      </c>
      <c r="C64" s="311" t="s">
        <v>2812</v>
      </c>
      <c r="D64" s="311" t="s">
        <v>2814</v>
      </c>
      <c r="E64" s="311"/>
      <c r="F64" s="311"/>
      <c r="G64" s="360">
        <v>1000000</v>
      </c>
      <c r="H64" s="313"/>
      <c r="I64" s="311"/>
      <c r="J64" s="311"/>
      <c r="K64" s="360"/>
      <c r="L64" s="311"/>
      <c r="M64" s="311"/>
    </row>
    <row r="65" spans="1:13">
      <c r="A65" s="310">
        <v>2</v>
      </c>
      <c r="B65" s="311" t="s">
        <v>2811</v>
      </c>
      <c r="C65" s="311" t="s">
        <v>2812</v>
      </c>
      <c r="D65" s="311" t="s">
        <v>2815</v>
      </c>
      <c r="E65" s="311"/>
      <c r="F65" s="311"/>
      <c r="G65" s="360">
        <v>9050000</v>
      </c>
      <c r="H65" s="313"/>
      <c r="I65" s="311"/>
      <c r="J65" s="311"/>
      <c r="K65" s="360"/>
      <c r="L65" s="311"/>
      <c r="M65" s="311"/>
    </row>
    <row r="66" spans="1:13">
      <c r="A66" s="310">
        <v>2</v>
      </c>
      <c r="B66" s="311" t="s">
        <v>2811</v>
      </c>
      <c r="C66" s="311" t="s">
        <v>2812</v>
      </c>
      <c r="D66" s="311" t="s">
        <v>2816</v>
      </c>
      <c r="E66" s="311"/>
      <c r="F66" s="311"/>
      <c r="G66" s="360">
        <v>500000</v>
      </c>
      <c r="H66" s="313"/>
      <c r="I66" s="311"/>
      <c r="J66" s="311"/>
      <c r="K66" s="360"/>
      <c r="L66" s="311"/>
      <c r="M66" s="311"/>
    </row>
    <row r="67" spans="1:13">
      <c r="A67" s="310">
        <v>2</v>
      </c>
      <c r="B67" s="311" t="s">
        <v>2811</v>
      </c>
      <c r="C67" s="311" t="s">
        <v>2812</v>
      </c>
      <c r="D67" s="311" t="s">
        <v>2813</v>
      </c>
      <c r="E67" s="311"/>
      <c r="F67" s="311"/>
      <c r="G67" s="360"/>
      <c r="H67" s="313"/>
      <c r="I67" s="311"/>
      <c r="J67" s="311" t="s">
        <v>111</v>
      </c>
      <c r="K67" s="360">
        <v>22835572</v>
      </c>
      <c r="L67" s="311"/>
      <c r="M67" s="311"/>
    </row>
    <row r="68" spans="1:13">
      <c r="A68" s="310">
        <v>2</v>
      </c>
      <c r="B68" s="311" t="s">
        <v>2811</v>
      </c>
      <c r="C68" s="311" t="s">
        <v>2812</v>
      </c>
      <c r="D68" s="311" t="s">
        <v>2817</v>
      </c>
      <c r="E68" s="311"/>
      <c r="F68" s="311"/>
      <c r="G68" s="360"/>
      <c r="H68" s="313"/>
      <c r="I68" s="311"/>
      <c r="J68" s="311" t="s">
        <v>2818</v>
      </c>
      <c r="K68" s="360">
        <v>2916586</v>
      </c>
      <c r="L68" s="311"/>
      <c r="M68" s="311"/>
    </row>
    <row r="69" spans="1:13">
      <c r="A69" s="310">
        <v>2</v>
      </c>
      <c r="B69" s="311" t="s">
        <v>2811</v>
      </c>
      <c r="C69" s="311" t="s">
        <v>2812</v>
      </c>
      <c r="D69" s="311" t="s">
        <v>2819</v>
      </c>
      <c r="E69" s="311"/>
      <c r="F69" s="311"/>
      <c r="G69" s="360"/>
      <c r="H69" s="313"/>
      <c r="I69" s="311"/>
      <c r="J69" s="311" t="s">
        <v>2818</v>
      </c>
      <c r="K69" s="360">
        <v>2471683</v>
      </c>
      <c r="L69" s="311"/>
      <c r="M69" s="311"/>
    </row>
    <row r="70" spans="1:13">
      <c r="A70" s="310">
        <v>2</v>
      </c>
      <c r="B70" s="311" t="s">
        <v>2811</v>
      </c>
      <c r="C70" s="311" t="s">
        <v>2812</v>
      </c>
      <c r="D70" s="311" t="s">
        <v>2815</v>
      </c>
      <c r="E70" s="311"/>
      <c r="F70" s="311"/>
      <c r="G70" s="360"/>
      <c r="H70" s="313"/>
      <c r="I70" s="311"/>
      <c r="J70" s="311" t="s">
        <v>2820</v>
      </c>
      <c r="K70" s="360">
        <v>13930000</v>
      </c>
      <c r="L70" s="311"/>
      <c r="M70" s="311"/>
    </row>
    <row r="71" spans="1:13">
      <c r="A71" s="310">
        <v>2</v>
      </c>
      <c r="B71" s="311" t="s">
        <v>2811</v>
      </c>
      <c r="C71" s="311" t="s">
        <v>2812</v>
      </c>
      <c r="D71" s="311" t="s">
        <v>2813</v>
      </c>
      <c r="E71" s="311"/>
      <c r="F71" s="311"/>
      <c r="G71" s="360"/>
      <c r="H71" s="313"/>
      <c r="I71" s="311"/>
      <c r="J71" s="311" t="s">
        <v>2821</v>
      </c>
      <c r="K71" s="360">
        <v>6092960</v>
      </c>
      <c r="L71" s="311"/>
      <c r="M71" s="311"/>
    </row>
    <row r="72" spans="1:13">
      <c r="A72" s="310">
        <v>2</v>
      </c>
      <c r="B72" s="311" t="s">
        <v>2811</v>
      </c>
      <c r="C72" s="311" t="s">
        <v>2812</v>
      </c>
      <c r="D72" s="311" t="s">
        <v>2815</v>
      </c>
      <c r="E72" s="311"/>
      <c r="F72" s="311"/>
      <c r="G72" s="360"/>
      <c r="H72" s="313"/>
      <c r="I72" s="311"/>
      <c r="J72" s="311" t="s">
        <v>2822</v>
      </c>
      <c r="K72" s="360">
        <v>6333500</v>
      </c>
      <c r="L72" s="311"/>
      <c r="M72" s="311"/>
    </row>
    <row r="73" spans="1:13">
      <c r="A73" s="310">
        <v>2</v>
      </c>
      <c r="B73" s="311" t="s">
        <v>2811</v>
      </c>
      <c r="C73" s="311" t="s">
        <v>2812</v>
      </c>
      <c r="D73" s="311" t="s">
        <v>2813</v>
      </c>
      <c r="E73" s="311"/>
      <c r="F73" s="311"/>
      <c r="G73" s="360"/>
      <c r="H73" s="313"/>
      <c r="I73" s="311"/>
      <c r="J73" s="311" t="s">
        <v>113</v>
      </c>
      <c r="K73" s="360">
        <v>81169368</v>
      </c>
      <c r="L73" s="311"/>
      <c r="M73" s="311"/>
    </row>
    <row r="74" spans="1:13">
      <c r="A74" s="310">
        <v>2</v>
      </c>
      <c r="B74" s="311" t="s">
        <v>2811</v>
      </c>
      <c r="C74" s="311" t="s">
        <v>2812</v>
      </c>
      <c r="D74" s="311" t="s">
        <v>2598</v>
      </c>
      <c r="E74" s="311"/>
      <c r="F74" s="311"/>
      <c r="G74" s="360"/>
      <c r="H74" s="313"/>
      <c r="I74" s="311"/>
      <c r="J74" s="311" t="s">
        <v>2823</v>
      </c>
      <c r="K74" s="360">
        <v>3000000</v>
      </c>
      <c r="L74" s="311"/>
      <c r="M74" s="311"/>
    </row>
    <row r="75" spans="1:13">
      <c r="A75" s="310">
        <v>2</v>
      </c>
      <c r="B75" s="311" t="s">
        <v>2811</v>
      </c>
      <c r="C75" s="311" t="s">
        <v>2812</v>
      </c>
      <c r="D75" s="311" t="s">
        <v>2815</v>
      </c>
      <c r="E75" s="311"/>
      <c r="F75" s="311"/>
      <c r="G75" s="360"/>
      <c r="H75" s="313"/>
      <c r="I75" s="311"/>
      <c r="J75" s="311" t="s">
        <v>2823</v>
      </c>
      <c r="K75" s="360">
        <v>8490000</v>
      </c>
      <c r="L75" s="311"/>
      <c r="M75" s="311"/>
    </row>
    <row r="76" spans="1:13">
      <c r="A76" s="310">
        <v>2</v>
      </c>
      <c r="B76" s="311" t="s">
        <v>2811</v>
      </c>
      <c r="C76" s="311" t="s">
        <v>2812</v>
      </c>
      <c r="D76" s="311" t="s">
        <v>2824</v>
      </c>
      <c r="E76" s="311"/>
      <c r="F76" s="311"/>
      <c r="G76" s="360"/>
      <c r="H76" s="313"/>
      <c r="I76" s="311"/>
      <c r="J76" s="311" t="s">
        <v>2825</v>
      </c>
      <c r="K76" s="360">
        <v>6157000</v>
      </c>
      <c r="L76" s="311"/>
      <c r="M76" s="311"/>
    </row>
    <row r="77" spans="1:13">
      <c r="A77" s="310">
        <v>2</v>
      </c>
      <c r="B77" s="311" t="s">
        <v>2811</v>
      </c>
      <c r="C77" s="311" t="s">
        <v>2812</v>
      </c>
      <c r="D77" s="311" t="s">
        <v>2813</v>
      </c>
      <c r="E77" s="311"/>
      <c r="F77" s="311"/>
      <c r="G77" s="360"/>
      <c r="H77" s="313"/>
      <c r="I77" s="311"/>
      <c r="J77" s="311" t="s">
        <v>114</v>
      </c>
      <c r="K77" s="360">
        <v>6962909</v>
      </c>
      <c r="L77" s="311"/>
      <c r="M77" s="311"/>
    </row>
    <row r="78" spans="1:13">
      <c r="A78" s="310">
        <v>2</v>
      </c>
      <c r="B78" s="311" t="s">
        <v>2811</v>
      </c>
      <c r="C78" s="311" t="s">
        <v>2812</v>
      </c>
      <c r="D78" s="311" t="s">
        <v>2815</v>
      </c>
      <c r="E78" s="311"/>
      <c r="F78" s="311"/>
      <c r="G78" s="360"/>
      <c r="H78" s="313"/>
      <c r="I78" s="311"/>
      <c r="J78" s="311" t="s">
        <v>2826</v>
      </c>
      <c r="K78" s="360">
        <v>16200000</v>
      </c>
      <c r="L78" s="311"/>
      <c r="M78" s="311"/>
    </row>
    <row r="79" spans="1:13">
      <c r="A79" s="310">
        <v>2</v>
      </c>
      <c r="B79" s="311" t="s">
        <v>2811</v>
      </c>
      <c r="C79" s="311" t="s">
        <v>2812</v>
      </c>
      <c r="D79" s="311" t="s">
        <v>2815</v>
      </c>
      <c r="E79" s="311"/>
      <c r="F79" s="311"/>
      <c r="G79" s="360"/>
      <c r="H79" s="313"/>
      <c r="I79" s="311"/>
      <c r="J79" s="311" t="s">
        <v>2827</v>
      </c>
      <c r="K79" s="360">
        <v>5440000</v>
      </c>
      <c r="L79" s="311"/>
      <c r="M79" s="311"/>
    </row>
    <row r="80" spans="1:13">
      <c r="A80" s="310">
        <v>2</v>
      </c>
      <c r="B80" s="311" t="s">
        <v>2811</v>
      </c>
      <c r="C80" s="311" t="s">
        <v>2812</v>
      </c>
      <c r="D80" s="311" t="s">
        <v>2813</v>
      </c>
      <c r="E80" s="311"/>
      <c r="F80" s="311"/>
      <c r="G80" s="360"/>
      <c r="H80" s="313"/>
      <c r="I80" s="311"/>
      <c r="J80" s="311" t="s">
        <v>2828</v>
      </c>
      <c r="K80" s="360">
        <v>2914127</v>
      </c>
      <c r="L80" s="311"/>
      <c r="M80" s="311"/>
    </row>
    <row r="81" spans="1:13">
      <c r="A81" s="310">
        <v>2</v>
      </c>
      <c r="B81" s="311" t="s">
        <v>2811</v>
      </c>
      <c r="C81" s="311" t="s">
        <v>2812</v>
      </c>
      <c r="D81" s="311" t="s">
        <v>2815</v>
      </c>
      <c r="E81" s="311"/>
      <c r="F81" s="311"/>
      <c r="G81" s="360"/>
      <c r="H81" s="313"/>
      <c r="I81" s="311"/>
      <c r="J81" s="311" t="s">
        <v>2829</v>
      </c>
      <c r="K81" s="360">
        <v>7150000</v>
      </c>
      <c r="L81" s="311"/>
      <c r="M81" s="311"/>
    </row>
    <row r="82" spans="1:13">
      <c r="A82" s="310">
        <v>2</v>
      </c>
      <c r="B82" s="311" t="s">
        <v>2811</v>
      </c>
      <c r="C82" s="311" t="s">
        <v>2812</v>
      </c>
      <c r="D82" s="311" t="s">
        <v>2815</v>
      </c>
      <c r="E82" s="311"/>
      <c r="F82" s="311"/>
      <c r="G82" s="360"/>
      <c r="H82" s="313"/>
      <c r="I82" s="311"/>
      <c r="J82" s="311" t="s">
        <v>2830</v>
      </c>
      <c r="K82" s="360">
        <v>3250000</v>
      </c>
      <c r="L82" s="311"/>
      <c r="M82" s="311"/>
    </row>
    <row r="83" spans="1:13">
      <c r="A83" s="306">
        <v>3</v>
      </c>
      <c r="B83" s="307" t="s">
        <v>2831</v>
      </c>
      <c r="C83" s="307" t="s">
        <v>2832</v>
      </c>
      <c r="D83" s="307" t="s">
        <v>2833</v>
      </c>
      <c r="E83" s="307" t="s">
        <v>2834</v>
      </c>
      <c r="F83" s="307" t="s">
        <v>2835</v>
      </c>
      <c r="G83" s="359">
        <v>500000</v>
      </c>
      <c r="H83" s="309">
        <v>44566</v>
      </c>
      <c r="I83" s="307" t="s">
        <v>106</v>
      </c>
      <c r="J83" s="307"/>
      <c r="K83" s="359"/>
      <c r="L83" s="307"/>
      <c r="M83" s="307"/>
    </row>
    <row r="84" spans="1:13">
      <c r="A84" s="306">
        <v>3</v>
      </c>
      <c r="B84" s="307" t="s">
        <v>2831</v>
      </c>
      <c r="C84" s="307" t="s">
        <v>2832</v>
      </c>
      <c r="D84" s="307" t="s">
        <v>2836</v>
      </c>
      <c r="E84" s="307" t="s">
        <v>2837</v>
      </c>
      <c r="F84" s="307" t="s">
        <v>2835</v>
      </c>
      <c r="G84" s="359">
        <v>500000</v>
      </c>
      <c r="H84" s="309">
        <v>44572</v>
      </c>
      <c r="I84" s="307" t="s">
        <v>93</v>
      </c>
      <c r="J84" s="307"/>
      <c r="K84" s="359"/>
      <c r="L84" s="307"/>
      <c r="M84" s="307"/>
    </row>
    <row r="85" spans="1:13">
      <c r="A85" s="306">
        <v>3</v>
      </c>
      <c r="B85" s="307" t="s">
        <v>2831</v>
      </c>
      <c r="C85" s="307" t="s">
        <v>2832</v>
      </c>
      <c r="D85" s="307" t="s">
        <v>2838</v>
      </c>
      <c r="E85" s="307" t="s">
        <v>2839</v>
      </c>
      <c r="F85" s="307" t="s">
        <v>2835</v>
      </c>
      <c r="G85" s="359">
        <v>400000</v>
      </c>
      <c r="H85" s="309">
        <v>44572</v>
      </c>
      <c r="I85" s="307" t="s">
        <v>93</v>
      </c>
      <c r="J85" s="307"/>
      <c r="K85" s="359"/>
      <c r="L85" s="307"/>
      <c r="M85" s="307"/>
    </row>
    <row r="86" spans="1:13">
      <c r="A86" s="306">
        <v>3</v>
      </c>
      <c r="B86" s="307" t="s">
        <v>2831</v>
      </c>
      <c r="C86" s="307" t="s">
        <v>2832</v>
      </c>
      <c r="D86" s="307" t="s">
        <v>2840</v>
      </c>
      <c r="E86" s="307" t="s">
        <v>2841</v>
      </c>
      <c r="F86" s="307" t="s">
        <v>2835</v>
      </c>
      <c r="G86" s="359">
        <v>2436000</v>
      </c>
      <c r="H86" s="309">
        <v>44580</v>
      </c>
      <c r="I86" s="307" t="s">
        <v>93</v>
      </c>
      <c r="J86" s="307"/>
      <c r="K86" s="359"/>
      <c r="L86" s="307"/>
      <c r="M86" s="307"/>
    </row>
    <row r="87" spans="1:13">
      <c r="A87" s="306">
        <v>3</v>
      </c>
      <c r="B87" s="307" t="s">
        <v>2831</v>
      </c>
      <c r="C87" s="307" t="s">
        <v>2832</v>
      </c>
      <c r="D87" s="307" t="s">
        <v>2842</v>
      </c>
      <c r="E87" s="307" t="s">
        <v>2843</v>
      </c>
      <c r="F87" s="307" t="s">
        <v>2835</v>
      </c>
      <c r="G87" s="359">
        <v>5888400</v>
      </c>
      <c r="H87" s="309">
        <v>44580</v>
      </c>
      <c r="I87" s="307" t="s">
        <v>98</v>
      </c>
      <c r="J87" s="307"/>
      <c r="K87" s="359"/>
      <c r="L87" s="307"/>
      <c r="M87" s="307"/>
    </row>
    <row r="88" spans="1:13">
      <c r="A88" s="306">
        <v>3</v>
      </c>
      <c r="B88" s="307" t="s">
        <v>2831</v>
      </c>
      <c r="C88" s="307" t="s">
        <v>2832</v>
      </c>
      <c r="D88" s="307" t="s">
        <v>2844</v>
      </c>
      <c r="E88" s="307" t="s">
        <v>2845</v>
      </c>
      <c r="F88" s="307" t="s">
        <v>2835</v>
      </c>
      <c r="G88" s="359">
        <v>5995800</v>
      </c>
      <c r="H88" s="309">
        <v>44580</v>
      </c>
      <c r="I88" s="307" t="s">
        <v>98</v>
      </c>
      <c r="J88" s="307"/>
      <c r="K88" s="359"/>
      <c r="L88" s="307"/>
      <c r="M88" s="307"/>
    </row>
    <row r="89" spans="1:13">
      <c r="A89" s="306">
        <v>3</v>
      </c>
      <c r="B89" s="307" t="s">
        <v>2831</v>
      </c>
      <c r="C89" s="307" t="s">
        <v>2832</v>
      </c>
      <c r="D89" s="307" t="s">
        <v>2846</v>
      </c>
      <c r="E89" s="307" t="s">
        <v>2841</v>
      </c>
      <c r="F89" s="307" t="s">
        <v>2835</v>
      </c>
      <c r="G89" s="359">
        <v>2430000</v>
      </c>
      <c r="H89" s="309">
        <v>44585</v>
      </c>
      <c r="I89" s="307" t="s">
        <v>93</v>
      </c>
      <c r="J89" s="307"/>
      <c r="K89" s="359"/>
      <c r="L89" s="307"/>
      <c r="M89" s="307"/>
    </row>
    <row r="90" spans="1:13">
      <c r="A90" s="306">
        <v>3</v>
      </c>
      <c r="B90" s="307" t="s">
        <v>2831</v>
      </c>
      <c r="C90" s="307" t="s">
        <v>2832</v>
      </c>
      <c r="D90" s="307" t="s">
        <v>2847</v>
      </c>
      <c r="E90" s="307" t="s">
        <v>2848</v>
      </c>
      <c r="F90" s="307" t="s">
        <v>2774</v>
      </c>
      <c r="G90" s="359">
        <v>5945600</v>
      </c>
      <c r="H90" s="309">
        <v>44600</v>
      </c>
      <c r="I90" s="307" t="s">
        <v>98</v>
      </c>
      <c r="J90" s="307"/>
      <c r="K90" s="359"/>
      <c r="L90" s="307"/>
      <c r="M90" s="307"/>
    </row>
    <row r="91" spans="1:13">
      <c r="A91" s="306">
        <v>3</v>
      </c>
      <c r="B91" s="307" t="s">
        <v>2831</v>
      </c>
      <c r="C91" s="307" t="s">
        <v>2832</v>
      </c>
      <c r="D91" s="307" t="s">
        <v>2849</v>
      </c>
      <c r="E91" s="307" t="s">
        <v>2850</v>
      </c>
      <c r="F91" s="307" t="s">
        <v>2835</v>
      </c>
      <c r="G91" s="359">
        <v>2000000</v>
      </c>
      <c r="H91" s="309">
        <v>44609</v>
      </c>
      <c r="I91" s="307" t="s">
        <v>106</v>
      </c>
      <c r="J91" s="307"/>
      <c r="K91" s="359"/>
      <c r="L91" s="307"/>
      <c r="M91" s="307"/>
    </row>
    <row r="92" spans="1:13">
      <c r="A92" s="306">
        <v>3</v>
      </c>
      <c r="B92" s="307" t="s">
        <v>2831</v>
      </c>
      <c r="C92" s="307" t="s">
        <v>2832</v>
      </c>
      <c r="D92" s="307" t="s">
        <v>2851</v>
      </c>
      <c r="E92" s="307" t="s">
        <v>2852</v>
      </c>
      <c r="F92" s="307" t="s">
        <v>492</v>
      </c>
      <c r="G92" s="359">
        <v>16915800</v>
      </c>
      <c r="H92" s="309">
        <v>44616</v>
      </c>
      <c r="I92" s="307" t="s">
        <v>98</v>
      </c>
      <c r="J92" s="307"/>
      <c r="K92" s="359"/>
      <c r="L92" s="307"/>
      <c r="M92" s="307"/>
    </row>
    <row r="93" spans="1:13">
      <c r="A93" s="306">
        <v>3</v>
      </c>
      <c r="B93" s="307" t="s">
        <v>2831</v>
      </c>
      <c r="C93" s="307" t="s">
        <v>2832</v>
      </c>
      <c r="D93" s="307" t="s">
        <v>2853</v>
      </c>
      <c r="E93" s="307" t="s">
        <v>2854</v>
      </c>
      <c r="F93" s="307" t="s">
        <v>2774</v>
      </c>
      <c r="G93" s="359">
        <v>3000000</v>
      </c>
      <c r="H93" s="309">
        <v>44628</v>
      </c>
      <c r="I93" s="307" t="s">
        <v>951</v>
      </c>
      <c r="J93" s="307"/>
      <c r="K93" s="359"/>
      <c r="L93" s="307"/>
      <c r="M93" s="307"/>
    </row>
    <row r="94" spans="1:13">
      <c r="A94" s="306">
        <v>3</v>
      </c>
      <c r="B94" s="307" t="s">
        <v>2831</v>
      </c>
      <c r="C94" s="307" t="s">
        <v>2832</v>
      </c>
      <c r="D94" s="307" t="s">
        <v>2855</v>
      </c>
      <c r="E94" s="307" t="s">
        <v>2854</v>
      </c>
      <c r="F94" s="307" t="s">
        <v>2774</v>
      </c>
      <c r="G94" s="359">
        <v>3000000</v>
      </c>
      <c r="H94" s="309">
        <v>44628</v>
      </c>
      <c r="I94" s="307" t="s">
        <v>951</v>
      </c>
      <c r="J94" s="307"/>
      <c r="K94" s="359"/>
      <c r="L94" s="307"/>
      <c r="M94" s="307"/>
    </row>
    <row r="95" spans="1:13">
      <c r="A95" s="306">
        <v>3</v>
      </c>
      <c r="B95" s="307" t="s">
        <v>2831</v>
      </c>
      <c r="C95" s="307" t="s">
        <v>2832</v>
      </c>
      <c r="D95" s="307" t="s">
        <v>2856</v>
      </c>
      <c r="E95" s="307" t="s">
        <v>2854</v>
      </c>
      <c r="F95" s="307" t="s">
        <v>2774</v>
      </c>
      <c r="G95" s="359">
        <v>3000000</v>
      </c>
      <c r="H95" s="309">
        <v>44628</v>
      </c>
      <c r="I95" s="307" t="s">
        <v>951</v>
      </c>
      <c r="J95" s="307"/>
      <c r="K95" s="359"/>
      <c r="L95" s="307"/>
      <c r="M95" s="307"/>
    </row>
    <row r="96" spans="1:13">
      <c r="A96" s="306">
        <v>3</v>
      </c>
      <c r="B96" s="307" t="s">
        <v>2831</v>
      </c>
      <c r="C96" s="307" t="s">
        <v>2832</v>
      </c>
      <c r="D96" s="307" t="s">
        <v>2840</v>
      </c>
      <c r="E96" s="307" t="s">
        <v>2841</v>
      </c>
      <c r="F96" s="307" t="s">
        <v>2835</v>
      </c>
      <c r="G96" s="359">
        <v>3480000</v>
      </c>
      <c r="H96" s="309">
        <v>44631</v>
      </c>
      <c r="I96" s="307" t="s">
        <v>93</v>
      </c>
      <c r="J96" s="307"/>
      <c r="K96" s="359"/>
      <c r="L96" s="307"/>
      <c r="M96" s="307"/>
    </row>
    <row r="97" spans="1:13">
      <c r="A97" s="306">
        <v>3</v>
      </c>
      <c r="B97" s="307" t="s">
        <v>2831</v>
      </c>
      <c r="C97" s="307" t="s">
        <v>2832</v>
      </c>
      <c r="D97" s="307" t="s">
        <v>115</v>
      </c>
      <c r="E97" s="307" t="s">
        <v>2857</v>
      </c>
      <c r="F97" s="307" t="s">
        <v>2835</v>
      </c>
      <c r="G97" s="359">
        <v>12085652</v>
      </c>
      <c r="H97" s="309">
        <v>44648</v>
      </c>
      <c r="I97" s="307" t="s">
        <v>97</v>
      </c>
      <c r="J97" s="307"/>
      <c r="K97" s="359"/>
      <c r="L97" s="307"/>
      <c r="M97" s="307"/>
    </row>
    <row r="98" spans="1:13">
      <c r="A98" s="306">
        <v>3</v>
      </c>
      <c r="B98" s="307" t="s">
        <v>2831</v>
      </c>
      <c r="C98" s="307" t="s">
        <v>2832</v>
      </c>
      <c r="D98" s="307" t="s">
        <v>2858</v>
      </c>
      <c r="E98" s="307" t="s">
        <v>2841</v>
      </c>
      <c r="F98" s="307" t="s">
        <v>2835</v>
      </c>
      <c r="G98" s="359">
        <v>50000</v>
      </c>
      <c r="H98" s="309">
        <v>44601</v>
      </c>
      <c r="I98" s="307" t="s">
        <v>93</v>
      </c>
      <c r="J98" s="307"/>
      <c r="K98" s="359"/>
      <c r="L98" s="307"/>
      <c r="M98" s="307"/>
    </row>
    <row r="99" spans="1:13">
      <c r="A99" s="306">
        <v>3</v>
      </c>
      <c r="B99" s="307" t="s">
        <v>2831</v>
      </c>
      <c r="C99" s="307" t="s">
        <v>2832</v>
      </c>
      <c r="D99" s="307" t="s">
        <v>2858</v>
      </c>
      <c r="E99" s="307" t="s">
        <v>2841</v>
      </c>
      <c r="F99" s="307" t="s">
        <v>2835</v>
      </c>
      <c r="G99" s="359">
        <v>3029615</v>
      </c>
      <c r="H99" s="309">
        <v>44601</v>
      </c>
      <c r="I99" s="307" t="s">
        <v>93</v>
      </c>
      <c r="J99" s="307"/>
      <c r="K99" s="359"/>
      <c r="L99" s="307"/>
      <c r="M99" s="307"/>
    </row>
    <row r="100" spans="1:13">
      <c r="A100" s="306">
        <v>3</v>
      </c>
      <c r="B100" s="307" t="s">
        <v>2831</v>
      </c>
      <c r="C100" s="307" t="s">
        <v>2832</v>
      </c>
      <c r="D100" s="307" t="s">
        <v>2858</v>
      </c>
      <c r="E100" s="307" t="s">
        <v>2841</v>
      </c>
      <c r="F100" s="307" t="s">
        <v>2835</v>
      </c>
      <c r="G100" s="359">
        <v>2924766</v>
      </c>
      <c r="H100" s="309">
        <v>44601</v>
      </c>
      <c r="I100" s="307" t="s">
        <v>93</v>
      </c>
      <c r="J100" s="307"/>
      <c r="K100" s="359"/>
      <c r="L100" s="307"/>
      <c r="M100" s="307"/>
    </row>
    <row r="101" spans="1:13">
      <c r="A101" s="306">
        <v>3</v>
      </c>
      <c r="B101" s="307" t="s">
        <v>2831</v>
      </c>
      <c r="C101" s="307" t="s">
        <v>2832</v>
      </c>
      <c r="D101" s="307" t="s">
        <v>2858</v>
      </c>
      <c r="E101" s="307" t="s">
        <v>2841</v>
      </c>
      <c r="F101" s="307" t="s">
        <v>2835</v>
      </c>
      <c r="G101" s="359">
        <v>722500</v>
      </c>
      <c r="H101" s="309">
        <v>44601</v>
      </c>
      <c r="I101" s="307" t="s">
        <v>93</v>
      </c>
      <c r="J101" s="307"/>
      <c r="K101" s="359"/>
      <c r="L101" s="307"/>
      <c r="M101" s="307"/>
    </row>
    <row r="102" spans="1:13">
      <c r="A102" s="306">
        <v>3</v>
      </c>
      <c r="B102" s="307" t="s">
        <v>2831</v>
      </c>
      <c r="C102" s="307" t="s">
        <v>2832</v>
      </c>
      <c r="D102" s="307" t="s">
        <v>2858</v>
      </c>
      <c r="E102" s="307" t="s">
        <v>2841</v>
      </c>
      <c r="F102" s="307" t="s">
        <v>2835</v>
      </c>
      <c r="G102" s="359">
        <v>930930.5</v>
      </c>
      <c r="H102" s="309">
        <v>44601</v>
      </c>
      <c r="I102" s="307" t="s">
        <v>93</v>
      </c>
      <c r="J102" s="307"/>
      <c r="K102" s="359"/>
      <c r="L102" s="307"/>
      <c r="M102" s="307"/>
    </row>
    <row r="103" spans="1:13">
      <c r="A103" s="306">
        <v>3</v>
      </c>
      <c r="B103" s="307" t="s">
        <v>2831</v>
      </c>
      <c r="C103" s="307" t="s">
        <v>2832</v>
      </c>
      <c r="D103" s="307" t="s">
        <v>2858</v>
      </c>
      <c r="E103" s="307" t="s">
        <v>2841</v>
      </c>
      <c r="F103" s="307" t="s">
        <v>2835</v>
      </c>
      <c r="G103" s="359">
        <v>271150</v>
      </c>
      <c r="H103" s="309">
        <v>44601</v>
      </c>
      <c r="I103" s="307" t="s">
        <v>93</v>
      </c>
      <c r="J103" s="307"/>
      <c r="K103" s="359"/>
      <c r="L103" s="307"/>
      <c r="M103" s="307"/>
    </row>
    <row r="104" spans="1:13">
      <c r="A104" s="306">
        <v>3</v>
      </c>
      <c r="B104" s="307" t="s">
        <v>2831</v>
      </c>
      <c r="C104" s="307" t="s">
        <v>2832</v>
      </c>
      <c r="D104" s="307" t="s">
        <v>2858</v>
      </c>
      <c r="E104" s="307" t="s">
        <v>2841</v>
      </c>
      <c r="F104" s="307" t="s">
        <v>2835</v>
      </c>
      <c r="G104" s="359">
        <v>172295</v>
      </c>
      <c r="H104" s="309">
        <v>44601</v>
      </c>
      <c r="I104" s="307" t="s">
        <v>93</v>
      </c>
      <c r="J104" s="307"/>
      <c r="K104" s="359"/>
      <c r="L104" s="307"/>
      <c r="M104" s="307"/>
    </row>
    <row r="105" spans="1:13">
      <c r="A105" s="306">
        <v>3</v>
      </c>
      <c r="B105" s="307" t="s">
        <v>2831</v>
      </c>
      <c r="C105" s="307" t="s">
        <v>2832</v>
      </c>
      <c r="D105" s="307" t="s">
        <v>1385</v>
      </c>
      <c r="E105" s="307" t="s">
        <v>2859</v>
      </c>
      <c r="F105" s="307" t="s">
        <v>2835</v>
      </c>
      <c r="G105" s="359">
        <v>400000</v>
      </c>
      <c r="H105" s="309">
        <v>44664</v>
      </c>
      <c r="I105" s="307" t="s">
        <v>98</v>
      </c>
      <c r="J105" s="307"/>
      <c r="K105" s="359"/>
      <c r="L105" s="307"/>
      <c r="M105" s="307"/>
    </row>
    <row r="106" spans="1:13">
      <c r="A106" s="306">
        <v>3</v>
      </c>
      <c r="B106" s="307" t="s">
        <v>2831</v>
      </c>
      <c r="C106" s="307" t="s">
        <v>2832</v>
      </c>
      <c r="D106" s="307" t="s">
        <v>2284</v>
      </c>
      <c r="E106" s="307" t="s">
        <v>2860</v>
      </c>
      <c r="F106" s="307" t="s">
        <v>2835</v>
      </c>
      <c r="G106" s="359">
        <v>400000</v>
      </c>
      <c r="H106" s="309">
        <v>44664</v>
      </c>
      <c r="I106" s="307" t="s">
        <v>98</v>
      </c>
      <c r="J106" s="307"/>
      <c r="K106" s="359"/>
      <c r="L106" s="307"/>
      <c r="M106" s="307"/>
    </row>
    <row r="107" spans="1:13">
      <c r="A107" s="306">
        <v>3</v>
      </c>
      <c r="B107" s="307" t="s">
        <v>2831</v>
      </c>
      <c r="C107" s="307" t="s">
        <v>2832</v>
      </c>
      <c r="D107" s="307" t="s">
        <v>2861</v>
      </c>
      <c r="E107" s="307" t="s">
        <v>2862</v>
      </c>
      <c r="F107" s="307" t="s">
        <v>2835</v>
      </c>
      <c r="G107" s="359">
        <v>500000</v>
      </c>
      <c r="H107" s="309">
        <v>44664</v>
      </c>
      <c r="I107" s="307" t="s">
        <v>98</v>
      </c>
      <c r="J107" s="307"/>
      <c r="K107" s="359"/>
      <c r="L107" s="307"/>
      <c r="M107" s="307"/>
    </row>
    <row r="108" spans="1:13">
      <c r="A108" s="306">
        <v>3</v>
      </c>
      <c r="B108" s="307" t="s">
        <v>2831</v>
      </c>
      <c r="C108" s="307" t="s">
        <v>2832</v>
      </c>
      <c r="D108" s="307" t="s">
        <v>2863</v>
      </c>
      <c r="E108" s="307" t="s">
        <v>2864</v>
      </c>
      <c r="F108" s="307" t="s">
        <v>489</v>
      </c>
      <c r="G108" s="359">
        <v>400000</v>
      </c>
      <c r="H108" s="309">
        <v>44666</v>
      </c>
      <c r="I108" s="307" t="s">
        <v>98</v>
      </c>
      <c r="J108" s="307"/>
      <c r="K108" s="359"/>
      <c r="L108" s="307"/>
      <c r="M108" s="307"/>
    </row>
    <row r="109" spans="1:13">
      <c r="A109" s="306">
        <v>3</v>
      </c>
      <c r="B109" s="307" t="s">
        <v>2831</v>
      </c>
      <c r="C109" s="307" t="s">
        <v>2832</v>
      </c>
      <c r="D109" s="307" t="s">
        <v>2865</v>
      </c>
      <c r="E109" s="307" t="s">
        <v>2841</v>
      </c>
      <c r="F109" s="307" t="s">
        <v>2835</v>
      </c>
      <c r="G109" s="359">
        <v>741141.6</v>
      </c>
      <c r="H109" s="309">
        <v>44672</v>
      </c>
      <c r="I109" s="307" t="s">
        <v>93</v>
      </c>
      <c r="J109" s="307"/>
      <c r="K109" s="359"/>
      <c r="L109" s="307"/>
      <c r="M109" s="307"/>
    </row>
    <row r="110" spans="1:13">
      <c r="A110" s="306">
        <v>3</v>
      </c>
      <c r="B110" s="307" t="s">
        <v>2831</v>
      </c>
      <c r="C110" s="307" t="s">
        <v>2832</v>
      </c>
      <c r="D110" s="307" t="s">
        <v>2865</v>
      </c>
      <c r="E110" s="307" t="s">
        <v>2841</v>
      </c>
      <c r="F110" s="307" t="s">
        <v>2835</v>
      </c>
      <c r="G110" s="359">
        <v>310036.8</v>
      </c>
      <c r="H110" s="309">
        <v>44672</v>
      </c>
      <c r="I110" s="307" t="s">
        <v>93</v>
      </c>
      <c r="J110" s="307"/>
      <c r="K110" s="359"/>
      <c r="L110" s="307"/>
      <c r="M110" s="307"/>
    </row>
    <row r="111" spans="1:13">
      <c r="A111" s="306">
        <v>3</v>
      </c>
      <c r="B111" s="307" t="s">
        <v>2831</v>
      </c>
      <c r="C111" s="307" t="s">
        <v>2832</v>
      </c>
      <c r="D111" s="307" t="s">
        <v>2865</v>
      </c>
      <c r="E111" s="307" t="s">
        <v>2841</v>
      </c>
      <c r="F111" s="307" t="s">
        <v>2835</v>
      </c>
      <c r="G111" s="359">
        <v>118500</v>
      </c>
      <c r="H111" s="309">
        <v>44672</v>
      </c>
      <c r="I111" s="307" t="s">
        <v>93</v>
      </c>
      <c r="J111" s="307"/>
      <c r="K111" s="359"/>
      <c r="L111" s="307"/>
      <c r="M111" s="307"/>
    </row>
    <row r="112" spans="1:13">
      <c r="A112" s="306">
        <v>3</v>
      </c>
      <c r="B112" s="307" t="s">
        <v>2831</v>
      </c>
      <c r="C112" s="307" t="s">
        <v>2832</v>
      </c>
      <c r="D112" s="307" t="s">
        <v>2865</v>
      </c>
      <c r="E112" s="307" t="s">
        <v>2841</v>
      </c>
      <c r="F112" s="307" t="s">
        <v>2835</v>
      </c>
      <c r="G112" s="359">
        <v>27465</v>
      </c>
      <c r="H112" s="309">
        <v>44672</v>
      </c>
      <c r="I112" s="307" t="s">
        <v>93</v>
      </c>
      <c r="J112" s="307"/>
      <c r="K112" s="359"/>
      <c r="L112" s="307"/>
      <c r="M112" s="307"/>
    </row>
    <row r="113" spans="1:13">
      <c r="A113" s="306">
        <v>3</v>
      </c>
      <c r="B113" s="307" t="s">
        <v>2831</v>
      </c>
      <c r="C113" s="307" t="s">
        <v>2832</v>
      </c>
      <c r="D113" s="307" t="s">
        <v>2865</v>
      </c>
      <c r="E113" s="307" t="s">
        <v>2841</v>
      </c>
      <c r="F113" s="307" t="s">
        <v>2835</v>
      </c>
      <c r="G113" s="359">
        <v>234821.25</v>
      </c>
      <c r="H113" s="309">
        <v>44672</v>
      </c>
      <c r="I113" s="307" t="s">
        <v>93</v>
      </c>
      <c r="J113" s="307"/>
      <c r="K113" s="359"/>
      <c r="L113" s="307"/>
      <c r="M113" s="307"/>
    </row>
    <row r="114" spans="1:13">
      <c r="A114" s="306">
        <v>3</v>
      </c>
      <c r="B114" s="307" t="s">
        <v>2831</v>
      </c>
      <c r="C114" s="307" t="s">
        <v>2832</v>
      </c>
      <c r="D114" s="307" t="s">
        <v>2865</v>
      </c>
      <c r="E114" s="307" t="s">
        <v>2841</v>
      </c>
      <c r="F114" s="307" t="s">
        <v>2835</v>
      </c>
      <c r="G114" s="359">
        <v>82772.399999999994</v>
      </c>
      <c r="H114" s="309">
        <v>44672</v>
      </c>
      <c r="I114" s="307" t="s">
        <v>93</v>
      </c>
      <c r="J114" s="307"/>
      <c r="K114" s="359"/>
      <c r="L114" s="307"/>
      <c r="M114" s="307"/>
    </row>
    <row r="115" spans="1:13">
      <c r="A115" s="306">
        <v>3</v>
      </c>
      <c r="B115" s="307" t="s">
        <v>2831</v>
      </c>
      <c r="C115" s="307" t="s">
        <v>2832</v>
      </c>
      <c r="D115" s="307" t="s">
        <v>2866</v>
      </c>
      <c r="E115" s="307" t="s">
        <v>2854</v>
      </c>
      <c r="F115" s="307" t="s">
        <v>2774</v>
      </c>
      <c r="G115" s="359">
        <v>3000000</v>
      </c>
      <c r="H115" s="309">
        <v>44722</v>
      </c>
      <c r="I115" s="307" t="s">
        <v>951</v>
      </c>
      <c r="J115" s="307"/>
      <c r="K115" s="359"/>
      <c r="L115" s="307"/>
      <c r="M115" s="307"/>
    </row>
    <row r="116" spans="1:13">
      <c r="A116" s="306">
        <v>3</v>
      </c>
      <c r="B116" s="307" t="s">
        <v>2831</v>
      </c>
      <c r="C116" s="307" t="s">
        <v>2832</v>
      </c>
      <c r="D116" s="307" t="s">
        <v>2867</v>
      </c>
      <c r="E116" s="307" t="s">
        <v>2868</v>
      </c>
      <c r="F116" s="307" t="s">
        <v>2835</v>
      </c>
      <c r="G116" s="359">
        <v>400000</v>
      </c>
      <c r="H116" s="309">
        <v>44725</v>
      </c>
      <c r="I116" s="307" t="s">
        <v>98</v>
      </c>
      <c r="J116" s="307"/>
      <c r="K116" s="359"/>
      <c r="L116" s="307"/>
      <c r="M116" s="307"/>
    </row>
    <row r="117" spans="1:13">
      <c r="A117" s="306">
        <v>3</v>
      </c>
      <c r="B117" s="307" t="s">
        <v>2831</v>
      </c>
      <c r="C117" s="307" t="s">
        <v>2832</v>
      </c>
      <c r="D117" s="307" t="s">
        <v>2869</v>
      </c>
      <c r="E117" s="307" t="s">
        <v>2870</v>
      </c>
      <c r="F117" s="307" t="s">
        <v>2835</v>
      </c>
      <c r="G117" s="359">
        <v>480000</v>
      </c>
      <c r="H117" s="309">
        <v>44743</v>
      </c>
      <c r="I117" s="307" t="s">
        <v>93</v>
      </c>
      <c r="J117" s="307"/>
      <c r="K117" s="359"/>
      <c r="L117" s="307"/>
      <c r="M117" s="307"/>
    </row>
    <row r="118" spans="1:13">
      <c r="A118" s="306">
        <v>3</v>
      </c>
      <c r="B118" s="307" t="s">
        <v>2831</v>
      </c>
      <c r="C118" s="307" t="s">
        <v>2832</v>
      </c>
      <c r="D118" s="307" t="s">
        <v>2871</v>
      </c>
      <c r="E118" s="307" t="s">
        <v>2872</v>
      </c>
      <c r="F118" s="307" t="s">
        <v>2835</v>
      </c>
      <c r="G118" s="359">
        <v>11200000</v>
      </c>
      <c r="H118" s="309">
        <v>44789</v>
      </c>
      <c r="I118" s="307" t="s">
        <v>98</v>
      </c>
      <c r="J118" s="307"/>
      <c r="K118" s="359"/>
      <c r="L118" s="307"/>
      <c r="M118" s="307"/>
    </row>
    <row r="119" spans="1:13">
      <c r="A119" s="306">
        <v>3</v>
      </c>
      <c r="B119" s="307" t="s">
        <v>2831</v>
      </c>
      <c r="C119" s="307" t="s">
        <v>2832</v>
      </c>
      <c r="D119" s="307" t="s">
        <v>2873</v>
      </c>
      <c r="E119" s="307" t="s">
        <v>2874</v>
      </c>
      <c r="F119" s="307" t="s">
        <v>2774</v>
      </c>
      <c r="G119" s="359">
        <v>3000000</v>
      </c>
      <c r="H119" s="309">
        <v>44796</v>
      </c>
      <c r="I119" s="307" t="s">
        <v>2875</v>
      </c>
      <c r="J119" s="307"/>
      <c r="K119" s="359"/>
      <c r="L119" s="307"/>
      <c r="M119" s="307"/>
    </row>
    <row r="120" spans="1:13">
      <c r="A120" s="306">
        <v>3</v>
      </c>
      <c r="B120" s="307" t="s">
        <v>2831</v>
      </c>
      <c r="C120" s="307" t="s">
        <v>2832</v>
      </c>
      <c r="D120" s="307" t="s">
        <v>2876</v>
      </c>
      <c r="E120" s="307" t="s">
        <v>2872</v>
      </c>
      <c r="F120" s="307" t="s">
        <v>2835</v>
      </c>
      <c r="G120" s="359">
        <v>11517959</v>
      </c>
      <c r="H120" s="309">
        <v>44805</v>
      </c>
      <c r="I120" s="307" t="s">
        <v>98</v>
      </c>
      <c r="J120" s="307"/>
      <c r="K120" s="359"/>
      <c r="L120" s="307"/>
      <c r="M120" s="307"/>
    </row>
    <row r="121" spans="1:13">
      <c r="A121" s="306">
        <v>3</v>
      </c>
      <c r="B121" s="307" t="s">
        <v>2831</v>
      </c>
      <c r="C121" s="307" t="s">
        <v>2832</v>
      </c>
      <c r="D121" s="307" t="s">
        <v>2877</v>
      </c>
      <c r="E121" s="307" t="s">
        <v>2841</v>
      </c>
      <c r="F121" s="307" t="s">
        <v>2835</v>
      </c>
      <c r="G121" s="359">
        <v>2338167</v>
      </c>
      <c r="H121" s="309">
        <v>44812</v>
      </c>
      <c r="I121" s="307" t="s">
        <v>93</v>
      </c>
      <c r="J121" s="307"/>
      <c r="K121" s="359"/>
      <c r="L121" s="307"/>
      <c r="M121" s="307"/>
    </row>
    <row r="122" spans="1:13">
      <c r="A122" s="306">
        <v>3</v>
      </c>
      <c r="B122" s="307" t="s">
        <v>2831</v>
      </c>
      <c r="C122" s="307" t="s">
        <v>2832</v>
      </c>
      <c r="D122" s="307" t="s">
        <v>2877</v>
      </c>
      <c r="E122" s="307" t="s">
        <v>2841</v>
      </c>
      <c r="F122" s="307" t="s">
        <v>2835</v>
      </c>
      <c r="G122" s="359">
        <v>7025000</v>
      </c>
      <c r="H122" s="309">
        <v>44812</v>
      </c>
      <c r="I122" s="307" t="s">
        <v>93</v>
      </c>
      <c r="J122" s="307"/>
      <c r="K122" s="359"/>
      <c r="L122" s="307"/>
      <c r="M122" s="307"/>
    </row>
    <row r="123" spans="1:13">
      <c r="A123" s="306">
        <v>3</v>
      </c>
      <c r="B123" s="307" t="s">
        <v>2831</v>
      </c>
      <c r="C123" s="307" t="s">
        <v>2832</v>
      </c>
      <c r="D123" s="307" t="s">
        <v>2877</v>
      </c>
      <c r="E123" s="307" t="s">
        <v>2841</v>
      </c>
      <c r="F123" s="307" t="s">
        <v>2835</v>
      </c>
      <c r="G123" s="359">
        <v>1171500</v>
      </c>
      <c r="H123" s="309">
        <v>44812</v>
      </c>
      <c r="I123" s="307" t="s">
        <v>93</v>
      </c>
      <c r="J123" s="307"/>
      <c r="K123" s="359"/>
      <c r="L123" s="307"/>
      <c r="M123" s="307"/>
    </row>
    <row r="124" spans="1:13">
      <c r="A124" s="306">
        <v>3</v>
      </c>
      <c r="B124" s="307" t="s">
        <v>2831</v>
      </c>
      <c r="C124" s="307" t="s">
        <v>2832</v>
      </c>
      <c r="D124" s="307" t="s">
        <v>2877</v>
      </c>
      <c r="E124" s="307" t="s">
        <v>2841</v>
      </c>
      <c r="F124" s="307" t="s">
        <v>2835</v>
      </c>
      <c r="G124" s="359">
        <v>532000</v>
      </c>
      <c r="H124" s="309">
        <v>44812</v>
      </c>
      <c r="I124" s="307" t="s">
        <v>93</v>
      </c>
      <c r="J124" s="307"/>
      <c r="K124" s="359"/>
      <c r="L124" s="307"/>
      <c r="M124" s="307"/>
    </row>
    <row r="125" spans="1:13">
      <c r="A125" s="306">
        <v>3</v>
      </c>
      <c r="B125" s="307" t="s">
        <v>2831</v>
      </c>
      <c r="C125" s="307" t="s">
        <v>2832</v>
      </c>
      <c r="D125" s="307" t="s">
        <v>2877</v>
      </c>
      <c r="E125" s="307" t="s">
        <v>2841</v>
      </c>
      <c r="F125" s="307" t="s">
        <v>2835</v>
      </c>
      <c r="G125" s="359">
        <v>224500</v>
      </c>
      <c r="H125" s="309">
        <v>44812</v>
      </c>
      <c r="I125" s="307" t="s">
        <v>93</v>
      </c>
      <c r="J125" s="307"/>
      <c r="K125" s="359"/>
      <c r="L125" s="307"/>
      <c r="M125" s="307"/>
    </row>
    <row r="126" spans="1:13">
      <c r="A126" s="306">
        <v>3</v>
      </c>
      <c r="B126" s="307" t="s">
        <v>2831</v>
      </c>
      <c r="C126" s="307" t="s">
        <v>2832</v>
      </c>
      <c r="D126" s="307" t="s">
        <v>2858</v>
      </c>
      <c r="E126" s="307" t="s">
        <v>2841</v>
      </c>
      <c r="F126" s="307" t="s">
        <v>2835</v>
      </c>
      <c r="G126" s="359">
        <v>15000</v>
      </c>
      <c r="H126" s="309">
        <v>44816</v>
      </c>
      <c r="I126" s="307" t="s">
        <v>93</v>
      </c>
      <c r="J126" s="307"/>
      <c r="K126" s="359"/>
      <c r="L126" s="307"/>
      <c r="M126" s="307"/>
    </row>
    <row r="127" spans="1:13">
      <c r="A127" s="306">
        <v>3</v>
      </c>
      <c r="B127" s="307" t="s">
        <v>2831</v>
      </c>
      <c r="C127" s="307" t="s">
        <v>2832</v>
      </c>
      <c r="D127" s="307" t="s">
        <v>2858</v>
      </c>
      <c r="E127" s="307" t="s">
        <v>2841</v>
      </c>
      <c r="F127" s="307" t="s">
        <v>2835</v>
      </c>
      <c r="G127" s="359">
        <v>908884.5</v>
      </c>
      <c r="H127" s="309">
        <v>44816</v>
      </c>
      <c r="I127" s="307" t="s">
        <v>93</v>
      </c>
      <c r="J127" s="307"/>
      <c r="K127" s="359"/>
      <c r="L127" s="307"/>
      <c r="M127" s="307"/>
    </row>
    <row r="128" spans="1:13">
      <c r="A128" s="306">
        <v>3</v>
      </c>
      <c r="B128" s="307" t="s">
        <v>2831</v>
      </c>
      <c r="C128" s="307" t="s">
        <v>2832</v>
      </c>
      <c r="D128" s="307" t="s">
        <v>2858</v>
      </c>
      <c r="E128" s="307" t="s">
        <v>2841</v>
      </c>
      <c r="F128" s="307" t="s">
        <v>2835</v>
      </c>
      <c r="G128" s="359">
        <v>877429.8</v>
      </c>
      <c r="H128" s="309">
        <v>44816</v>
      </c>
      <c r="I128" s="307" t="s">
        <v>93</v>
      </c>
      <c r="J128" s="307"/>
      <c r="K128" s="359"/>
      <c r="L128" s="307"/>
      <c r="M128" s="307"/>
    </row>
    <row r="129" spans="1:13">
      <c r="A129" s="306">
        <v>3</v>
      </c>
      <c r="B129" s="307" t="s">
        <v>2831</v>
      </c>
      <c r="C129" s="307" t="s">
        <v>2832</v>
      </c>
      <c r="D129" s="307" t="s">
        <v>2858</v>
      </c>
      <c r="E129" s="307" t="s">
        <v>2841</v>
      </c>
      <c r="F129" s="307" t="s">
        <v>2835</v>
      </c>
      <c r="G129" s="359">
        <v>216750</v>
      </c>
      <c r="H129" s="309">
        <v>44816</v>
      </c>
      <c r="I129" s="307" t="s">
        <v>93</v>
      </c>
      <c r="J129" s="307"/>
      <c r="K129" s="359"/>
      <c r="L129" s="307"/>
      <c r="M129" s="307"/>
    </row>
    <row r="130" spans="1:13">
      <c r="A130" s="306">
        <v>3</v>
      </c>
      <c r="B130" s="307" t="s">
        <v>2831</v>
      </c>
      <c r="C130" s="307" t="s">
        <v>2832</v>
      </c>
      <c r="D130" s="307" t="s">
        <v>2858</v>
      </c>
      <c r="E130" s="307" t="s">
        <v>2841</v>
      </c>
      <c r="F130" s="307" t="s">
        <v>2835</v>
      </c>
      <c r="G130" s="359">
        <v>279279.15000000002</v>
      </c>
      <c r="H130" s="309">
        <v>44816</v>
      </c>
      <c r="I130" s="307" t="s">
        <v>93</v>
      </c>
      <c r="J130" s="307"/>
      <c r="K130" s="359"/>
      <c r="L130" s="307"/>
      <c r="M130" s="307"/>
    </row>
    <row r="131" spans="1:13">
      <c r="A131" s="306">
        <v>3</v>
      </c>
      <c r="B131" s="307" t="s">
        <v>2831</v>
      </c>
      <c r="C131" s="307" t="s">
        <v>2832</v>
      </c>
      <c r="D131" s="307" t="s">
        <v>2858</v>
      </c>
      <c r="E131" s="307" t="s">
        <v>2841</v>
      </c>
      <c r="F131" s="307" t="s">
        <v>2835</v>
      </c>
      <c r="G131" s="359">
        <v>81345</v>
      </c>
      <c r="H131" s="309">
        <v>44816</v>
      </c>
      <c r="I131" s="307" t="s">
        <v>93</v>
      </c>
      <c r="J131" s="307"/>
      <c r="K131" s="359"/>
      <c r="L131" s="307"/>
      <c r="M131" s="307"/>
    </row>
    <row r="132" spans="1:13">
      <c r="A132" s="306">
        <v>3</v>
      </c>
      <c r="B132" s="307" t="s">
        <v>2831</v>
      </c>
      <c r="C132" s="307" t="s">
        <v>2832</v>
      </c>
      <c r="D132" s="307" t="s">
        <v>2858</v>
      </c>
      <c r="E132" s="307" t="s">
        <v>2841</v>
      </c>
      <c r="F132" s="307" t="s">
        <v>2835</v>
      </c>
      <c r="G132" s="359">
        <v>51688.5</v>
      </c>
      <c r="H132" s="309">
        <v>44816</v>
      </c>
      <c r="I132" s="307" t="s">
        <v>93</v>
      </c>
      <c r="J132" s="307"/>
      <c r="K132" s="359"/>
      <c r="L132" s="307"/>
      <c r="M132" s="307"/>
    </row>
    <row r="133" spans="1:13">
      <c r="A133" s="306">
        <v>3</v>
      </c>
      <c r="B133" s="307" t="s">
        <v>2831</v>
      </c>
      <c r="C133" s="307" t="s">
        <v>2832</v>
      </c>
      <c r="D133" s="307" t="s">
        <v>2840</v>
      </c>
      <c r="E133" s="307" t="s">
        <v>2841</v>
      </c>
      <c r="F133" s="307" t="s">
        <v>2835</v>
      </c>
      <c r="G133" s="359">
        <v>1044000</v>
      </c>
      <c r="H133" s="309">
        <v>44816</v>
      </c>
      <c r="I133" s="307" t="s">
        <v>93</v>
      </c>
      <c r="J133" s="307"/>
      <c r="K133" s="359"/>
      <c r="L133" s="307"/>
      <c r="M133" s="307"/>
    </row>
    <row r="134" spans="1:13">
      <c r="A134" s="306">
        <v>3</v>
      </c>
      <c r="B134" s="307" t="s">
        <v>2831</v>
      </c>
      <c r="C134" s="307" t="s">
        <v>2832</v>
      </c>
      <c r="D134" s="307" t="s">
        <v>2878</v>
      </c>
      <c r="E134" s="307" t="s">
        <v>2857</v>
      </c>
      <c r="F134" s="307" t="s">
        <v>2835</v>
      </c>
      <c r="G134" s="359">
        <v>12481250</v>
      </c>
      <c r="H134" s="309">
        <v>44825</v>
      </c>
      <c r="I134" s="307" t="s">
        <v>98</v>
      </c>
      <c r="J134" s="307"/>
      <c r="K134" s="359"/>
      <c r="L134" s="307"/>
      <c r="M134" s="307"/>
    </row>
    <row r="135" spans="1:13">
      <c r="A135" s="306">
        <v>3</v>
      </c>
      <c r="B135" s="307" t="s">
        <v>2831</v>
      </c>
      <c r="C135" s="307" t="s">
        <v>2832</v>
      </c>
      <c r="D135" s="307" t="s">
        <v>2871</v>
      </c>
      <c r="E135" s="307" t="s">
        <v>2872</v>
      </c>
      <c r="F135" s="307" t="s">
        <v>2835</v>
      </c>
      <c r="G135" s="359">
        <v>16000000</v>
      </c>
      <c r="H135" s="309">
        <v>44825</v>
      </c>
      <c r="I135" s="307" t="s">
        <v>2879</v>
      </c>
      <c r="J135" s="307"/>
      <c r="K135" s="359"/>
      <c r="L135" s="307"/>
      <c r="M135" s="307"/>
    </row>
    <row r="136" spans="1:13">
      <c r="A136" s="306">
        <v>3</v>
      </c>
      <c r="B136" s="307" t="s">
        <v>2831</v>
      </c>
      <c r="C136" s="307" t="s">
        <v>2832</v>
      </c>
      <c r="D136" s="307" t="s">
        <v>2880</v>
      </c>
      <c r="E136" s="307" t="s">
        <v>2881</v>
      </c>
      <c r="F136" s="307" t="s">
        <v>2774</v>
      </c>
      <c r="G136" s="359">
        <v>500000</v>
      </c>
      <c r="H136" s="309">
        <v>44832</v>
      </c>
      <c r="I136" s="307" t="s">
        <v>98</v>
      </c>
      <c r="J136" s="307"/>
      <c r="K136" s="359"/>
      <c r="L136" s="307"/>
      <c r="M136" s="307"/>
    </row>
    <row r="137" spans="1:13">
      <c r="A137" s="306">
        <v>3</v>
      </c>
      <c r="B137" s="307" t="s">
        <v>2831</v>
      </c>
      <c r="C137" s="307" t="s">
        <v>2832</v>
      </c>
      <c r="D137" s="307" t="s">
        <v>2882</v>
      </c>
      <c r="E137" s="307" t="s">
        <v>2883</v>
      </c>
      <c r="F137" s="307" t="s">
        <v>2835</v>
      </c>
      <c r="G137" s="359">
        <v>500000</v>
      </c>
      <c r="H137" s="309">
        <v>44845</v>
      </c>
      <c r="I137" s="307" t="s">
        <v>98</v>
      </c>
      <c r="J137" s="307"/>
      <c r="K137" s="359"/>
      <c r="L137" s="307"/>
      <c r="M137" s="307"/>
    </row>
    <row r="138" spans="1:13">
      <c r="A138" s="306">
        <v>3</v>
      </c>
      <c r="B138" s="307" t="s">
        <v>2831</v>
      </c>
      <c r="C138" s="307" t="s">
        <v>2832</v>
      </c>
      <c r="D138" s="307" t="s">
        <v>2871</v>
      </c>
      <c r="E138" s="307" t="s">
        <v>2872</v>
      </c>
      <c r="F138" s="307" t="s">
        <v>2835</v>
      </c>
      <c r="G138" s="359">
        <v>16454226</v>
      </c>
      <c r="H138" s="309">
        <v>44881</v>
      </c>
      <c r="I138" s="307" t="s">
        <v>2879</v>
      </c>
      <c r="J138" s="307"/>
      <c r="K138" s="359"/>
      <c r="L138" s="307"/>
      <c r="M138" s="307"/>
    </row>
    <row r="139" spans="1:13">
      <c r="A139" s="306">
        <v>3</v>
      </c>
      <c r="B139" s="307" t="s">
        <v>2831</v>
      </c>
      <c r="C139" s="307" t="s">
        <v>2832</v>
      </c>
      <c r="D139" s="307" t="s">
        <v>2884</v>
      </c>
      <c r="E139" s="307" t="s">
        <v>2885</v>
      </c>
      <c r="F139" s="307" t="s">
        <v>2774</v>
      </c>
      <c r="G139" s="359">
        <v>3000000</v>
      </c>
      <c r="H139" s="309">
        <v>44888</v>
      </c>
      <c r="I139" s="307" t="s">
        <v>93</v>
      </c>
      <c r="J139" s="307"/>
      <c r="K139" s="359"/>
      <c r="L139" s="307"/>
      <c r="M139" s="307"/>
    </row>
    <row r="140" spans="1:13">
      <c r="A140" s="306">
        <v>3</v>
      </c>
      <c r="B140" s="307" t="s">
        <v>2831</v>
      </c>
      <c r="C140" s="307" t="s">
        <v>2832</v>
      </c>
      <c r="D140" s="307" t="s">
        <v>2886</v>
      </c>
      <c r="E140" s="307" t="s">
        <v>2887</v>
      </c>
      <c r="F140" s="307" t="s">
        <v>2774</v>
      </c>
      <c r="G140" s="359">
        <v>907000</v>
      </c>
      <c r="H140" s="309">
        <v>44894</v>
      </c>
      <c r="I140" s="307" t="s">
        <v>97</v>
      </c>
      <c r="J140" s="307"/>
      <c r="K140" s="359"/>
      <c r="L140" s="307"/>
      <c r="M140" s="307"/>
    </row>
    <row r="141" spans="1:13">
      <c r="A141" s="306">
        <v>3</v>
      </c>
      <c r="B141" s="307" t="s">
        <v>2831</v>
      </c>
      <c r="C141" s="307" t="s">
        <v>2832</v>
      </c>
      <c r="D141" s="307" t="s">
        <v>2888</v>
      </c>
      <c r="E141" s="307" t="s">
        <v>2889</v>
      </c>
      <c r="F141" s="307" t="s">
        <v>489</v>
      </c>
      <c r="G141" s="359">
        <v>20000000</v>
      </c>
      <c r="H141" s="309">
        <v>44900</v>
      </c>
      <c r="I141" s="307" t="s">
        <v>951</v>
      </c>
      <c r="J141" s="307"/>
      <c r="K141" s="359"/>
      <c r="L141" s="307"/>
      <c r="M141" s="307"/>
    </row>
    <row r="142" spans="1:13">
      <c r="A142" s="306">
        <v>3</v>
      </c>
      <c r="B142" s="307" t="s">
        <v>2831</v>
      </c>
      <c r="C142" s="307" t="s">
        <v>2832</v>
      </c>
      <c r="D142" s="307" t="s">
        <v>2890</v>
      </c>
      <c r="E142" s="307" t="s">
        <v>2891</v>
      </c>
      <c r="F142" s="307" t="s">
        <v>2774</v>
      </c>
      <c r="G142" s="359">
        <v>500000</v>
      </c>
      <c r="H142" s="309">
        <v>44900</v>
      </c>
      <c r="I142" s="307" t="s">
        <v>98</v>
      </c>
      <c r="J142" s="307"/>
      <c r="K142" s="359"/>
      <c r="L142" s="307"/>
      <c r="M142" s="307"/>
    </row>
    <row r="143" spans="1:13">
      <c r="A143" s="306">
        <v>3</v>
      </c>
      <c r="B143" s="307" t="s">
        <v>2831</v>
      </c>
      <c r="C143" s="307" t="s">
        <v>2832</v>
      </c>
      <c r="D143" s="307" t="s">
        <v>2892</v>
      </c>
      <c r="E143" s="307" t="s">
        <v>2893</v>
      </c>
      <c r="F143" s="307" t="s">
        <v>2774</v>
      </c>
      <c r="G143" s="359">
        <v>500000</v>
      </c>
      <c r="H143" s="309">
        <v>44904</v>
      </c>
      <c r="I143" s="307" t="s">
        <v>106</v>
      </c>
      <c r="J143" s="307"/>
      <c r="K143" s="359"/>
      <c r="L143" s="307"/>
      <c r="M143" s="307"/>
    </row>
    <row r="144" spans="1:13">
      <c r="A144" s="306">
        <v>3</v>
      </c>
      <c r="B144" s="307" t="s">
        <v>2831</v>
      </c>
      <c r="C144" s="307" t="s">
        <v>2832</v>
      </c>
      <c r="D144" s="307" t="s">
        <v>2894</v>
      </c>
      <c r="E144" s="307" t="s">
        <v>2895</v>
      </c>
      <c r="F144" s="307" t="s">
        <v>87</v>
      </c>
      <c r="G144" s="359">
        <v>1000000</v>
      </c>
      <c r="H144" s="309">
        <v>44908</v>
      </c>
      <c r="I144" s="307" t="s">
        <v>93</v>
      </c>
      <c r="J144" s="307"/>
      <c r="K144" s="359"/>
      <c r="L144" s="307"/>
      <c r="M144" s="307"/>
    </row>
    <row r="145" spans="1:13">
      <c r="A145" s="306">
        <v>3</v>
      </c>
      <c r="B145" s="307" t="s">
        <v>2831</v>
      </c>
      <c r="C145" s="307" t="s">
        <v>2832</v>
      </c>
      <c r="D145" s="307" t="s">
        <v>2896</v>
      </c>
      <c r="E145" s="307" t="s">
        <v>2852</v>
      </c>
      <c r="F145" s="307" t="s">
        <v>489</v>
      </c>
      <c r="G145" s="359">
        <v>25000000</v>
      </c>
      <c r="H145" s="309">
        <v>44909</v>
      </c>
      <c r="I145" s="307" t="s">
        <v>99</v>
      </c>
      <c r="J145" s="307"/>
      <c r="K145" s="359"/>
      <c r="L145" s="307"/>
      <c r="M145" s="307"/>
    </row>
    <row r="146" spans="1:13">
      <c r="A146" s="306">
        <v>3</v>
      </c>
      <c r="B146" s="307" t="s">
        <v>2831</v>
      </c>
      <c r="C146" s="307" t="s">
        <v>2832</v>
      </c>
      <c r="D146" s="307" t="s">
        <v>2897</v>
      </c>
      <c r="E146" s="307" t="s">
        <v>2898</v>
      </c>
      <c r="F146" s="307" t="s">
        <v>2774</v>
      </c>
      <c r="G146" s="359">
        <v>3250000</v>
      </c>
      <c r="H146" s="309">
        <v>44911</v>
      </c>
      <c r="I146" s="307" t="s">
        <v>98</v>
      </c>
      <c r="J146" s="307"/>
      <c r="K146" s="359"/>
      <c r="L146" s="307"/>
      <c r="M146" s="307"/>
    </row>
    <row r="147" spans="1:13">
      <c r="A147" s="306">
        <v>3</v>
      </c>
      <c r="B147" s="307" t="s">
        <v>2831</v>
      </c>
      <c r="C147" s="307" t="s">
        <v>2832</v>
      </c>
      <c r="D147" s="307" t="s">
        <v>2899</v>
      </c>
      <c r="E147" s="307" t="s">
        <v>2900</v>
      </c>
      <c r="F147" s="307" t="s">
        <v>2774</v>
      </c>
      <c r="G147" s="359">
        <v>2120750</v>
      </c>
      <c r="H147" s="309">
        <v>44914</v>
      </c>
      <c r="I147" s="307" t="s">
        <v>98</v>
      </c>
      <c r="J147" s="307"/>
      <c r="K147" s="359"/>
      <c r="L147" s="307"/>
      <c r="M147" s="307"/>
    </row>
    <row r="148" spans="1:13">
      <c r="A148" s="306">
        <v>3</v>
      </c>
      <c r="B148" s="307" t="s">
        <v>2831</v>
      </c>
      <c r="C148" s="307" t="s">
        <v>2832</v>
      </c>
      <c r="D148" s="307" t="s">
        <v>2901</v>
      </c>
      <c r="E148" s="307" t="s">
        <v>2902</v>
      </c>
      <c r="F148" s="307" t="s">
        <v>2774</v>
      </c>
      <c r="G148" s="359">
        <v>31013104.629999999</v>
      </c>
      <c r="H148" s="309">
        <v>44925</v>
      </c>
      <c r="I148" s="307" t="s">
        <v>98</v>
      </c>
      <c r="J148" s="307"/>
      <c r="K148" s="359"/>
      <c r="L148" s="307"/>
      <c r="M148" s="307"/>
    </row>
    <row r="149" spans="1:13">
      <c r="A149" s="306">
        <v>3</v>
      </c>
      <c r="B149" s="307" t="s">
        <v>2831</v>
      </c>
      <c r="C149" s="307" t="s">
        <v>2832</v>
      </c>
      <c r="D149" s="307" t="s">
        <v>2901</v>
      </c>
      <c r="E149" s="307" t="s">
        <v>2902</v>
      </c>
      <c r="F149" s="307" t="s">
        <v>2774</v>
      </c>
      <c r="G149" s="359">
        <v>5006761.37</v>
      </c>
      <c r="H149" s="309">
        <v>44925</v>
      </c>
      <c r="I149" s="307" t="s">
        <v>98</v>
      </c>
      <c r="J149" s="307"/>
      <c r="K149" s="359"/>
      <c r="L149" s="307"/>
      <c r="M149" s="307"/>
    </row>
    <row r="150" spans="1:13">
      <c r="A150" s="306">
        <v>3</v>
      </c>
      <c r="B150" s="307" t="s">
        <v>2831</v>
      </c>
      <c r="C150" s="307" t="s">
        <v>2832</v>
      </c>
      <c r="D150" s="307" t="s">
        <v>2901</v>
      </c>
      <c r="E150" s="307" t="s">
        <v>2902</v>
      </c>
      <c r="F150" s="307" t="s">
        <v>2774</v>
      </c>
      <c r="G150" s="359">
        <v>40522349.25</v>
      </c>
      <c r="H150" s="309">
        <v>44925</v>
      </c>
      <c r="I150" s="307" t="s">
        <v>98</v>
      </c>
      <c r="J150" s="307"/>
      <c r="K150" s="359"/>
      <c r="L150" s="307"/>
      <c r="M150" s="307"/>
    </row>
    <row r="151" spans="1:13">
      <c r="A151" s="306">
        <v>3</v>
      </c>
      <c r="B151" s="307" t="s">
        <v>2831</v>
      </c>
      <c r="C151" s="307" t="s">
        <v>2832</v>
      </c>
      <c r="D151" s="307" t="s">
        <v>2903</v>
      </c>
      <c r="E151" s="307" t="s">
        <v>2904</v>
      </c>
      <c r="F151" s="307" t="s">
        <v>2774</v>
      </c>
      <c r="G151" s="359">
        <v>100000</v>
      </c>
      <c r="H151" s="309">
        <v>44562</v>
      </c>
      <c r="I151" s="307" t="s">
        <v>106</v>
      </c>
      <c r="J151" s="307"/>
      <c r="K151" s="359"/>
      <c r="L151" s="307"/>
      <c r="M151" s="307"/>
    </row>
    <row r="152" spans="1:13">
      <c r="A152" s="306">
        <v>3</v>
      </c>
      <c r="B152" s="307" t="s">
        <v>2831</v>
      </c>
      <c r="C152" s="307" t="s">
        <v>2832</v>
      </c>
      <c r="D152" s="307" t="s">
        <v>2905</v>
      </c>
      <c r="E152" s="307" t="s">
        <v>2906</v>
      </c>
      <c r="F152" s="307" t="s">
        <v>2774</v>
      </c>
      <c r="G152" s="359">
        <v>100000</v>
      </c>
      <c r="H152" s="309">
        <v>44562</v>
      </c>
      <c r="I152" s="307" t="s">
        <v>106</v>
      </c>
      <c r="J152" s="307"/>
      <c r="K152" s="359"/>
      <c r="L152" s="307"/>
      <c r="M152" s="307"/>
    </row>
    <row r="153" spans="1:13">
      <c r="A153" s="306">
        <v>3</v>
      </c>
      <c r="B153" s="307" t="s">
        <v>2831</v>
      </c>
      <c r="C153" s="307" t="s">
        <v>2832</v>
      </c>
      <c r="D153" s="307" t="s">
        <v>518</v>
      </c>
      <c r="E153" s="307" t="s">
        <v>2907</v>
      </c>
      <c r="F153" s="307" t="s">
        <v>2774</v>
      </c>
      <c r="G153" s="359">
        <v>300000</v>
      </c>
      <c r="H153" s="309">
        <v>44564</v>
      </c>
      <c r="I153" s="307" t="s">
        <v>98</v>
      </c>
      <c r="J153" s="307"/>
      <c r="K153" s="359"/>
      <c r="L153" s="307"/>
      <c r="M153" s="307"/>
    </row>
    <row r="154" spans="1:13">
      <c r="A154" s="306">
        <v>3</v>
      </c>
      <c r="B154" s="307" t="s">
        <v>2831</v>
      </c>
      <c r="C154" s="307" t="s">
        <v>2832</v>
      </c>
      <c r="D154" s="307" t="s">
        <v>2908</v>
      </c>
      <c r="E154" s="307" t="s">
        <v>2909</v>
      </c>
      <c r="F154" s="307" t="s">
        <v>2774</v>
      </c>
      <c r="G154" s="359">
        <v>100000</v>
      </c>
      <c r="H154" s="309">
        <v>44564</v>
      </c>
      <c r="I154" s="307" t="s">
        <v>2910</v>
      </c>
      <c r="J154" s="307"/>
      <c r="K154" s="359"/>
      <c r="L154" s="307"/>
      <c r="M154" s="307"/>
    </row>
    <row r="155" spans="1:13">
      <c r="A155" s="306">
        <v>3</v>
      </c>
      <c r="B155" s="307" t="s">
        <v>2831</v>
      </c>
      <c r="C155" s="307" t="s">
        <v>2832</v>
      </c>
      <c r="D155" s="307" t="s">
        <v>2911</v>
      </c>
      <c r="E155" s="307" t="s">
        <v>2912</v>
      </c>
      <c r="F155" s="307" t="s">
        <v>2774</v>
      </c>
      <c r="G155" s="359">
        <v>100000</v>
      </c>
      <c r="H155" s="309">
        <v>44564</v>
      </c>
      <c r="I155" s="307" t="s">
        <v>98</v>
      </c>
      <c r="J155" s="307"/>
      <c r="K155" s="359"/>
      <c r="L155" s="307"/>
      <c r="M155" s="307"/>
    </row>
    <row r="156" spans="1:13">
      <c r="A156" s="306">
        <v>3</v>
      </c>
      <c r="B156" s="307" t="s">
        <v>2831</v>
      </c>
      <c r="C156" s="307" t="s">
        <v>2832</v>
      </c>
      <c r="D156" s="307" t="s">
        <v>2913</v>
      </c>
      <c r="E156" s="307" t="s">
        <v>2914</v>
      </c>
      <c r="F156" s="307" t="s">
        <v>2774</v>
      </c>
      <c r="G156" s="359">
        <v>100000</v>
      </c>
      <c r="H156" s="309">
        <v>44567</v>
      </c>
      <c r="I156" s="307" t="s">
        <v>2910</v>
      </c>
      <c r="J156" s="307"/>
      <c r="K156" s="359"/>
      <c r="L156" s="307"/>
      <c r="M156" s="307"/>
    </row>
    <row r="157" spans="1:13">
      <c r="A157" s="306">
        <v>3</v>
      </c>
      <c r="B157" s="307" t="s">
        <v>2831</v>
      </c>
      <c r="C157" s="307" t="s">
        <v>2832</v>
      </c>
      <c r="D157" s="307" t="s">
        <v>2915</v>
      </c>
      <c r="E157" s="307" t="s">
        <v>2916</v>
      </c>
      <c r="F157" s="307" t="s">
        <v>2774</v>
      </c>
      <c r="G157" s="359">
        <v>15000</v>
      </c>
      <c r="H157" s="309">
        <v>44574</v>
      </c>
      <c r="I157" s="307" t="s">
        <v>2917</v>
      </c>
      <c r="J157" s="307"/>
      <c r="K157" s="359"/>
      <c r="L157" s="307"/>
      <c r="M157" s="307"/>
    </row>
    <row r="158" spans="1:13">
      <c r="A158" s="306">
        <v>3</v>
      </c>
      <c r="B158" s="307" t="s">
        <v>2831</v>
      </c>
      <c r="C158" s="307" t="s">
        <v>2832</v>
      </c>
      <c r="D158" s="307" t="s">
        <v>2918</v>
      </c>
      <c r="E158" s="307" t="s">
        <v>2919</v>
      </c>
      <c r="F158" s="307" t="s">
        <v>2774</v>
      </c>
      <c r="G158" s="359">
        <v>15000</v>
      </c>
      <c r="H158" s="309">
        <v>44574</v>
      </c>
      <c r="I158" s="307" t="s">
        <v>2917</v>
      </c>
      <c r="J158" s="307"/>
      <c r="K158" s="359"/>
      <c r="L158" s="307"/>
      <c r="M158" s="307"/>
    </row>
    <row r="159" spans="1:13">
      <c r="A159" s="306">
        <v>3</v>
      </c>
      <c r="B159" s="307" t="s">
        <v>2831</v>
      </c>
      <c r="C159" s="307" t="s">
        <v>2832</v>
      </c>
      <c r="D159" s="307" t="s">
        <v>2920</v>
      </c>
      <c r="E159" s="307" t="s">
        <v>2921</v>
      </c>
      <c r="F159" s="307" t="s">
        <v>2774</v>
      </c>
      <c r="G159" s="359">
        <v>100000</v>
      </c>
      <c r="H159" s="309">
        <v>44574</v>
      </c>
      <c r="I159" s="307" t="s">
        <v>2910</v>
      </c>
      <c r="J159" s="307"/>
      <c r="K159" s="359"/>
      <c r="L159" s="307"/>
      <c r="M159" s="307"/>
    </row>
    <row r="160" spans="1:13">
      <c r="A160" s="306">
        <v>3</v>
      </c>
      <c r="B160" s="307" t="s">
        <v>2831</v>
      </c>
      <c r="C160" s="307" t="s">
        <v>2832</v>
      </c>
      <c r="D160" s="307" t="s">
        <v>2922</v>
      </c>
      <c r="E160" s="307" t="s">
        <v>2923</v>
      </c>
      <c r="F160" s="307" t="s">
        <v>2774</v>
      </c>
      <c r="G160" s="359">
        <v>50000</v>
      </c>
      <c r="H160" s="309">
        <v>44574</v>
      </c>
      <c r="I160" s="307" t="s">
        <v>2924</v>
      </c>
      <c r="J160" s="307"/>
      <c r="K160" s="359"/>
      <c r="L160" s="307"/>
      <c r="M160" s="307"/>
    </row>
    <row r="161" spans="1:13">
      <c r="A161" s="306">
        <v>3</v>
      </c>
      <c r="B161" s="307" t="s">
        <v>2831</v>
      </c>
      <c r="C161" s="307" t="s">
        <v>2832</v>
      </c>
      <c r="D161" s="307" t="s">
        <v>2903</v>
      </c>
      <c r="E161" s="307" t="s">
        <v>2925</v>
      </c>
      <c r="F161" s="307" t="s">
        <v>2774</v>
      </c>
      <c r="G161" s="359">
        <v>70000</v>
      </c>
      <c r="H161" s="309">
        <v>44574</v>
      </c>
      <c r="I161" s="307" t="s">
        <v>98</v>
      </c>
      <c r="J161" s="307"/>
      <c r="K161" s="359"/>
      <c r="L161" s="307"/>
      <c r="M161" s="307"/>
    </row>
    <row r="162" spans="1:13">
      <c r="A162" s="306">
        <v>3</v>
      </c>
      <c r="B162" s="307" t="s">
        <v>2831</v>
      </c>
      <c r="C162" s="307" t="s">
        <v>2832</v>
      </c>
      <c r="D162" s="307" t="s">
        <v>2908</v>
      </c>
      <c r="E162" s="307" t="s">
        <v>2926</v>
      </c>
      <c r="F162" s="307" t="s">
        <v>2774</v>
      </c>
      <c r="G162" s="359">
        <v>100000</v>
      </c>
      <c r="H162" s="309">
        <v>44574</v>
      </c>
      <c r="I162" s="307" t="s">
        <v>2875</v>
      </c>
      <c r="J162" s="307"/>
      <c r="K162" s="359"/>
      <c r="L162" s="307"/>
      <c r="M162" s="307"/>
    </row>
    <row r="163" spans="1:13">
      <c r="A163" s="306">
        <v>3</v>
      </c>
      <c r="B163" s="307" t="s">
        <v>2831</v>
      </c>
      <c r="C163" s="307" t="s">
        <v>2832</v>
      </c>
      <c r="D163" s="307" t="s">
        <v>2901</v>
      </c>
      <c r="E163" s="307" t="s">
        <v>2927</v>
      </c>
      <c r="F163" s="307" t="s">
        <v>2774</v>
      </c>
      <c r="G163" s="359">
        <v>200000</v>
      </c>
      <c r="H163" s="309">
        <v>44586</v>
      </c>
      <c r="I163" s="307" t="s">
        <v>93</v>
      </c>
      <c r="J163" s="307"/>
      <c r="K163" s="359"/>
      <c r="L163" s="307"/>
      <c r="M163" s="307"/>
    </row>
    <row r="164" spans="1:13">
      <c r="A164" s="306">
        <v>3</v>
      </c>
      <c r="B164" s="307" t="s">
        <v>2831</v>
      </c>
      <c r="C164" s="307" t="s">
        <v>2832</v>
      </c>
      <c r="D164" s="307" t="s">
        <v>2901</v>
      </c>
      <c r="E164" s="307" t="s">
        <v>2927</v>
      </c>
      <c r="F164" s="307" t="s">
        <v>2774</v>
      </c>
      <c r="G164" s="359">
        <v>250000</v>
      </c>
      <c r="H164" s="309">
        <v>44586</v>
      </c>
      <c r="I164" s="307" t="s">
        <v>93</v>
      </c>
      <c r="J164" s="307"/>
      <c r="K164" s="359"/>
      <c r="L164" s="307"/>
      <c r="M164" s="307"/>
    </row>
    <row r="165" spans="1:13">
      <c r="A165" s="306">
        <v>3</v>
      </c>
      <c r="B165" s="307" t="s">
        <v>2831</v>
      </c>
      <c r="C165" s="307" t="s">
        <v>2832</v>
      </c>
      <c r="D165" s="307" t="s">
        <v>2928</v>
      </c>
      <c r="E165" s="307" t="s">
        <v>2929</v>
      </c>
      <c r="F165" s="307" t="s">
        <v>2774</v>
      </c>
      <c r="G165" s="359">
        <v>250000</v>
      </c>
      <c r="H165" s="309">
        <v>44586</v>
      </c>
      <c r="I165" s="307" t="s">
        <v>98</v>
      </c>
      <c r="J165" s="307"/>
      <c r="K165" s="359"/>
      <c r="L165" s="307"/>
      <c r="M165" s="307"/>
    </row>
    <row r="166" spans="1:13">
      <c r="A166" s="306">
        <v>3</v>
      </c>
      <c r="B166" s="307" t="s">
        <v>2831</v>
      </c>
      <c r="C166" s="307" t="s">
        <v>2832</v>
      </c>
      <c r="D166" s="307" t="s">
        <v>2903</v>
      </c>
      <c r="E166" s="307" t="s">
        <v>2930</v>
      </c>
      <c r="F166" s="307" t="s">
        <v>2774</v>
      </c>
      <c r="G166" s="359">
        <v>50000</v>
      </c>
      <c r="H166" s="309">
        <v>44588</v>
      </c>
      <c r="I166" s="307" t="s">
        <v>2875</v>
      </c>
      <c r="J166" s="307"/>
      <c r="K166" s="359"/>
      <c r="L166" s="307"/>
      <c r="M166" s="307"/>
    </row>
    <row r="167" spans="1:13">
      <c r="A167" s="306">
        <v>3</v>
      </c>
      <c r="B167" s="307" t="s">
        <v>2831</v>
      </c>
      <c r="C167" s="307" t="s">
        <v>2832</v>
      </c>
      <c r="D167" s="307" t="s">
        <v>2931</v>
      </c>
      <c r="E167" s="307" t="s">
        <v>2932</v>
      </c>
      <c r="F167" s="307" t="s">
        <v>2774</v>
      </c>
      <c r="G167" s="359">
        <v>100000</v>
      </c>
      <c r="H167" s="309">
        <v>44588</v>
      </c>
      <c r="I167" s="307" t="s">
        <v>98</v>
      </c>
      <c r="J167" s="307"/>
      <c r="K167" s="359"/>
      <c r="L167" s="307"/>
      <c r="M167" s="307"/>
    </row>
    <row r="168" spans="1:13">
      <c r="A168" s="306">
        <v>3</v>
      </c>
      <c r="B168" s="307" t="s">
        <v>2831</v>
      </c>
      <c r="C168" s="307" t="s">
        <v>2832</v>
      </c>
      <c r="D168" s="307" t="s">
        <v>2933</v>
      </c>
      <c r="E168" s="307" t="s">
        <v>2934</v>
      </c>
      <c r="F168" s="307" t="s">
        <v>2774</v>
      </c>
      <c r="G168" s="359">
        <v>100000</v>
      </c>
      <c r="H168" s="309">
        <v>44593</v>
      </c>
      <c r="I168" s="307" t="s">
        <v>98</v>
      </c>
      <c r="J168" s="307"/>
      <c r="K168" s="359"/>
      <c r="L168" s="307"/>
      <c r="M168" s="307"/>
    </row>
    <row r="169" spans="1:13">
      <c r="A169" s="306">
        <v>3</v>
      </c>
      <c r="B169" s="307" t="s">
        <v>2831</v>
      </c>
      <c r="C169" s="307" t="s">
        <v>2832</v>
      </c>
      <c r="D169" s="307" t="s">
        <v>2933</v>
      </c>
      <c r="E169" s="307" t="s">
        <v>2934</v>
      </c>
      <c r="F169" s="307" t="s">
        <v>2774</v>
      </c>
      <c r="G169" s="359">
        <v>150000</v>
      </c>
      <c r="H169" s="309">
        <v>44593</v>
      </c>
      <c r="I169" s="307" t="s">
        <v>98</v>
      </c>
      <c r="J169" s="307"/>
      <c r="K169" s="359"/>
      <c r="L169" s="307"/>
      <c r="M169" s="307"/>
    </row>
    <row r="170" spans="1:13">
      <c r="A170" s="306">
        <v>3</v>
      </c>
      <c r="B170" s="307" t="s">
        <v>2831</v>
      </c>
      <c r="C170" s="307" t="s">
        <v>2832</v>
      </c>
      <c r="D170" s="307" t="s">
        <v>2933</v>
      </c>
      <c r="E170" s="307" t="s">
        <v>2934</v>
      </c>
      <c r="F170" s="307" t="s">
        <v>2774</v>
      </c>
      <c r="G170" s="359">
        <v>150000</v>
      </c>
      <c r="H170" s="309">
        <v>44593</v>
      </c>
      <c r="I170" s="307" t="s">
        <v>98</v>
      </c>
      <c r="J170" s="307"/>
      <c r="K170" s="359"/>
      <c r="L170" s="307"/>
      <c r="M170" s="307"/>
    </row>
    <row r="171" spans="1:13">
      <c r="A171" s="306">
        <v>3</v>
      </c>
      <c r="B171" s="307" t="s">
        <v>2831</v>
      </c>
      <c r="C171" s="307" t="s">
        <v>2832</v>
      </c>
      <c r="D171" s="307" t="s">
        <v>2935</v>
      </c>
      <c r="E171" s="307" t="s">
        <v>2859</v>
      </c>
      <c r="F171" s="307" t="s">
        <v>2774</v>
      </c>
      <c r="G171" s="359">
        <v>150000</v>
      </c>
      <c r="H171" s="309">
        <v>44593</v>
      </c>
      <c r="I171" s="307" t="s">
        <v>98</v>
      </c>
      <c r="J171" s="307"/>
      <c r="K171" s="359"/>
      <c r="L171" s="307"/>
      <c r="M171" s="307"/>
    </row>
    <row r="172" spans="1:13">
      <c r="A172" s="306">
        <v>3</v>
      </c>
      <c r="B172" s="307" t="s">
        <v>2831</v>
      </c>
      <c r="C172" s="307" t="s">
        <v>2832</v>
      </c>
      <c r="D172" s="307" t="s">
        <v>2936</v>
      </c>
      <c r="E172" s="307" t="s">
        <v>2937</v>
      </c>
      <c r="F172" s="307" t="s">
        <v>2774</v>
      </c>
      <c r="G172" s="359">
        <v>150000</v>
      </c>
      <c r="H172" s="309">
        <v>44593</v>
      </c>
      <c r="I172" s="307" t="s">
        <v>2875</v>
      </c>
      <c r="J172" s="307"/>
      <c r="K172" s="359"/>
      <c r="L172" s="307"/>
      <c r="M172" s="307"/>
    </row>
    <row r="173" spans="1:13">
      <c r="A173" s="306">
        <v>3</v>
      </c>
      <c r="B173" s="307" t="s">
        <v>2831</v>
      </c>
      <c r="C173" s="307" t="s">
        <v>2832</v>
      </c>
      <c r="D173" s="307" t="s">
        <v>2935</v>
      </c>
      <c r="E173" s="307" t="s">
        <v>2859</v>
      </c>
      <c r="F173" s="307" t="s">
        <v>2774</v>
      </c>
      <c r="G173" s="359">
        <v>150000</v>
      </c>
      <c r="H173" s="309">
        <v>44593</v>
      </c>
      <c r="I173" s="307" t="s">
        <v>98</v>
      </c>
      <c r="J173" s="307"/>
      <c r="K173" s="359"/>
      <c r="L173" s="307"/>
      <c r="M173" s="307"/>
    </row>
    <row r="174" spans="1:13">
      <c r="A174" s="306">
        <v>3</v>
      </c>
      <c r="B174" s="307" t="s">
        <v>2831</v>
      </c>
      <c r="C174" s="307" t="s">
        <v>2832</v>
      </c>
      <c r="D174" s="307" t="s">
        <v>2938</v>
      </c>
      <c r="E174" s="307" t="s">
        <v>2939</v>
      </c>
      <c r="F174" s="307" t="s">
        <v>2774</v>
      </c>
      <c r="G174" s="359">
        <v>100000</v>
      </c>
      <c r="H174" s="309">
        <v>44593</v>
      </c>
      <c r="I174" s="307" t="s">
        <v>98</v>
      </c>
      <c r="J174" s="307"/>
      <c r="K174" s="359"/>
      <c r="L174" s="307"/>
      <c r="M174" s="307"/>
    </row>
    <row r="175" spans="1:13">
      <c r="A175" s="306">
        <v>3</v>
      </c>
      <c r="B175" s="307" t="s">
        <v>2831</v>
      </c>
      <c r="C175" s="307" t="s">
        <v>2832</v>
      </c>
      <c r="D175" s="307" t="s">
        <v>2940</v>
      </c>
      <c r="E175" s="307" t="s">
        <v>2941</v>
      </c>
      <c r="F175" s="307" t="s">
        <v>2774</v>
      </c>
      <c r="G175" s="359">
        <v>50000</v>
      </c>
      <c r="H175" s="309">
        <v>44593</v>
      </c>
      <c r="I175" s="307" t="s">
        <v>2942</v>
      </c>
      <c r="J175" s="307"/>
      <c r="K175" s="359"/>
      <c r="L175" s="307"/>
      <c r="M175" s="307"/>
    </row>
    <row r="176" spans="1:13">
      <c r="A176" s="306">
        <v>3</v>
      </c>
      <c r="B176" s="307" t="s">
        <v>2831</v>
      </c>
      <c r="C176" s="307" t="s">
        <v>2832</v>
      </c>
      <c r="D176" s="307" t="s">
        <v>2943</v>
      </c>
      <c r="E176" s="307" t="s">
        <v>2944</v>
      </c>
      <c r="F176" s="307" t="s">
        <v>2774</v>
      </c>
      <c r="G176" s="359">
        <v>50000</v>
      </c>
      <c r="H176" s="309">
        <v>44593</v>
      </c>
      <c r="I176" s="307" t="s">
        <v>98</v>
      </c>
      <c r="J176" s="307"/>
      <c r="K176" s="359"/>
      <c r="L176" s="307"/>
      <c r="M176" s="307"/>
    </row>
    <row r="177" spans="1:13">
      <c r="A177" s="306">
        <v>3</v>
      </c>
      <c r="B177" s="307" t="s">
        <v>2831</v>
      </c>
      <c r="C177" s="307" t="s">
        <v>2832</v>
      </c>
      <c r="D177" s="307" t="s">
        <v>2842</v>
      </c>
      <c r="E177" s="307" t="s">
        <v>2945</v>
      </c>
      <c r="F177" s="307" t="s">
        <v>2774</v>
      </c>
      <c r="G177" s="359">
        <v>250000</v>
      </c>
      <c r="H177" s="309">
        <v>44602</v>
      </c>
      <c r="I177" s="307" t="s">
        <v>98</v>
      </c>
      <c r="J177" s="307"/>
      <c r="K177" s="359"/>
      <c r="L177" s="307"/>
      <c r="M177" s="307"/>
    </row>
    <row r="178" spans="1:13">
      <c r="A178" s="306">
        <v>3</v>
      </c>
      <c r="B178" s="307" t="s">
        <v>2831</v>
      </c>
      <c r="C178" s="307" t="s">
        <v>2832</v>
      </c>
      <c r="D178" s="307" t="s">
        <v>2946</v>
      </c>
      <c r="E178" s="307" t="s">
        <v>2947</v>
      </c>
      <c r="F178" s="307" t="s">
        <v>2774</v>
      </c>
      <c r="G178" s="359">
        <v>100000</v>
      </c>
      <c r="H178" s="309">
        <v>44602</v>
      </c>
      <c r="I178" s="307" t="s">
        <v>2910</v>
      </c>
      <c r="J178" s="307"/>
      <c r="K178" s="359"/>
      <c r="L178" s="307"/>
      <c r="M178" s="307"/>
    </row>
    <row r="179" spans="1:13">
      <c r="A179" s="306">
        <v>3</v>
      </c>
      <c r="B179" s="307" t="s">
        <v>2831</v>
      </c>
      <c r="C179" s="307" t="s">
        <v>2832</v>
      </c>
      <c r="D179" s="307" t="s">
        <v>2948</v>
      </c>
      <c r="E179" s="307" t="s">
        <v>2949</v>
      </c>
      <c r="F179" s="307" t="s">
        <v>2774</v>
      </c>
      <c r="G179" s="359">
        <v>100000</v>
      </c>
      <c r="H179" s="309">
        <v>44602</v>
      </c>
      <c r="I179" s="307" t="s">
        <v>2875</v>
      </c>
      <c r="J179" s="307"/>
      <c r="K179" s="359"/>
      <c r="L179" s="307"/>
      <c r="M179" s="307"/>
    </row>
    <row r="180" spans="1:13">
      <c r="A180" s="306">
        <v>3</v>
      </c>
      <c r="B180" s="307" t="s">
        <v>2831</v>
      </c>
      <c r="C180" s="307" t="s">
        <v>2832</v>
      </c>
      <c r="D180" s="307" t="s">
        <v>2922</v>
      </c>
      <c r="E180" s="307" t="s">
        <v>2923</v>
      </c>
      <c r="F180" s="307" t="s">
        <v>2774</v>
      </c>
      <c r="G180" s="359">
        <v>50000</v>
      </c>
      <c r="H180" s="309">
        <v>44602</v>
      </c>
      <c r="I180" s="307" t="s">
        <v>2924</v>
      </c>
      <c r="J180" s="307"/>
      <c r="K180" s="359"/>
      <c r="L180" s="307"/>
      <c r="M180" s="307"/>
    </row>
    <row r="181" spans="1:13">
      <c r="A181" s="306">
        <v>3</v>
      </c>
      <c r="B181" s="307" t="s">
        <v>2831</v>
      </c>
      <c r="C181" s="307" t="s">
        <v>2832</v>
      </c>
      <c r="D181" s="307" t="s">
        <v>2903</v>
      </c>
      <c r="E181" s="307" t="s">
        <v>2925</v>
      </c>
      <c r="F181" s="307" t="s">
        <v>2774</v>
      </c>
      <c r="G181" s="359">
        <v>70000</v>
      </c>
      <c r="H181" s="309">
        <v>44602</v>
      </c>
      <c r="I181" s="307" t="s">
        <v>98</v>
      </c>
      <c r="J181" s="307"/>
      <c r="K181" s="359"/>
      <c r="L181" s="307"/>
      <c r="M181" s="307"/>
    </row>
    <row r="182" spans="1:13">
      <c r="A182" s="306">
        <v>3</v>
      </c>
      <c r="B182" s="307" t="s">
        <v>2831</v>
      </c>
      <c r="C182" s="307" t="s">
        <v>2832</v>
      </c>
      <c r="D182" s="307" t="s">
        <v>2908</v>
      </c>
      <c r="E182" s="307" t="s">
        <v>2950</v>
      </c>
      <c r="F182" s="307" t="s">
        <v>2774</v>
      </c>
      <c r="G182" s="359">
        <v>100000</v>
      </c>
      <c r="H182" s="309">
        <v>44602</v>
      </c>
      <c r="I182" s="307" t="s">
        <v>2910</v>
      </c>
      <c r="J182" s="307"/>
      <c r="K182" s="359"/>
      <c r="L182" s="307"/>
      <c r="M182" s="307"/>
    </row>
    <row r="183" spans="1:13">
      <c r="A183" s="306">
        <v>3</v>
      </c>
      <c r="B183" s="307" t="s">
        <v>2831</v>
      </c>
      <c r="C183" s="307" t="s">
        <v>2832</v>
      </c>
      <c r="D183" s="307" t="s">
        <v>2951</v>
      </c>
      <c r="E183" s="307" t="s">
        <v>2952</v>
      </c>
      <c r="F183" s="307" t="s">
        <v>2774</v>
      </c>
      <c r="G183" s="359">
        <v>100000</v>
      </c>
      <c r="H183" s="309">
        <v>44606</v>
      </c>
      <c r="I183" s="307" t="s">
        <v>98</v>
      </c>
      <c r="J183" s="307"/>
      <c r="K183" s="359"/>
      <c r="L183" s="307"/>
      <c r="M183" s="307"/>
    </row>
    <row r="184" spans="1:13">
      <c r="A184" s="306">
        <v>3</v>
      </c>
      <c r="B184" s="307" t="s">
        <v>2831</v>
      </c>
      <c r="C184" s="307" t="s">
        <v>2832</v>
      </c>
      <c r="D184" s="307" t="s">
        <v>2953</v>
      </c>
      <c r="E184" s="307" t="s">
        <v>2954</v>
      </c>
      <c r="F184" s="307" t="s">
        <v>2774</v>
      </c>
      <c r="G184" s="359">
        <v>250000</v>
      </c>
      <c r="H184" s="309">
        <v>44610</v>
      </c>
      <c r="I184" s="307" t="s">
        <v>2942</v>
      </c>
      <c r="J184" s="307"/>
      <c r="K184" s="359"/>
      <c r="L184" s="307"/>
      <c r="M184" s="307"/>
    </row>
    <row r="185" spans="1:13">
      <c r="A185" s="306">
        <v>3</v>
      </c>
      <c r="B185" s="307" t="s">
        <v>2831</v>
      </c>
      <c r="C185" s="307" t="s">
        <v>2832</v>
      </c>
      <c r="D185" s="307" t="s">
        <v>2955</v>
      </c>
      <c r="E185" s="307" t="s">
        <v>2956</v>
      </c>
      <c r="F185" s="307" t="s">
        <v>2774</v>
      </c>
      <c r="G185" s="359">
        <v>150000</v>
      </c>
      <c r="H185" s="309">
        <v>44610</v>
      </c>
      <c r="I185" s="307" t="s">
        <v>2942</v>
      </c>
      <c r="J185" s="307"/>
      <c r="K185" s="359"/>
      <c r="L185" s="307"/>
      <c r="M185" s="307"/>
    </row>
    <row r="186" spans="1:13">
      <c r="A186" s="306">
        <v>3</v>
      </c>
      <c r="B186" s="307" t="s">
        <v>2831</v>
      </c>
      <c r="C186" s="307" t="s">
        <v>2832</v>
      </c>
      <c r="D186" s="307" t="s">
        <v>2957</v>
      </c>
      <c r="E186" s="307" t="s">
        <v>2958</v>
      </c>
      <c r="F186" s="307" t="s">
        <v>2774</v>
      </c>
      <c r="G186" s="359">
        <v>75000</v>
      </c>
      <c r="H186" s="309">
        <v>44610</v>
      </c>
      <c r="I186" s="307" t="s">
        <v>2875</v>
      </c>
      <c r="J186" s="307"/>
      <c r="K186" s="359"/>
      <c r="L186" s="307"/>
      <c r="M186" s="307"/>
    </row>
    <row r="187" spans="1:13">
      <c r="A187" s="306">
        <v>3</v>
      </c>
      <c r="B187" s="307" t="s">
        <v>2831</v>
      </c>
      <c r="C187" s="307" t="s">
        <v>2832</v>
      </c>
      <c r="D187" s="307" t="s">
        <v>2959</v>
      </c>
      <c r="E187" s="307" t="s">
        <v>2960</v>
      </c>
      <c r="F187" s="307" t="s">
        <v>2774</v>
      </c>
      <c r="G187" s="359">
        <v>75000</v>
      </c>
      <c r="H187" s="309">
        <v>44610</v>
      </c>
      <c r="I187" s="307" t="s">
        <v>2910</v>
      </c>
      <c r="J187" s="307"/>
      <c r="K187" s="359"/>
      <c r="L187" s="307"/>
      <c r="M187" s="307"/>
    </row>
    <row r="188" spans="1:13">
      <c r="A188" s="306">
        <v>3</v>
      </c>
      <c r="B188" s="307" t="s">
        <v>2831</v>
      </c>
      <c r="C188" s="307" t="s">
        <v>2832</v>
      </c>
      <c r="D188" s="307" t="s">
        <v>2961</v>
      </c>
      <c r="E188" s="307" t="s">
        <v>2962</v>
      </c>
      <c r="F188" s="307" t="s">
        <v>2774</v>
      </c>
      <c r="G188" s="359">
        <v>75000</v>
      </c>
      <c r="H188" s="309">
        <v>44610</v>
      </c>
      <c r="I188" s="307" t="s">
        <v>2910</v>
      </c>
      <c r="J188" s="307"/>
      <c r="K188" s="359"/>
      <c r="L188" s="307"/>
      <c r="M188" s="307"/>
    </row>
    <row r="189" spans="1:13">
      <c r="A189" s="306">
        <v>3</v>
      </c>
      <c r="B189" s="307" t="s">
        <v>2831</v>
      </c>
      <c r="C189" s="307" t="s">
        <v>2832</v>
      </c>
      <c r="D189" s="307" t="s">
        <v>2903</v>
      </c>
      <c r="E189" s="307" t="s">
        <v>2963</v>
      </c>
      <c r="F189" s="307" t="s">
        <v>2774</v>
      </c>
      <c r="G189" s="359">
        <v>95000</v>
      </c>
      <c r="H189" s="309">
        <v>44610</v>
      </c>
      <c r="I189" s="307" t="s">
        <v>98</v>
      </c>
      <c r="J189" s="307"/>
      <c r="K189" s="359"/>
      <c r="L189" s="307"/>
      <c r="M189" s="307"/>
    </row>
    <row r="190" spans="1:13">
      <c r="A190" s="306">
        <v>3</v>
      </c>
      <c r="B190" s="307" t="s">
        <v>2831</v>
      </c>
      <c r="C190" s="307" t="s">
        <v>2832</v>
      </c>
      <c r="D190" s="307" t="s">
        <v>2964</v>
      </c>
      <c r="E190" s="307" t="s">
        <v>2965</v>
      </c>
      <c r="F190" s="307" t="s">
        <v>2774</v>
      </c>
      <c r="G190" s="359">
        <v>100000</v>
      </c>
      <c r="H190" s="309">
        <v>44622</v>
      </c>
      <c r="I190" s="307" t="s">
        <v>2910</v>
      </c>
      <c r="J190" s="307"/>
      <c r="K190" s="359"/>
      <c r="L190" s="307"/>
      <c r="M190" s="307"/>
    </row>
    <row r="191" spans="1:13">
      <c r="A191" s="306">
        <v>3</v>
      </c>
      <c r="B191" s="307" t="s">
        <v>2831</v>
      </c>
      <c r="C191" s="307" t="s">
        <v>2832</v>
      </c>
      <c r="D191" s="307" t="s">
        <v>2966</v>
      </c>
      <c r="E191" s="307" t="s">
        <v>2967</v>
      </c>
      <c r="F191" s="307" t="s">
        <v>2774</v>
      </c>
      <c r="G191" s="359">
        <v>100000</v>
      </c>
      <c r="H191" s="309">
        <v>44623</v>
      </c>
      <c r="I191" s="307" t="s">
        <v>2910</v>
      </c>
      <c r="J191" s="307"/>
      <c r="K191" s="359"/>
      <c r="L191" s="307"/>
      <c r="M191" s="307"/>
    </row>
    <row r="192" spans="1:13">
      <c r="A192" s="306">
        <v>3</v>
      </c>
      <c r="B192" s="307" t="s">
        <v>2831</v>
      </c>
      <c r="C192" s="307" t="s">
        <v>2832</v>
      </c>
      <c r="D192" s="307" t="s">
        <v>2908</v>
      </c>
      <c r="E192" s="307" t="s">
        <v>2968</v>
      </c>
      <c r="F192" s="307" t="s">
        <v>2774</v>
      </c>
      <c r="G192" s="359">
        <v>100000</v>
      </c>
      <c r="H192" s="309">
        <v>44623</v>
      </c>
      <c r="I192" s="307" t="s">
        <v>2910</v>
      </c>
      <c r="J192" s="307"/>
      <c r="K192" s="359"/>
      <c r="L192" s="307"/>
      <c r="M192" s="307"/>
    </row>
    <row r="193" spans="1:13">
      <c r="A193" s="306">
        <v>3</v>
      </c>
      <c r="B193" s="307" t="s">
        <v>2831</v>
      </c>
      <c r="C193" s="307" t="s">
        <v>2832</v>
      </c>
      <c r="D193" s="307" t="s">
        <v>2842</v>
      </c>
      <c r="E193" s="307" t="s">
        <v>2969</v>
      </c>
      <c r="F193" s="307" t="s">
        <v>2774</v>
      </c>
      <c r="G193" s="359">
        <v>200000</v>
      </c>
      <c r="H193" s="309">
        <v>44623</v>
      </c>
      <c r="I193" s="307" t="s">
        <v>2875</v>
      </c>
      <c r="J193" s="307"/>
      <c r="K193" s="359"/>
      <c r="L193" s="307"/>
      <c r="M193" s="307"/>
    </row>
    <row r="194" spans="1:13">
      <c r="A194" s="306">
        <v>3</v>
      </c>
      <c r="B194" s="307" t="s">
        <v>2831</v>
      </c>
      <c r="C194" s="307" t="s">
        <v>2832</v>
      </c>
      <c r="D194" s="307" t="s">
        <v>2908</v>
      </c>
      <c r="E194" s="307" t="s">
        <v>2970</v>
      </c>
      <c r="F194" s="307" t="s">
        <v>2774</v>
      </c>
      <c r="G194" s="359">
        <v>100000</v>
      </c>
      <c r="H194" s="309">
        <v>44623</v>
      </c>
      <c r="I194" s="307" t="s">
        <v>2910</v>
      </c>
      <c r="J194" s="307"/>
      <c r="K194" s="359"/>
      <c r="L194" s="307"/>
      <c r="M194" s="307"/>
    </row>
    <row r="195" spans="1:13">
      <c r="A195" s="306">
        <v>3</v>
      </c>
      <c r="B195" s="307" t="s">
        <v>2831</v>
      </c>
      <c r="C195" s="307" t="s">
        <v>2832</v>
      </c>
      <c r="D195" s="307" t="s">
        <v>2971</v>
      </c>
      <c r="E195" s="307" t="s">
        <v>2972</v>
      </c>
      <c r="F195" s="307" t="s">
        <v>2774</v>
      </c>
      <c r="G195" s="359">
        <v>100000</v>
      </c>
      <c r="H195" s="309">
        <v>44623</v>
      </c>
      <c r="I195" s="307" t="s">
        <v>2910</v>
      </c>
      <c r="J195" s="307"/>
      <c r="K195" s="359"/>
      <c r="L195" s="307"/>
      <c r="M195" s="307"/>
    </row>
    <row r="196" spans="1:13">
      <c r="A196" s="306">
        <v>3</v>
      </c>
      <c r="B196" s="307" t="s">
        <v>2831</v>
      </c>
      <c r="C196" s="307" t="s">
        <v>2832</v>
      </c>
      <c r="D196" s="307" t="s">
        <v>2903</v>
      </c>
      <c r="E196" s="307" t="s">
        <v>2973</v>
      </c>
      <c r="F196" s="307" t="s">
        <v>2774</v>
      </c>
      <c r="G196" s="359">
        <v>60000</v>
      </c>
      <c r="H196" s="309">
        <v>44623</v>
      </c>
      <c r="I196" s="307" t="s">
        <v>98</v>
      </c>
      <c r="J196" s="307"/>
      <c r="K196" s="359"/>
      <c r="L196" s="307"/>
      <c r="M196" s="307"/>
    </row>
    <row r="197" spans="1:13">
      <c r="A197" s="306">
        <v>3</v>
      </c>
      <c r="B197" s="307" t="s">
        <v>2831</v>
      </c>
      <c r="C197" s="307" t="s">
        <v>2832</v>
      </c>
      <c r="D197" s="307" t="s">
        <v>2903</v>
      </c>
      <c r="E197" s="307" t="s">
        <v>2974</v>
      </c>
      <c r="F197" s="307" t="s">
        <v>2774</v>
      </c>
      <c r="G197" s="359">
        <v>60000</v>
      </c>
      <c r="H197" s="309">
        <v>44624</v>
      </c>
      <c r="I197" s="307" t="s">
        <v>2875</v>
      </c>
      <c r="J197" s="307"/>
      <c r="K197" s="359"/>
      <c r="L197" s="307"/>
      <c r="M197" s="307"/>
    </row>
    <row r="198" spans="1:13">
      <c r="A198" s="306">
        <v>3</v>
      </c>
      <c r="B198" s="307" t="s">
        <v>2831</v>
      </c>
      <c r="C198" s="307" t="s">
        <v>2832</v>
      </c>
      <c r="D198" s="307" t="s">
        <v>2975</v>
      </c>
      <c r="E198" s="307" t="s">
        <v>2929</v>
      </c>
      <c r="F198" s="307" t="s">
        <v>2774</v>
      </c>
      <c r="G198" s="359">
        <v>250000</v>
      </c>
      <c r="H198" s="309">
        <v>44624</v>
      </c>
      <c r="I198" s="307" t="s">
        <v>2875</v>
      </c>
      <c r="J198" s="307"/>
      <c r="K198" s="359"/>
      <c r="L198" s="307"/>
      <c r="M198" s="307"/>
    </row>
    <row r="199" spans="1:13">
      <c r="A199" s="306">
        <v>3</v>
      </c>
      <c r="B199" s="307" t="s">
        <v>2831</v>
      </c>
      <c r="C199" s="307" t="s">
        <v>2832</v>
      </c>
      <c r="D199" s="307" t="s">
        <v>2903</v>
      </c>
      <c r="E199" s="307" t="s">
        <v>2976</v>
      </c>
      <c r="F199" s="307" t="s">
        <v>2774</v>
      </c>
      <c r="G199" s="359">
        <v>300000</v>
      </c>
      <c r="H199" s="309">
        <v>44624</v>
      </c>
      <c r="I199" s="307" t="s">
        <v>2875</v>
      </c>
      <c r="J199" s="307"/>
      <c r="K199" s="359"/>
      <c r="L199" s="307"/>
      <c r="M199" s="307"/>
    </row>
    <row r="200" spans="1:13">
      <c r="A200" s="306">
        <v>3</v>
      </c>
      <c r="B200" s="307" t="s">
        <v>2831</v>
      </c>
      <c r="C200" s="307" t="s">
        <v>2832</v>
      </c>
      <c r="D200" s="307" t="s">
        <v>2903</v>
      </c>
      <c r="E200" s="307" t="s">
        <v>2977</v>
      </c>
      <c r="F200" s="307" t="s">
        <v>2774</v>
      </c>
      <c r="G200" s="359">
        <v>120000</v>
      </c>
      <c r="H200" s="309">
        <v>44624</v>
      </c>
      <c r="I200" s="307" t="s">
        <v>2875</v>
      </c>
      <c r="J200" s="307"/>
      <c r="K200" s="359"/>
      <c r="L200" s="307"/>
      <c r="M200" s="307"/>
    </row>
    <row r="201" spans="1:13">
      <c r="A201" s="306">
        <v>3</v>
      </c>
      <c r="B201" s="307" t="s">
        <v>2831</v>
      </c>
      <c r="C201" s="307" t="s">
        <v>2832</v>
      </c>
      <c r="D201" s="307" t="s">
        <v>2903</v>
      </c>
      <c r="E201" s="307" t="s">
        <v>2978</v>
      </c>
      <c r="F201" s="307" t="s">
        <v>2774</v>
      </c>
      <c r="G201" s="359">
        <v>275000</v>
      </c>
      <c r="H201" s="309">
        <v>44628</v>
      </c>
      <c r="I201" s="307" t="s">
        <v>2875</v>
      </c>
      <c r="J201" s="307"/>
      <c r="K201" s="359"/>
      <c r="L201" s="307"/>
      <c r="M201" s="307"/>
    </row>
    <row r="202" spans="1:13">
      <c r="A202" s="306">
        <v>3</v>
      </c>
      <c r="B202" s="307" t="s">
        <v>2831</v>
      </c>
      <c r="C202" s="307" t="s">
        <v>2832</v>
      </c>
      <c r="D202" s="307" t="s">
        <v>2979</v>
      </c>
      <c r="E202" s="307" t="s">
        <v>2980</v>
      </c>
      <c r="F202" s="307" t="s">
        <v>2774</v>
      </c>
      <c r="G202" s="359">
        <v>100000</v>
      </c>
      <c r="H202" s="309">
        <v>44628</v>
      </c>
      <c r="I202" s="307" t="s">
        <v>93</v>
      </c>
      <c r="J202" s="307"/>
      <c r="K202" s="359"/>
      <c r="L202" s="307"/>
      <c r="M202" s="307"/>
    </row>
    <row r="203" spans="1:13">
      <c r="A203" s="306">
        <v>3</v>
      </c>
      <c r="B203" s="307" t="s">
        <v>2831</v>
      </c>
      <c r="C203" s="307" t="s">
        <v>2832</v>
      </c>
      <c r="D203" s="307" t="s">
        <v>2981</v>
      </c>
      <c r="E203" s="307" t="s">
        <v>2982</v>
      </c>
      <c r="F203" s="307" t="s">
        <v>2774</v>
      </c>
      <c r="G203" s="359">
        <v>100000</v>
      </c>
      <c r="H203" s="309">
        <v>44628</v>
      </c>
      <c r="I203" s="307" t="s">
        <v>2875</v>
      </c>
      <c r="J203" s="307"/>
      <c r="K203" s="359"/>
      <c r="L203" s="307"/>
      <c r="M203" s="307"/>
    </row>
    <row r="204" spans="1:13">
      <c r="A204" s="306">
        <v>3</v>
      </c>
      <c r="B204" s="307" t="s">
        <v>2831</v>
      </c>
      <c r="C204" s="307" t="s">
        <v>2832</v>
      </c>
      <c r="D204" s="307" t="s">
        <v>2983</v>
      </c>
      <c r="E204" s="307" t="s">
        <v>2984</v>
      </c>
      <c r="F204" s="307" t="s">
        <v>2774</v>
      </c>
      <c r="G204" s="359">
        <v>100000</v>
      </c>
      <c r="H204" s="309">
        <v>44628</v>
      </c>
      <c r="I204" s="307" t="s">
        <v>2875</v>
      </c>
      <c r="J204" s="307"/>
      <c r="K204" s="359"/>
      <c r="L204" s="307"/>
      <c r="M204" s="307"/>
    </row>
    <row r="205" spans="1:13">
      <c r="A205" s="306">
        <v>3</v>
      </c>
      <c r="B205" s="307" t="s">
        <v>2831</v>
      </c>
      <c r="C205" s="307" t="s">
        <v>2832</v>
      </c>
      <c r="D205" s="307" t="s">
        <v>2903</v>
      </c>
      <c r="E205" s="307" t="s">
        <v>2985</v>
      </c>
      <c r="F205" s="307" t="s">
        <v>2774</v>
      </c>
      <c r="G205" s="359">
        <v>210000</v>
      </c>
      <c r="H205" s="309">
        <v>44628</v>
      </c>
      <c r="I205" s="307" t="s">
        <v>2875</v>
      </c>
      <c r="J205" s="307"/>
      <c r="K205" s="359"/>
      <c r="L205" s="307"/>
      <c r="M205" s="307"/>
    </row>
    <row r="206" spans="1:13">
      <c r="A206" s="306">
        <v>3</v>
      </c>
      <c r="B206" s="307" t="s">
        <v>2831</v>
      </c>
      <c r="C206" s="307" t="s">
        <v>2832</v>
      </c>
      <c r="D206" s="307" t="s">
        <v>2975</v>
      </c>
      <c r="E206" s="307" t="s">
        <v>2986</v>
      </c>
      <c r="F206" s="307" t="s">
        <v>2774</v>
      </c>
      <c r="G206" s="359">
        <v>175000</v>
      </c>
      <c r="H206" s="309">
        <v>44630</v>
      </c>
      <c r="I206" s="307" t="s">
        <v>2910</v>
      </c>
      <c r="J206" s="307"/>
      <c r="K206" s="359"/>
      <c r="L206" s="307"/>
      <c r="M206" s="307"/>
    </row>
    <row r="207" spans="1:13">
      <c r="A207" s="306">
        <v>3</v>
      </c>
      <c r="B207" s="307" t="s">
        <v>2831</v>
      </c>
      <c r="C207" s="307" t="s">
        <v>2832</v>
      </c>
      <c r="D207" s="307" t="s">
        <v>2987</v>
      </c>
      <c r="E207" s="307" t="s">
        <v>2985</v>
      </c>
      <c r="F207" s="307" t="s">
        <v>2774</v>
      </c>
      <c r="G207" s="359">
        <v>80000</v>
      </c>
      <c r="H207" s="309">
        <v>44631</v>
      </c>
      <c r="I207" s="307" t="s">
        <v>98</v>
      </c>
      <c r="J207" s="307"/>
      <c r="K207" s="359"/>
      <c r="L207" s="307"/>
      <c r="M207" s="307"/>
    </row>
    <row r="208" spans="1:13">
      <c r="A208" s="306">
        <v>3</v>
      </c>
      <c r="B208" s="307" t="s">
        <v>2831</v>
      </c>
      <c r="C208" s="307" t="s">
        <v>2832</v>
      </c>
      <c r="D208" s="307" t="s">
        <v>2987</v>
      </c>
      <c r="E208" s="307" t="s">
        <v>2985</v>
      </c>
      <c r="F208" s="307" t="s">
        <v>2774</v>
      </c>
      <c r="G208" s="359">
        <v>40000</v>
      </c>
      <c r="H208" s="309">
        <v>44631</v>
      </c>
      <c r="I208" s="307" t="s">
        <v>98</v>
      </c>
      <c r="J208" s="307"/>
      <c r="K208" s="359"/>
      <c r="L208" s="307"/>
      <c r="M208" s="307"/>
    </row>
    <row r="209" spans="1:13">
      <c r="A209" s="306">
        <v>3</v>
      </c>
      <c r="B209" s="307" t="s">
        <v>2831</v>
      </c>
      <c r="C209" s="307" t="s">
        <v>2832</v>
      </c>
      <c r="D209" s="307" t="s">
        <v>2987</v>
      </c>
      <c r="E209" s="307" t="s">
        <v>2988</v>
      </c>
      <c r="F209" s="307" t="s">
        <v>2774</v>
      </c>
      <c r="G209" s="359">
        <v>51000</v>
      </c>
      <c r="H209" s="309">
        <v>44635</v>
      </c>
      <c r="I209" s="307" t="s">
        <v>98</v>
      </c>
      <c r="J209" s="307"/>
      <c r="K209" s="359"/>
      <c r="L209" s="307"/>
      <c r="M209" s="307"/>
    </row>
    <row r="210" spans="1:13">
      <c r="A210" s="306">
        <v>3</v>
      </c>
      <c r="B210" s="307" t="s">
        <v>2831</v>
      </c>
      <c r="C210" s="307" t="s">
        <v>2832</v>
      </c>
      <c r="D210" s="307" t="s">
        <v>2989</v>
      </c>
      <c r="E210" s="307" t="s">
        <v>2990</v>
      </c>
      <c r="F210" s="307" t="s">
        <v>2774</v>
      </c>
      <c r="G210" s="359">
        <v>200000</v>
      </c>
      <c r="H210" s="309">
        <v>44635</v>
      </c>
      <c r="I210" s="307" t="s">
        <v>98</v>
      </c>
      <c r="J210" s="307"/>
      <c r="K210" s="359"/>
      <c r="L210" s="307"/>
      <c r="M210" s="307"/>
    </row>
    <row r="211" spans="1:13">
      <c r="A211" s="306">
        <v>3</v>
      </c>
      <c r="B211" s="307" t="s">
        <v>2831</v>
      </c>
      <c r="C211" s="307" t="s">
        <v>2832</v>
      </c>
      <c r="D211" s="307" t="s">
        <v>2842</v>
      </c>
      <c r="E211" s="307" t="s">
        <v>2991</v>
      </c>
      <c r="F211" s="307" t="s">
        <v>2774</v>
      </c>
      <c r="G211" s="359">
        <v>150000</v>
      </c>
      <c r="H211" s="309">
        <v>44635</v>
      </c>
      <c r="I211" s="307" t="s">
        <v>2875</v>
      </c>
      <c r="J211" s="307"/>
      <c r="K211" s="359"/>
      <c r="L211" s="307"/>
      <c r="M211" s="307"/>
    </row>
    <row r="212" spans="1:13">
      <c r="A212" s="306">
        <v>3</v>
      </c>
      <c r="B212" s="307" t="s">
        <v>2831</v>
      </c>
      <c r="C212" s="307" t="s">
        <v>2832</v>
      </c>
      <c r="D212" s="307" t="s">
        <v>2992</v>
      </c>
      <c r="E212" s="307" t="s">
        <v>2993</v>
      </c>
      <c r="F212" s="307" t="s">
        <v>2774</v>
      </c>
      <c r="G212" s="359">
        <v>185000</v>
      </c>
      <c r="H212" s="309">
        <v>44635</v>
      </c>
      <c r="I212" s="307" t="s">
        <v>93</v>
      </c>
      <c r="J212" s="307"/>
      <c r="K212" s="359"/>
      <c r="L212" s="307"/>
      <c r="M212" s="307"/>
    </row>
    <row r="213" spans="1:13">
      <c r="A213" s="306">
        <v>3</v>
      </c>
      <c r="B213" s="307" t="s">
        <v>2831</v>
      </c>
      <c r="C213" s="307" t="s">
        <v>2832</v>
      </c>
      <c r="D213" s="307" t="s">
        <v>2975</v>
      </c>
      <c r="E213" s="307" t="s">
        <v>2994</v>
      </c>
      <c r="F213" s="307" t="s">
        <v>2774</v>
      </c>
      <c r="G213" s="359">
        <v>100000</v>
      </c>
      <c r="H213" s="309">
        <v>44635</v>
      </c>
      <c r="I213" s="307" t="s">
        <v>2910</v>
      </c>
      <c r="J213" s="307"/>
      <c r="K213" s="359"/>
      <c r="L213" s="307"/>
      <c r="M213" s="307"/>
    </row>
    <row r="214" spans="1:13">
      <c r="A214" s="306">
        <v>3</v>
      </c>
      <c r="B214" s="307" t="s">
        <v>2831</v>
      </c>
      <c r="C214" s="307" t="s">
        <v>2832</v>
      </c>
      <c r="D214" s="307" t="s">
        <v>2908</v>
      </c>
      <c r="E214" s="307" t="s">
        <v>2995</v>
      </c>
      <c r="F214" s="307" t="s">
        <v>2774</v>
      </c>
      <c r="G214" s="359">
        <v>180000</v>
      </c>
      <c r="H214" s="309">
        <v>44635</v>
      </c>
      <c r="I214" s="307" t="s">
        <v>93</v>
      </c>
      <c r="J214" s="307"/>
      <c r="K214" s="359"/>
      <c r="L214" s="307"/>
      <c r="M214" s="307"/>
    </row>
    <row r="215" spans="1:13">
      <c r="A215" s="306">
        <v>3</v>
      </c>
      <c r="B215" s="307" t="s">
        <v>2831</v>
      </c>
      <c r="C215" s="307" t="s">
        <v>2832</v>
      </c>
      <c r="D215" s="307" t="s">
        <v>2903</v>
      </c>
      <c r="E215" s="307" t="s">
        <v>2994</v>
      </c>
      <c r="F215" s="307" t="s">
        <v>2774</v>
      </c>
      <c r="G215" s="359">
        <v>70000</v>
      </c>
      <c r="H215" s="309">
        <v>44637</v>
      </c>
      <c r="I215" s="307" t="s">
        <v>98</v>
      </c>
      <c r="J215" s="307"/>
      <c r="K215" s="359"/>
      <c r="L215" s="307"/>
      <c r="M215" s="307"/>
    </row>
    <row r="216" spans="1:13">
      <c r="A216" s="306">
        <v>3</v>
      </c>
      <c r="B216" s="307" t="s">
        <v>2831</v>
      </c>
      <c r="C216" s="307" t="s">
        <v>2832</v>
      </c>
      <c r="D216" s="307" t="s">
        <v>2922</v>
      </c>
      <c r="E216" s="307" t="s">
        <v>2996</v>
      </c>
      <c r="F216" s="307" t="s">
        <v>2774</v>
      </c>
      <c r="G216" s="359">
        <v>50000</v>
      </c>
      <c r="H216" s="309">
        <v>44637</v>
      </c>
      <c r="I216" s="307" t="s">
        <v>98</v>
      </c>
      <c r="J216" s="307"/>
      <c r="K216" s="359"/>
      <c r="L216" s="307"/>
      <c r="M216" s="307"/>
    </row>
    <row r="217" spans="1:13">
      <c r="A217" s="306">
        <v>3</v>
      </c>
      <c r="B217" s="307" t="s">
        <v>2831</v>
      </c>
      <c r="C217" s="307" t="s">
        <v>2832</v>
      </c>
      <c r="D217" s="307" t="s">
        <v>2997</v>
      </c>
      <c r="E217" s="307" t="s">
        <v>2998</v>
      </c>
      <c r="F217" s="307" t="s">
        <v>2774</v>
      </c>
      <c r="G217" s="359">
        <v>105000</v>
      </c>
      <c r="H217" s="309">
        <v>44641</v>
      </c>
      <c r="I217" s="307" t="s">
        <v>98</v>
      </c>
      <c r="J217" s="307"/>
      <c r="K217" s="359"/>
      <c r="L217" s="307"/>
      <c r="M217" s="307"/>
    </row>
    <row r="218" spans="1:13">
      <c r="A218" s="306">
        <v>3</v>
      </c>
      <c r="B218" s="307" t="s">
        <v>2831</v>
      </c>
      <c r="C218" s="307" t="s">
        <v>2832</v>
      </c>
      <c r="D218" s="307" t="s">
        <v>2999</v>
      </c>
      <c r="E218" s="307" t="s">
        <v>3000</v>
      </c>
      <c r="F218" s="307" t="s">
        <v>2774</v>
      </c>
      <c r="G218" s="359">
        <v>150000</v>
      </c>
      <c r="H218" s="309">
        <v>44652</v>
      </c>
      <c r="I218" s="307" t="s">
        <v>2910</v>
      </c>
      <c r="J218" s="307"/>
      <c r="K218" s="359"/>
      <c r="L218" s="307"/>
      <c r="M218" s="307"/>
    </row>
    <row r="219" spans="1:13">
      <c r="A219" s="306">
        <v>3</v>
      </c>
      <c r="B219" s="307" t="s">
        <v>2831</v>
      </c>
      <c r="C219" s="307" t="s">
        <v>2832</v>
      </c>
      <c r="D219" s="307" t="s">
        <v>2903</v>
      </c>
      <c r="E219" s="307" t="s">
        <v>3001</v>
      </c>
      <c r="F219" s="307" t="s">
        <v>2774</v>
      </c>
      <c r="G219" s="359">
        <v>200000</v>
      </c>
      <c r="H219" s="309">
        <v>44652</v>
      </c>
      <c r="I219" s="307" t="s">
        <v>2910</v>
      </c>
      <c r="J219" s="307"/>
      <c r="K219" s="359"/>
      <c r="L219" s="307"/>
      <c r="M219" s="307"/>
    </row>
    <row r="220" spans="1:13">
      <c r="A220" s="306">
        <v>3</v>
      </c>
      <c r="B220" s="307" t="s">
        <v>2831</v>
      </c>
      <c r="C220" s="307" t="s">
        <v>2832</v>
      </c>
      <c r="D220" s="307" t="s">
        <v>3002</v>
      </c>
      <c r="E220" s="307" t="s">
        <v>3003</v>
      </c>
      <c r="F220" s="307" t="s">
        <v>2774</v>
      </c>
      <c r="G220" s="359">
        <v>100000</v>
      </c>
      <c r="H220" s="309">
        <v>44652</v>
      </c>
      <c r="I220" s="307" t="s">
        <v>2910</v>
      </c>
      <c r="J220" s="307"/>
      <c r="K220" s="359"/>
      <c r="L220" s="307"/>
      <c r="M220" s="307"/>
    </row>
    <row r="221" spans="1:13">
      <c r="A221" s="306">
        <v>3</v>
      </c>
      <c r="B221" s="307" t="s">
        <v>2831</v>
      </c>
      <c r="C221" s="307" t="s">
        <v>2832</v>
      </c>
      <c r="D221" s="307" t="s">
        <v>3004</v>
      </c>
      <c r="E221" s="307" t="s">
        <v>3005</v>
      </c>
      <c r="F221" s="307" t="s">
        <v>2774</v>
      </c>
      <c r="G221" s="359">
        <v>75000</v>
      </c>
      <c r="H221" s="309">
        <v>44652</v>
      </c>
      <c r="I221" s="307" t="s">
        <v>2910</v>
      </c>
      <c r="J221" s="307"/>
      <c r="K221" s="359"/>
      <c r="L221" s="307"/>
      <c r="M221" s="307"/>
    </row>
    <row r="222" spans="1:13">
      <c r="A222" s="306">
        <v>3</v>
      </c>
      <c r="B222" s="307" t="s">
        <v>2831</v>
      </c>
      <c r="C222" s="307" t="s">
        <v>2832</v>
      </c>
      <c r="D222" s="307" t="s">
        <v>3006</v>
      </c>
      <c r="E222" s="307" t="s">
        <v>3007</v>
      </c>
      <c r="F222" s="307" t="s">
        <v>2774</v>
      </c>
      <c r="G222" s="359">
        <v>50000</v>
      </c>
      <c r="H222" s="309">
        <v>44652</v>
      </c>
      <c r="I222" s="307" t="s">
        <v>98</v>
      </c>
      <c r="J222" s="307"/>
      <c r="K222" s="359"/>
      <c r="L222" s="307"/>
      <c r="M222" s="307"/>
    </row>
    <row r="223" spans="1:13">
      <c r="A223" s="306">
        <v>3</v>
      </c>
      <c r="B223" s="307" t="s">
        <v>2831</v>
      </c>
      <c r="C223" s="307" t="s">
        <v>2832</v>
      </c>
      <c r="D223" s="307" t="s">
        <v>2922</v>
      </c>
      <c r="E223" s="307" t="s">
        <v>3008</v>
      </c>
      <c r="F223" s="307" t="s">
        <v>2774</v>
      </c>
      <c r="G223" s="359">
        <v>50000</v>
      </c>
      <c r="H223" s="309">
        <v>44658</v>
      </c>
      <c r="I223" s="307" t="s">
        <v>98</v>
      </c>
      <c r="J223" s="307"/>
      <c r="K223" s="359"/>
      <c r="L223" s="307"/>
      <c r="M223" s="307"/>
    </row>
    <row r="224" spans="1:13">
      <c r="A224" s="306">
        <v>3</v>
      </c>
      <c r="B224" s="307" t="s">
        <v>2831</v>
      </c>
      <c r="C224" s="307" t="s">
        <v>2832</v>
      </c>
      <c r="D224" s="307" t="s">
        <v>2903</v>
      </c>
      <c r="E224" s="307" t="s">
        <v>2947</v>
      </c>
      <c r="F224" s="307" t="s">
        <v>2774</v>
      </c>
      <c r="G224" s="359">
        <v>70000</v>
      </c>
      <c r="H224" s="309">
        <v>44658</v>
      </c>
      <c r="I224" s="307" t="s">
        <v>98</v>
      </c>
      <c r="J224" s="307"/>
      <c r="K224" s="359"/>
      <c r="L224" s="307"/>
      <c r="M224" s="307"/>
    </row>
    <row r="225" spans="1:13">
      <c r="A225" s="306">
        <v>3</v>
      </c>
      <c r="B225" s="307" t="s">
        <v>2831</v>
      </c>
      <c r="C225" s="307" t="s">
        <v>2832</v>
      </c>
      <c r="D225" s="307" t="s">
        <v>3009</v>
      </c>
      <c r="E225" s="307" t="s">
        <v>3010</v>
      </c>
      <c r="F225" s="307" t="s">
        <v>2774</v>
      </c>
      <c r="G225" s="359">
        <v>100000</v>
      </c>
      <c r="H225" s="309">
        <v>44658</v>
      </c>
      <c r="I225" s="307" t="s">
        <v>2910</v>
      </c>
      <c r="J225" s="307"/>
      <c r="K225" s="359"/>
      <c r="L225" s="307"/>
      <c r="M225" s="307"/>
    </row>
    <row r="226" spans="1:13">
      <c r="A226" s="306">
        <v>3</v>
      </c>
      <c r="B226" s="307" t="s">
        <v>2831</v>
      </c>
      <c r="C226" s="307" t="s">
        <v>2832</v>
      </c>
      <c r="D226" s="307" t="s">
        <v>2975</v>
      </c>
      <c r="E226" s="307" t="s">
        <v>3011</v>
      </c>
      <c r="F226" s="307" t="s">
        <v>2774</v>
      </c>
      <c r="G226" s="359">
        <v>100000</v>
      </c>
      <c r="H226" s="309">
        <v>44658</v>
      </c>
      <c r="I226" s="307" t="s">
        <v>2910</v>
      </c>
      <c r="J226" s="307"/>
      <c r="K226" s="359"/>
      <c r="L226" s="307"/>
      <c r="M226" s="307"/>
    </row>
    <row r="227" spans="1:13">
      <c r="A227" s="306">
        <v>3</v>
      </c>
      <c r="B227" s="307" t="s">
        <v>2831</v>
      </c>
      <c r="C227" s="307" t="s">
        <v>2832</v>
      </c>
      <c r="D227" s="307" t="s">
        <v>3012</v>
      </c>
      <c r="E227" s="307" t="s">
        <v>3013</v>
      </c>
      <c r="F227" s="307" t="s">
        <v>2774</v>
      </c>
      <c r="G227" s="359">
        <v>100000</v>
      </c>
      <c r="H227" s="309">
        <v>44658</v>
      </c>
      <c r="I227" s="307" t="s">
        <v>2910</v>
      </c>
      <c r="J227" s="307"/>
      <c r="K227" s="359"/>
      <c r="L227" s="307"/>
      <c r="M227" s="307"/>
    </row>
    <row r="228" spans="1:13">
      <c r="A228" s="306">
        <v>3</v>
      </c>
      <c r="B228" s="307" t="s">
        <v>2831</v>
      </c>
      <c r="C228" s="307" t="s">
        <v>2832</v>
      </c>
      <c r="D228" s="307" t="s">
        <v>2842</v>
      </c>
      <c r="E228" s="307" t="s">
        <v>3014</v>
      </c>
      <c r="F228" s="307" t="s">
        <v>2774</v>
      </c>
      <c r="G228" s="359">
        <v>100000</v>
      </c>
      <c r="H228" s="309">
        <v>44664</v>
      </c>
      <c r="I228" s="307" t="s">
        <v>2875</v>
      </c>
      <c r="J228" s="307"/>
      <c r="K228" s="359"/>
      <c r="L228" s="307"/>
      <c r="M228" s="307"/>
    </row>
    <row r="229" spans="1:13">
      <c r="A229" s="306">
        <v>3</v>
      </c>
      <c r="B229" s="307" t="s">
        <v>2831</v>
      </c>
      <c r="C229" s="307" t="s">
        <v>2832</v>
      </c>
      <c r="D229" s="307" t="s">
        <v>2964</v>
      </c>
      <c r="E229" s="307" t="s">
        <v>3015</v>
      </c>
      <c r="F229" s="307" t="s">
        <v>2774</v>
      </c>
      <c r="G229" s="359">
        <v>100000</v>
      </c>
      <c r="H229" s="309">
        <v>44664</v>
      </c>
      <c r="I229" s="307" t="s">
        <v>2910</v>
      </c>
      <c r="J229" s="307"/>
      <c r="K229" s="359"/>
      <c r="L229" s="307"/>
      <c r="M229" s="307"/>
    </row>
    <row r="230" spans="1:13">
      <c r="A230" s="306">
        <v>3</v>
      </c>
      <c r="B230" s="307" t="s">
        <v>2831</v>
      </c>
      <c r="C230" s="307" t="s">
        <v>2832</v>
      </c>
      <c r="D230" s="307" t="s">
        <v>3016</v>
      </c>
      <c r="E230" s="307" t="s">
        <v>3017</v>
      </c>
      <c r="F230" s="307" t="s">
        <v>2774</v>
      </c>
      <c r="G230" s="359">
        <v>100000</v>
      </c>
      <c r="H230" s="309">
        <v>44664</v>
      </c>
      <c r="I230" s="307" t="s">
        <v>93</v>
      </c>
      <c r="J230" s="307"/>
      <c r="K230" s="359"/>
      <c r="L230" s="307"/>
      <c r="M230" s="307"/>
    </row>
    <row r="231" spans="1:13">
      <c r="A231" s="306">
        <v>3</v>
      </c>
      <c r="B231" s="307" t="s">
        <v>2831</v>
      </c>
      <c r="C231" s="307" t="s">
        <v>2832</v>
      </c>
      <c r="D231" s="307" t="s">
        <v>3018</v>
      </c>
      <c r="E231" s="307" t="s">
        <v>3019</v>
      </c>
      <c r="F231" s="307" t="s">
        <v>2774</v>
      </c>
      <c r="G231" s="359">
        <v>200000</v>
      </c>
      <c r="H231" s="309">
        <v>44664</v>
      </c>
      <c r="I231" s="307" t="s">
        <v>93</v>
      </c>
      <c r="J231" s="307"/>
      <c r="K231" s="359"/>
      <c r="L231" s="307"/>
      <c r="M231" s="307"/>
    </row>
    <row r="232" spans="1:13">
      <c r="A232" s="306">
        <v>3</v>
      </c>
      <c r="B232" s="307" t="s">
        <v>2831</v>
      </c>
      <c r="C232" s="307" t="s">
        <v>2832</v>
      </c>
      <c r="D232" s="307" t="s">
        <v>2842</v>
      </c>
      <c r="E232" s="307" t="s">
        <v>3020</v>
      </c>
      <c r="F232" s="307" t="s">
        <v>2774</v>
      </c>
      <c r="G232" s="359">
        <v>100000</v>
      </c>
      <c r="H232" s="309">
        <v>44666</v>
      </c>
      <c r="I232" s="307" t="s">
        <v>2875</v>
      </c>
      <c r="J232" s="307"/>
      <c r="K232" s="359"/>
      <c r="L232" s="307"/>
      <c r="M232" s="307"/>
    </row>
    <row r="233" spans="1:13">
      <c r="A233" s="306">
        <v>3</v>
      </c>
      <c r="B233" s="307" t="s">
        <v>2831</v>
      </c>
      <c r="C233" s="307" t="s">
        <v>2832</v>
      </c>
      <c r="D233" s="307" t="s">
        <v>3021</v>
      </c>
      <c r="E233" s="307" t="s">
        <v>3022</v>
      </c>
      <c r="F233" s="307" t="s">
        <v>489</v>
      </c>
      <c r="G233" s="359">
        <v>80000</v>
      </c>
      <c r="H233" s="309">
        <v>44670</v>
      </c>
      <c r="I233" s="307" t="s">
        <v>3023</v>
      </c>
      <c r="J233" s="307"/>
      <c r="K233" s="359"/>
      <c r="L233" s="307"/>
      <c r="M233" s="307"/>
    </row>
    <row r="234" spans="1:13">
      <c r="A234" s="306">
        <v>3</v>
      </c>
      <c r="B234" s="307" t="s">
        <v>2831</v>
      </c>
      <c r="C234" s="307" t="s">
        <v>2832</v>
      </c>
      <c r="D234" s="307" t="s">
        <v>2908</v>
      </c>
      <c r="E234" s="307" t="s">
        <v>3024</v>
      </c>
      <c r="F234" s="307" t="s">
        <v>2774</v>
      </c>
      <c r="G234" s="359">
        <v>100000</v>
      </c>
      <c r="H234" s="309">
        <v>44670</v>
      </c>
      <c r="I234" s="307" t="s">
        <v>2875</v>
      </c>
      <c r="J234" s="307"/>
      <c r="K234" s="359"/>
      <c r="L234" s="307"/>
      <c r="M234" s="307"/>
    </row>
    <row r="235" spans="1:13">
      <c r="A235" s="306">
        <v>3</v>
      </c>
      <c r="B235" s="307" t="s">
        <v>2831</v>
      </c>
      <c r="C235" s="307" t="s">
        <v>2832</v>
      </c>
      <c r="D235" s="307" t="s">
        <v>2948</v>
      </c>
      <c r="E235" s="307" t="s">
        <v>3025</v>
      </c>
      <c r="F235" s="307" t="s">
        <v>2774</v>
      </c>
      <c r="G235" s="359">
        <v>100000</v>
      </c>
      <c r="H235" s="309">
        <v>44671</v>
      </c>
      <c r="I235" s="307" t="s">
        <v>2910</v>
      </c>
      <c r="J235" s="307"/>
      <c r="K235" s="359"/>
      <c r="L235" s="307"/>
      <c r="M235" s="307"/>
    </row>
    <row r="236" spans="1:13">
      <c r="A236" s="306">
        <v>3</v>
      </c>
      <c r="B236" s="307" t="s">
        <v>2831</v>
      </c>
      <c r="C236" s="307" t="s">
        <v>2832</v>
      </c>
      <c r="D236" s="307" t="s">
        <v>2903</v>
      </c>
      <c r="E236" s="307" t="s">
        <v>3026</v>
      </c>
      <c r="F236" s="307" t="s">
        <v>2774</v>
      </c>
      <c r="G236" s="359">
        <v>19000</v>
      </c>
      <c r="H236" s="309">
        <v>44672</v>
      </c>
      <c r="I236" s="307" t="s">
        <v>98</v>
      </c>
      <c r="J236" s="307"/>
      <c r="K236" s="359"/>
      <c r="L236" s="307"/>
      <c r="M236" s="307"/>
    </row>
    <row r="237" spans="1:13">
      <c r="A237" s="306">
        <v>3</v>
      </c>
      <c r="B237" s="307" t="s">
        <v>2831</v>
      </c>
      <c r="C237" s="307" t="s">
        <v>2832</v>
      </c>
      <c r="D237" s="307" t="s">
        <v>2842</v>
      </c>
      <c r="E237" s="307" t="s">
        <v>3027</v>
      </c>
      <c r="F237" s="307" t="s">
        <v>2774</v>
      </c>
      <c r="G237" s="359">
        <v>100000</v>
      </c>
      <c r="H237" s="309">
        <v>44676</v>
      </c>
      <c r="I237" s="307" t="s">
        <v>2910</v>
      </c>
      <c r="J237" s="307"/>
      <c r="K237" s="359"/>
      <c r="L237" s="307"/>
      <c r="M237" s="307"/>
    </row>
    <row r="238" spans="1:13">
      <c r="A238" s="306">
        <v>3</v>
      </c>
      <c r="B238" s="307" t="s">
        <v>2831</v>
      </c>
      <c r="C238" s="307" t="s">
        <v>2832</v>
      </c>
      <c r="D238" s="307" t="s">
        <v>3028</v>
      </c>
      <c r="E238" s="307" t="s">
        <v>3029</v>
      </c>
      <c r="F238" s="307" t="s">
        <v>2774</v>
      </c>
      <c r="G238" s="359">
        <v>100000</v>
      </c>
      <c r="H238" s="309">
        <v>44682</v>
      </c>
      <c r="I238" s="307" t="s">
        <v>2910</v>
      </c>
      <c r="J238" s="307"/>
      <c r="K238" s="359"/>
      <c r="L238" s="307"/>
      <c r="M238" s="307"/>
    </row>
    <row r="239" spans="1:13">
      <c r="A239" s="306">
        <v>3</v>
      </c>
      <c r="B239" s="307" t="s">
        <v>2831</v>
      </c>
      <c r="C239" s="307" t="s">
        <v>2832</v>
      </c>
      <c r="D239" s="307" t="s">
        <v>3030</v>
      </c>
      <c r="E239" s="307" t="s">
        <v>3031</v>
      </c>
      <c r="F239" s="307" t="s">
        <v>2774</v>
      </c>
      <c r="G239" s="359">
        <v>100000</v>
      </c>
      <c r="H239" s="309">
        <v>44682</v>
      </c>
      <c r="I239" s="307" t="s">
        <v>2910</v>
      </c>
      <c r="J239" s="307"/>
      <c r="K239" s="359"/>
      <c r="L239" s="307"/>
      <c r="M239" s="307"/>
    </row>
    <row r="240" spans="1:13">
      <c r="A240" s="306">
        <v>3</v>
      </c>
      <c r="B240" s="307" t="s">
        <v>2831</v>
      </c>
      <c r="C240" s="307" t="s">
        <v>2832</v>
      </c>
      <c r="D240" s="307" t="s">
        <v>3032</v>
      </c>
      <c r="E240" s="307" t="s">
        <v>3033</v>
      </c>
      <c r="F240" s="307" t="s">
        <v>2774</v>
      </c>
      <c r="G240" s="359">
        <v>100000</v>
      </c>
      <c r="H240" s="309">
        <v>44682</v>
      </c>
      <c r="I240" s="307" t="s">
        <v>2910</v>
      </c>
      <c r="J240" s="307"/>
      <c r="K240" s="359"/>
      <c r="L240" s="307"/>
      <c r="M240" s="307"/>
    </row>
    <row r="241" spans="1:13">
      <c r="A241" s="306">
        <v>3</v>
      </c>
      <c r="B241" s="307" t="s">
        <v>2831</v>
      </c>
      <c r="C241" s="307" t="s">
        <v>2832</v>
      </c>
      <c r="D241" s="307" t="s">
        <v>3034</v>
      </c>
      <c r="E241" s="307" t="s">
        <v>3035</v>
      </c>
      <c r="F241" s="307" t="s">
        <v>2774</v>
      </c>
      <c r="G241" s="359">
        <v>100000</v>
      </c>
      <c r="H241" s="309">
        <v>44682</v>
      </c>
      <c r="I241" s="307" t="s">
        <v>98</v>
      </c>
      <c r="J241" s="307"/>
      <c r="K241" s="359"/>
      <c r="L241" s="307"/>
      <c r="M241" s="307"/>
    </row>
    <row r="242" spans="1:13">
      <c r="A242" s="306">
        <v>3</v>
      </c>
      <c r="B242" s="307" t="s">
        <v>2831</v>
      </c>
      <c r="C242" s="307" t="s">
        <v>2832</v>
      </c>
      <c r="D242" s="307" t="s">
        <v>3036</v>
      </c>
      <c r="E242" s="307" t="s">
        <v>3037</v>
      </c>
      <c r="F242" s="307" t="s">
        <v>2774</v>
      </c>
      <c r="G242" s="359">
        <v>70000</v>
      </c>
      <c r="H242" s="309">
        <v>44682</v>
      </c>
      <c r="I242" s="307" t="s">
        <v>2433</v>
      </c>
      <c r="J242" s="307"/>
      <c r="K242" s="359"/>
      <c r="L242" s="307"/>
      <c r="M242" s="307"/>
    </row>
    <row r="243" spans="1:13">
      <c r="A243" s="306">
        <v>3</v>
      </c>
      <c r="B243" s="307" t="s">
        <v>2831</v>
      </c>
      <c r="C243" s="307" t="s">
        <v>2832</v>
      </c>
      <c r="D243" s="307" t="s">
        <v>3038</v>
      </c>
      <c r="E243" s="307" t="s">
        <v>3037</v>
      </c>
      <c r="F243" s="307" t="s">
        <v>2774</v>
      </c>
      <c r="G243" s="359">
        <v>70000</v>
      </c>
      <c r="H243" s="309">
        <v>44682</v>
      </c>
      <c r="I243" s="307" t="s">
        <v>2433</v>
      </c>
      <c r="J243" s="307"/>
      <c r="K243" s="359"/>
      <c r="L243" s="307"/>
      <c r="M243" s="307"/>
    </row>
    <row r="244" spans="1:13">
      <c r="A244" s="306">
        <v>3</v>
      </c>
      <c r="B244" s="307" t="s">
        <v>2831</v>
      </c>
      <c r="C244" s="307" t="s">
        <v>2832</v>
      </c>
      <c r="D244" s="307" t="s">
        <v>3039</v>
      </c>
      <c r="E244" s="307" t="s">
        <v>3040</v>
      </c>
      <c r="F244" s="307" t="s">
        <v>2774</v>
      </c>
      <c r="G244" s="359">
        <v>29000</v>
      </c>
      <c r="H244" s="309">
        <v>44685</v>
      </c>
      <c r="I244" s="307" t="s">
        <v>98</v>
      </c>
      <c r="J244" s="307"/>
      <c r="K244" s="359"/>
      <c r="L244" s="307"/>
      <c r="M244" s="307"/>
    </row>
    <row r="245" spans="1:13">
      <c r="A245" s="306">
        <v>3</v>
      </c>
      <c r="B245" s="307" t="s">
        <v>2831</v>
      </c>
      <c r="C245" s="307" t="s">
        <v>2832</v>
      </c>
      <c r="D245" s="307" t="s">
        <v>3041</v>
      </c>
      <c r="E245" s="307" t="s">
        <v>3042</v>
      </c>
      <c r="F245" s="307" t="s">
        <v>2774</v>
      </c>
      <c r="G245" s="359">
        <v>250000</v>
      </c>
      <c r="H245" s="309">
        <v>44686</v>
      </c>
      <c r="I245" s="307" t="s">
        <v>2875</v>
      </c>
      <c r="J245" s="307"/>
      <c r="K245" s="359"/>
      <c r="L245" s="307"/>
      <c r="M245" s="307"/>
    </row>
    <row r="246" spans="1:13">
      <c r="A246" s="306">
        <v>3</v>
      </c>
      <c r="B246" s="307" t="s">
        <v>2831</v>
      </c>
      <c r="C246" s="307" t="s">
        <v>2832</v>
      </c>
      <c r="D246" s="307" t="s">
        <v>3043</v>
      </c>
      <c r="E246" s="307" t="s">
        <v>3044</v>
      </c>
      <c r="F246" s="307" t="s">
        <v>2774</v>
      </c>
      <c r="G246" s="359">
        <v>200000</v>
      </c>
      <c r="H246" s="309">
        <v>44690</v>
      </c>
      <c r="I246" s="307" t="s">
        <v>2875</v>
      </c>
      <c r="J246" s="307"/>
      <c r="K246" s="359"/>
      <c r="L246" s="307"/>
      <c r="M246" s="307"/>
    </row>
    <row r="247" spans="1:13">
      <c r="A247" s="306">
        <v>3</v>
      </c>
      <c r="B247" s="307" t="s">
        <v>2831</v>
      </c>
      <c r="C247" s="307" t="s">
        <v>2832</v>
      </c>
      <c r="D247" s="307" t="s">
        <v>3045</v>
      </c>
      <c r="E247" s="307" t="s">
        <v>3046</v>
      </c>
      <c r="F247" s="307" t="s">
        <v>2774</v>
      </c>
      <c r="G247" s="359">
        <v>150000</v>
      </c>
      <c r="H247" s="309">
        <v>44690</v>
      </c>
      <c r="I247" s="307" t="s">
        <v>93</v>
      </c>
      <c r="J247" s="307"/>
      <c r="K247" s="359"/>
      <c r="L247" s="307"/>
      <c r="M247" s="307"/>
    </row>
    <row r="248" spans="1:13">
      <c r="A248" s="306">
        <v>3</v>
      </c>
      <c r="B248" s="307" t="s">
        <v>2831</v>
      </c>
      <c r="C248" s="307" t="s">
        <v>2832</v>
      </c>
      <c r="D248" s="307" t="s">
        <v>2983</v>
      </c>
      <c r="E248" s="307" t="s">
        <v>2993</v>
      </c>
      <c r="F248" s="307" t="s">
        <v>2774</v>
      </c>
      <c r="G248" s="359">
        <v>100000</v>
      </c>
      <c r="H248" s="309">
        <v>44692</v>
      </c>
      <c r="I248" s="307" t="s">
        <v>93</v>
      </c>
      <c r="J248" s="307"/>
      <c r="K248" s="359"/>
      <c r="L248" s="307"/>
      <c r="M248" s="307"/>
    </row>
    <row r="249" spans="1:13">
      <c r="A249" s="306">
        <v>3</v>
      </c>
      <c r="B249" s="307" t="s">
        <v>2831</v>
      </c>
      <c r="C249" s="307" t="s">
        <v>2832</v>
      </c>
      <c r="D249" s="307" t="s">
        <v>2964</v>
      </c>
      <c r="E249" s="307" t="s">
        <v>3047</v>
      </c>
      <c r="F249" s="307" t="s">
        <v>2774</v>
      </c>
      <c r="G249" s="359">
        <v>100000</v>
      </c>
      <c r="H249" s="309">
        <v>44692</v>
      </c>
      <c r="I249" s="307" t="s">
        <v>93</v>
      </c>
      <c r="J249" s="307"/>
      <c r="K249" s="359"/>
      <c r="L249" s="307"/>
      <c r="M249" s="307"/>
    </row>
    <row r="250" spans="1:13">
      <c r="A250" s="306">
        <v>3</v>
      </c>
      <c r="B250" s="307" t="s">
        <v>2831</v>
      </c>
      <c r="C250" s="307" t="s">
        <v>2832</v>
      </c>
      <c r="D250" s="307" t="s">
        <v>3048</v>
      </c>
      <c r="E250" s="307" t="s">
        <v>2947</v>
      </c>
      <c r="F250" s="307" t="s">
        <v>2774</v>
      </c>
      <c r="G250" s="359">
        <v>100000</v>
      </c>
      <c r="H250" s="309">
        <v>44692</v>
      </c>
      <c r="I250" s="307" t="s">
        <v>2910</v>
      </c>
      <c r="J250" s="307"/>
      <c r="K250" s="359"/>
      <c r="L250" s="307"/>
      <c r="M250" s="307"/>
    </row>
    <row r="251" spans="1:13">
      <c r="A251" s="306">
        <v>3</v>
      </c>
      <c r="B251" s="307" t="s">
        <v>2831</v>
      </c>
      <c r="C251" s="307" t="s">
        <v>2832</v>
      </c>
      <c r="D251" s="307" t="s">
        <v>3049</v>
      </c>
      <c r="E251" s="307" t="s">
        <v>3050</v>
      </c>
      <c r="F251" s="307" t="s">
        <v>2774</v>
      </c>
      <c r="G251" s="359">
        <v>300000</v>
      </c>
      <c r="H251" s="309">
        <v>44692</v>
      </c>
      <c r="I251" s="307" t="s">
        <v>2910</v>
      </c>
      <c r="J251" s="307"/>
      <c r="K251" s="359"/>
      <c r="L251" s="307"/>
      <c r="M251" s="307"/>
    </row>
    <row r="252" spans="1:13">
      <c r="A252" s="306">
        <v>3</v>
      </c>
      <c r="B252" s="307" t="s">
        <v>2831</v>
      </c>
      <c r="C252" s="307" t="s">
        <v>2832</v>
      </c>
      <c r="D252" s="307" t="s">
        <v>3051</v>
      </c>
      <c r="E252" s="307" t="s">
        <v>3052</v>
      </c>
      <c r="F252" s="307" t="s">
        <v>2774</v>
      </c>
      <c r="G252" s="359">
        <v>100000</v>
      </c>
      <c r="H252" s="309">
        <v>44697</v>
      </c>
      <c r="I252" s="307" t="s">
        <v>2910</v>
      </c>
      <c r="J252" s="307"/>
      <c r="K252" s="359"/>
      <c r="L252" s="307"/>
      <c r="M252" s="307"/>
    </row>
    <row r="253" spans="1:13">
      <c r="A253" s="306">
        <v>3</v>
      </c>
      <c r="B253" s="307" t="s">
        <v>2831</v>
      </c>
      <c r="C253" s="307" t="s">
        <v>2832</v>
      </c>
      <c r="D253" s="307" t="s">
        <v>2964</v>
      </c>
      <c r="E253" s="307" t="s">
        <v>3053</v>
      </c>
      <c r="F253" s="307" t="s">
        <v>2774</v>
      </c>
      <c r="G253" s="359">
        <v>100000</v>
      </c>
      <c r="H253" s="309">
        <v>44697</v>
      </c>
      <c r="I253" s="307" t="s">
        <v>2910</v>
      </c>
      <c r="J253" s="307"/>
      <c r="K253" s="359"/>
      <c r="L253" s="307"/>
      <c r="M253" s="307"/>
    </row>
    <row r="254" spans="1:13">
      <c r="A254" s="306">
        <v>3</v>
      </c>
      <c r="B254" s="307" t="s">
        <v>2831</v>
      </c>
      <c r="C254" s="307" t="s">
        <v>2832</v>
      </c>
      <c r="D254" s="307" t="s">
        <v>3054</v>
      </c>
      <c r="E254" s="307" t="s">
        <v>3055</v>
      </c>
      <c r="F254" s="307" t="s">
        <v>2774</v>
      </c>
      <c r="G254" s="359">
        <v>100000</v>
      </c>
      <c r="H254" s="309">
        <v>44697</v>
      </c>
      <c r="I254" s="307" t="s">
        <v>2875</v>
      </c>
      <c r="J254" s="307"/>
      <c r="K254" s="359"/>
      <c r="L254" s="307"/>
      <c r="M254" s="307"/>
    </row>
    <row r="255" spans="1:13">
      <c r="A255" s="306">
        <v>3</v>
      </c>
      <c r="B255" s="307" t="s">
        <v>2831</v>
      </c>
      <c r="C255" s="307" t="s">
        <v>2832</v>
      </c>
      <c r="D255" s="307" t="s">
        <v>3056</v>
      </c>
      <c r="E255" s="307" t="s">
        <v>3057</v>
      </c>
      <c r="F255" s="307" t="s">
        <v>2774</v>
      </c>
      <c r="G255" s="359">
        <v>100000</v>
      </c>
      <c r="H255" s="309">
        <v>44697</v>
      </c>
      <c r="I255" s="307" t="s">
        <v>2910</v>
      </c>
      <c r="J255" s="307"/>
      <c r="K255" s="359"/>
      <c r="L255" s="307"/>
      <c r="M255" s="307"/>
    </row>
    <row r="256" spans="1:13">
      <c r="A256" s="306">
        <v>3</v>
      </c>
      <c r="B256" s="307" t="s">
        <v>2831</v>
      </c>
      <c r="C256" s="307" t="s">
        <v>2832</v>
      </c>
      <c r="D256" s="307" t="s">
        <v>3058</v>
      </c>
      <c r="E256" s="307" t="s">
        <v>2994</v>
      </c>
      <c r="F256" s="307" t="s">
        <v>2774</v>
      </c>
      <c r="G256" s="359">
        <v>100000</v>
      </c>
      <c r="H256" s="309">
        <v>44697</v>
      </c>
      <c r="I256" s="307" t="s">
        <v>2875</v>
      </c>
      <c r="J256" s="307"/>
      <c r="K256" s="359"/>
      <c r="L256" s="307"/>
      <c r="M256" s="307"/>
    </row>
    <row r="257" spans="1:13">
      <c r="A257" s="306">
        <v>3</v>
      </c>
      <c r="B257" s="307" t="s">
        <v>2831</v>
      </c>
      <c r="C257" s="307" t="s">
        <v>2832</v>
      </c>
      <c r="D257" s="307" t="s">
        <v>2847</v>
      </c>
      <c r="E257" s="307" t="s">
        <v>3059</v>
      </c>
      <c r="F257" s="307" t="s">
        <v>2774</v>
      </c>
      <c r="G257" s="359">
        <v>15000</v>
      </c>
      <c r="H257" s="309">
        <v>44698</v>
      </c>
      <c r="I257" s="307" t="s">
        <v>3023</v>
      </c>
      <c r="J257" s="307"/>
      <c r="K257" s="359"/>
      <c r="L257" s="307"/>
      <c r="M257" s="307"/>
    </row>
    <row r="258" spans="1:13">
      <c r="A258" s="306">
        <v>3</v>
      </c>
      <c r="B258" s="307" t="s">
        <v>2831</v>
      </c>
      <c r="C258" s="307" t="s">
        <v>2832</v>
      </c>
      <c r="D258" s="307" t="s">
        <v>2847</v>
      </c>
      <c r="E258" s="307" t="s">
        <v>3060</v>
      </c>
      <c r="F258" s="307" t="s">
        <v>2774</v>
      </c>
      <c r="G258" s="359">
        <v>15000</v>
      </c>
      <c r="H258" s="309">
        <v>44698</v>
      </c>
      <c r="I258" s="307" t="s">
        <v>3023</v>
      </c>
      <c r="J258" s="307"/>
      <c r="K258" s="359"/>
      <c r="L258" s="307"/>
      <c r="M258" s="307"/>
    </row>
    <row r="259" spans="1:13">
      <c r="A259" s="306">
        <v>3</v>
      </c>
      <c r="B259" s="307" t="s">
        <v>2831</v>
      </c>
      <c r="C259" s="307" t="s">
        <v>2832</v>
      </c>
      <c r="D259" s="307" t="s">
        <v>2847</v>
      </c>
      <c r="E259" s="307" t="s">
        <v>3061</v>
      </c>
      <c r="F259" s="307" t="s">
        <v>2774</v>
      </c>
      <c r="G259" s="359">
        <v>15000</v>
      </c>
      <c r="H259" s="309">
        <v>44698</v>
      </c>
      <c r="I259" s="307" t="s">
        <v>3023</v>
      </c>
      <c r="J259" s="307"/>
      <c r="K259" s="359"/>
      <c r="L259" s="307"/>
      <c r="M259" s="307"/>
    </row>
    <row r="260" spans="1:13">
      <c r="A260" s="306">
        <v>3</v>
      </c>
      <c r="B260" s="307" t="s">
        <v>2831</v>
      </c>
      <c r="C260" s="307" t="s">
        <v>2832</v>
      </c>
      <c r="D260" s="307" t="s">
        <v>2847</v>
      </c>
      <c r="E260" s="307" t="s">
        <v>3062</v>
      </c>
      <c r="F260" s="307" t="s">
        <v>2774</v>
      </c>
      <c r="G260" s="359">
        <v>15000</v>
      </c>
      <c r="H260" s="309">
        <v>44698</v>
      </c>
      <c r="I260" s="307" t="s">
        <v>3023</v>
      </c>
      <c r="J260" s="307"/>
      <c r="K260" s="359"/>
      <c r="L260" s="307"/>
      <c r="M260" s="307"/>
    </row>
    <row r="261" spans="1:13">
      <c r="A261" s="306">
        <v>3</v>
      </c>
      <c r="B261" s="307" t="s">
        <v>2831</v>
      </c>
      <c r="C261" s="307" t="s">
        <v>2832</v>
      </c>
      <c r="D261" s="307" t="s">
        <v>3063</v>
      </c>
      <c r="E261" s="307" t="s">
        <v>3064</v>
      </c>
      <c r="F261" s="307" t="s">
        <v>2774</v>
      </c>
      <c r="G261" s="359">
        <v>100000</v>
      </c>
      <c r="H261" s="309">
        <v>44698</v>
      </c>
      <c r="I261" s="307" t="s">
        <v>98</v>
      </c>
      <c r="J261" s="307"/>
      <c r="K261" s="359"/>
      <c r="L261" s="307"/>
      <c r="M261" s="307"/>
    </row>
    <row r="262" spans="1:13">
      <c r="A262" s="306">
        <v>3</v>
      </c>
      <c r="B262" s="307" t="s">
        <v>2831</v>
      </c>
      <c r="C262" s="307" t="s">
        <v>2832</v>
      </c>
      <c r="D262" s="307" t="s">
        <v>3039</v>
      </c>
      <c r="E262" s="307" t="s">
        <v>3040</v>
      </c>
      <c r="F262" s="307" t="s">
        <v>2774</v>
      </c>
      <c r="G262" s="359">
        <v>20000</v>
      </c>
      <c r="H262" s="309">
        <v>44700</v>
      </c>
      <c r="I262" s="307" t="s">
        <v>98</v>
      </c>
      <c r="J262" s="307"/>
      <c r="K262" s="359"/>
      <c r="L262" s="307"/>
      <c r="M262" s="307"/>
    </row>
    <row r="263" spans="1:13">
      <c r="A263" s="306">
        <v>3</v>
      </c>
      <c r="B263" s="307" t="s">
        <v>2831</v>
      </c>
      <c r="C263" s="307" t="s">
        <v>2832</v>
      </c>
      <c r="D263" s="307" t="s">
        <v>3065</v>
      </c>
      <c r="E263" s="307" t="s">
        <v>3066</v>
      </c>
      <c r="F263" s="307" t="s">
        <v>2774</v>
      </c>
      <c r="G263" s="359">
        <v>100000</v>
      </c>
      <c r="H263" s="309">
        <v>44704</v>
      </c>
      <c r="I263" s="307" t="s">
        <v>93</v>
      </c>
      <c r="J263" s="307"/>
      <c r="K263" s="359"/>
      <c r="L263" s="307"/>
      <c r="M263" s="307"/>
    </row>
    <row r="264" spans="1:13">
      <c r="A264" s="306">
        <v>3</v>
      </c>
      <c r="B264" s="307" t="s">
        <v>2831</v>
      </c>
      <c r="C264" s="307" t="s">
        <v>2832</v>
      </c>
      <c r="D264" s="307" t="s">
        <v>3067</v>
      </c>
      <c r="E264" s="307" t="s">
        <v>3068</v>
      </c>
      <c r="F264" s="307" t="s">
        <v>2774</v>
      </c>
      <c r="G264" s="359">
        <v>100000</v>
      </c>
      <c r="H264" s="309">
        <v>44704</v>
      </c>
      <c r="I264" s="307" t="s">
        <v>93</v>
      </c>
      <c r="J264" s="307"/>
      <c r="K264" s="359"/>
      <c r="L264" s="307"/>
      <c r="M264" s="307"/>
    </row>
    <row r="265" spans="1:13">
      <c r="A265" s="306">
        <v>3</v>
      </c>
      <c r="B265" s="307" t="s">
        <v>2831</v>
      </c>
      <c r="C265" s="307" t="s">
        <v>2832</v>
      </c>
      <c r="D265" s="307" t="s">
        <v>3069</v>
      </c>
      <c r="E265" s="307" t="s">
        <v>3070</v>
      </c>
      <c r="F265" s="307" t="s">
        <v>2774</v>
      </c>
      <c r="G265" s="359">
        <v>100000</v>
      </c>
      <c r="H265" s="309">
        <v>44704</v>
      </c>
      <c r="I265" s="307" t="s">
        <v>2910</v>
      </c>
      <c r="J265" s="307"/>
      <c r="K265" s="359"/>
      <c r="L265" s="307"/>
      <c r="M265" s="307"/>
    </row>
    <row r="266" spans="1:13">
      <c r="A266" s="306">
        <v>3</v>
      </c>
      <c r="B266" s="307" t="s">
        <v>2831</v>
      </c>
      <c r="C266" s="307" t="s">
        <v>2832</v>
      </c>
      <c r="D266" s="307" t="s">
        <v>3071</v>
      </c>
      <c r="E266" s="307" t="s">
        <v>3072</v>
      </c>
      <c r="F266" s="307" t="s">
        <v>2774</v>
      </c>
      <c r="G266" s="359">
        <v>200000</v>
      </c>
      <c r="H266" s="309">
        <v>44713</v>
      </c>
      <c r="I266" s="307" t="s">
        <v>98</v>
      </c>
      <c r="J266" s="307"/>
      <c r="K266" s="359"/>
      <c r="L266" s="307"/>
      <c r="M266" s="307"/>
    </row>
    <row r="267" spans="1:13">
      <c r="A267" s="306">
        <v>3</v>
      </c>
      <c r="B267" s="307" t="s">
        <v>2831</v>
      </c>
      <c r="C267" s="307" t="s">
        <v>2832</v>
      </c>
      <c r="D267" s="307" t="s">
        <v>3073</v>
      </c>
      <c r="E267" s="307" t="s">
        <v>3074</v>
      </c>
      <c r="F267" s="307" t="s">
        <v>2774</v>
      </c>
      <c r="G267" s="359">
        <v>200000</v>
      </c>
      <c r="H267" s="309">
        <v>44713</v>
      </c>
      <c r="I267" s="307" t="s">
        <v>98</v>
      </c>
      <c r="J267" s="307"/>
      <c r="K267" s="359"/>
      <c r="L267" s="307"/>
      <c r="M267" s="307"/>
    </row>
    <row r="268" spans="1:13">
      <c r="A268" s="306">
        <v>3</v>
      </c>
      <c r="B268" s="307" t="s">
        <v>2831</v>
      </c>
      <c r="C268" s="307" t="s">
        <v>2832</v>
      </c>
      <c r="D268" s="307" t="s">
        <v>3075</v>
      </c>
      <c r="E268" s="307" t="s">
        <v>3076</v>
      </c>
      <c r="F268" s="307" t="s">
        <v>2774</v>
      </c>
      <c r="G268" s="359">
        <v>300000</v>
      </c>
      <c r="H268" s="309">
        <v>44713</v>
      </c>
      <c r="I268" s="307" t="s">
        <v>93</v>
      </c>
      <c r="J268" s="307"/>
      <c r="K268" s="359"/>
      <c r="L268" s="307"/>
      <c r="M268" s="307"/>
    </row>
    <row r="269" spans="1:13">
      <c r="A269" s="306">
        <v>3</v>
      </c>
      <c r="B269" s="307" t="s">
        <v>2831</v>
      </c>
      <c r="C269" s="307" t="s">
        <v>2832</v>
      </c>
      <c r="D269" s="307" t="s">
        <v>3077</v>
      </c>
      <c r="E269" s="307" t="s">
        <v>2994</v>
      </c>
      <c r="F269" s="307" t="s">
        <v>2774</v>
      </c>
      <c r="G269" s="359">
        <v>200000</v>
      </c>
      <c r="H269" s="309">
        <v>44713</v>
      </c>
      <c r="I269" s="307" t="s">
        <v>2910</v>
      </c>
      <c r="J269" s="307"/>
      <c r="K269" s="359"/>
      <c r="L269" s="307"/>
      <c r="M269" s="307"/>
    </row>
    <row r="270" spans="1:13">
      <c r="A270" s="306">
        <v>3</v>
      </c>
      <c r="B270" s="307" t="s">
        <v>2831</v>
      </c>
      <c r="C270" s="307" t="s">
        <v>2832</v>
      </c>
      <c r="D270" s="307" t="s">
        <v>3078</v>
      </c>
      <c r="E270" s="307" t="s">
        <v>3079</v>
      </c>
      <c r="F270" s="307" t="s">
        <v>2774</v>
      </c>
      <c r="G270" s="359">
        <v>100000</v>
      </c>
      <c r="H270" s="309">
        <v>44713</v>
      </c>
      <c r="I270" s="307" t="s">
        <v>2910</v>
      </c>
      <c r="J270" s="307"/>
      <c r="K270" s="359"/>
      <c r="L270" s="307"/>
      <c r="M270" s="307"/>
    </row>
    <row r="271" spans="1:13">
      <c r="A271" s="306">
        <v>3</v>
      </c>
      <c r="B271" s="307" t="s">
        <v>2831</v>
      </c>
      <c r="C271" s="307" t="s">
        <v>2832</v>
      </c>
      <c r="D271" s="307" t="s">
        <v>3080</v>
      </c>
      <c r="E271" s="307" t="s">
        <v>3081</v>
      </c>
      <c r="F271" s="307" t="s">
        <v>2774</v>
      </c>
      <c r="G271" s="359">
        <v>100000</v>
      </c>
      <c r="H271" s="309">
        <v>44713</v>
      </c>
      <c r="I271" s="307" t="s">
        <v>2875</v>
      </c>
      <c r="J271" s="307"/>
      <c r="K271" s="359"/>
      <c r="L271" s="307"/>
      <c r="M271" s="307"/>
    </row>
    <row r="272" spans="1:13">
      <c r="A272" s="306">
        <v>3</v>
      </c>
      <c r="B272" s="307" t="s">
        <v>2831</v>
      </c>
      <c r="C272" s="307" t="s">
        <v>2832</v>
      </c>
      <c r="D272" s="307" t="s">
        <v>3082</v>
      </c>
      <c r="E272" s="307" t="s">
        <v>3083</v>
      </c>
      <c r="F272" s="307" t="s">
        <v>2774</v>
      </c>
      <c r="G272" s="359">
        <v>100000</v>
      </c>
      <c r="H272" s="309">
        <v>44713</v>
      </c>
      <c r="I272" s="307" t="s">
        <v>2910</v>
      </c>
      <c r="J272" s="307"/>
      <c r="K272" s="359"/>
      <c r="L272" s="307"/>
      <c r="M272" s="307"/>
    </row>
    <row r="273" spans="1:13">
      <c r="A273" s="306">
        <v>3</v>
      </c>
      <c r="B273" s="307" t="s">
        <v>2831</v>
      </c>
      <c r="C273" s="307" t="s">
        <v>2832</v>
      </c>
      <c r="D273" s="307" t="s">
        <v>3084</v>
      </c>
      <c r="E273" s="307" t="s">
        <v>3085</v>
      </c>
      <c r="F273" s="307" t="s">
        <v>2774</v>
      </c>
      <c r="G273" s="359">
        <v>150000</v>
      </c>
      <c r="H273" s="309">
        <v>44713</v>
      </c>
      <c r="I273" s="307" t="s">
        <v>2433</v>
      </c>
      <c r="J273" s="307"/>
      <c r="K273" s="359"/>
      <c r="L273" s="307"/>
      <c r="M273" s="307"/>
    </row>
    <row r="274" spans="1:13">
      <c r="A274" s="306">
        <v>3</v>
      </c>
      <c r="B274" s="307" t="s">
        <v>2831</v>
      </c>
      <c r="C274" s="307" t="s">
        <v>2832</v>
      </c>
      <c r="D274" s="307" t="s">
        <v>3086</v>
      </c>
      <c r="E274" s="307" t="s">
        <v>3087</v>
      </c>
      <c r="F274" s="307" t="s">
        <v>2774</v>
      </c>
      <c r="G274" s="359">
        <v>150000</v>
      </c>
      <c r="H274" s="309">
        <v>44714</v>
      </c>
      <c r="I274" s="307" t="s">
        <v>98</v>
      </c>
      <c r="J274" s="307"/>
      <c r="K274" s="359"/>
      <c r="L274" s="307"/>
      <c r="M274" s="307"/>
    </row>
    <row r="275" spans="1:13">
      <c r="A275" s="306">
        <v>3</v>
      </c>
      <c r="B275" s="307" t="s">
        <v>2831</v>
      </c>
      <c r="C275" s="307" t="s">
        <v>2832</v>
      </c>
      <c r="D275" s="307" t="s">
        <v>3086</v>
      </c>
      <c r="E275" s="307" t="s">
        <v>3087</v>
      </c>
      <c r="F275" s="307" t="s">
        <v>2774</v>
      </c>
      <c r="G275" s="359">
        <v>250000</v>
      </c>
      <c r="H275" s="309">
        <v>44714</v>
      </c>
      <c r="I275" s="307" t="s">
        <v>98</v>
      </c>
      <c r="J275" s="307"/>
      <c r="K275" s="359"/>
      <c r="L275" s="307"/>
      <c r="M275" s="307"/>
    </row>
    <row r="276" spans="1:13">
      <c r="A276" s="306">
        <v>3</v>
      </c>
      <c r="B276" s="307" t="s">
        <v>2831</v>
      </c>
      <c r="C276" s="307" t="s">
        <v>2832</v>
      </c>
      <c r="D276" s="307" t="s">
        <v>3086</v>
      </c>
      <c r="E276" s="307" t="s">
        <v>3087</v>
      </c>
      <c r="F276" s="307" t="s">
        <v>2774</v>
      </c>
      <c r="G276" s="359">
        <v>100000</v>
      </c>
      <c r="H276" s="309">
        <v>44714</v>
      </c>
      <c r="I276" s="307" t="s">
        <v>98</v>
      </c>
      <c r="J276" s="307"/>
      <c r="K276" s="359"/>
      <c r="L276" s="307"/>
      <c r="M276" s="307"/>
    </row>
    <row r="277" spans="1:13">
      <c r="A277" s="306">
        <v>3</v>
      </c>
      <c r="B277" s="307" t="s">
        <v>2831</v>
      </c>
      <c r="C277" s="307" t="s">
        <v>2832</v>
      </c>
      <c r="D277" s="307" t="s">
        <v>3086</v>
      </c>
      <c r="E277" s="307" t="s">
        <v>3087</v>
      </c>
      <c r="F277" s="307" t="s">
        <v>2774</v>
      </c>
      <c r="G277" s="359">
        <v>250000</v>
      </c>
      <c r="H277" s="309">
        <v>44714</v>
      </c>
      <c r="I277" s="307" t="s">
        <v>98</v>
      </c>
      <c r="J277" s="307"/>
      <c r="K277" s="359"/>
      <c r="L277" s="307"/>
      <c r="M277" s="307"/>
    </row>
    <row r="278" spans="1:13">
      <c r="A278" s="306">
        <v>3</v>
      </c>
      <c r="B278" s="307" t="s">
        <v>2831</v>
      </c>
      <c r="C278" s="307" t="s">
        <v>2832</v>
      </c>
      <c r="D278" s="307" t="s">
        <v>3086</v>
      </c>
      <c r="E278" s="307" t="s">
        <v>3087</v>
      </c>
      <c r="F278" s="307" t="s">
        <v>2774</v>
      </c>
      <c r="G278" s="359">
        <v>175000</v>
      </c>
      <c r="H278" s="309">
        <v>44714</v>
      </c>
      <c r="I278" s="307" t="s">
        <v>98</v>
      </c>
      <c r="J278" s="307"/>
      <c r="K278" s="359"/>
      <c r="L278" s="307"/>
      <c r="M278" s="307"/>
    </row>
    <row r="279" spans="1:13">
      <c r="A279" s="306">
        <v>3</v>
      </c>
      <c r="B279" s="307" t="s">
        <v>2831</v>
      </c>
      <c r="C279" s="307" t="s">
        <v>2832</v>
      </c>
      <c r="D279" s="307" t="s">
        <v>3086</v>
      </c>
      <c r="E279" s="307" t="s">
        <v>3087</v>
      </c>
      <c r="F279" s="307" t="s">
        <v>2774</v>
      </c>
      <c r="G279" s="359">
        <v>150000</v>
      </c>
      <c r="H279" s="309">
        <v>44714</v>
      </c>
      <c r="I279" s="307" t="s">
        <v>98</v>
      </c>
      <c r="J279" s="307"/>
      <c r="K279" s="359"/>
      <c r="L279" s="307"/>
      <c r="M279" s="307"/>
    </row>
    <row r="280" spans="1:13">
      <c r="A280" s="306">
        <v>3</v>
      </c>
      <c r="B280" s="307" t="s">
        <v>2831</v>
      </c>
      <c r="C280" s="307" t="s">
        <v>2832</v>
      </c>
      <c r="D280" s="307" t="s">
        <v>3088</v>
      </c>
      <c r="E280" s="307" t="s">
        <v>3089</v>
      </c>
      <c r="F280" s="307" t="s">
        <v>489</v>
      </c>
      <c r="G280" s="359">
        <v>100000</v>
      </c>
      <c r="H280" s="309">
        <v>44714</v>
      </c>
      <c r="I280" s="307" t="s">
        <v>2910</v>
      </c>
      <c r="J280" s="307"/>
      <c r="K280" s="359"/>
      <c r="L280" s="307"/>
      <c r="M280" s="307"/>
    </row>
    <row r="281" spans="1:13">
      <c r="A281" s="306">
        <v>3</v>
      </c>
      <c r="B281" s="307" t="s">
        <v>2831</v>
      </c>
      <c r="C281" s="307" t="s">
        <v>2832</v>
      </c>
      <c r="D281" s="307" t="s">
        <v>3090</v>
      </c>
      <c r="E281" s="307" t="s">
        <v>3091</v>
      </c>
      <c r="F281" s="307" t="s">
        <v>2774</v>
      </c>
      <c r="G281" s="359">
        <v>100000</v>
      </c>
      <c r="H281" s="309">
        <v>44714</v>
      </c>
      <c r="I281" s="307" t="s">
        <v>2910</v>
      </c>
      <c r="J281" s="307"/>
      <c r="K281" s="359"/>
      <c r="L281" s="307"/>
      <c r="M281" s="307"/>
    </row>
    <row r="282" spans="1:13">
      <c r="A282" s="306">
        <v>3</v>
      </c>
      <c r="B282" s="307" t="s">
        <v>2831</v>
      </c>
      <c r="C282" s="307" t="s">
        <v>2832</v>
      </c>
      <c r="D282" s="307" t="s">
        <v>3092</v>
      </c>
      <c r="E282" s="307" t="s">
        <v>3093</v>
      </c>
      <c r="F282" s="307" t="s">
        <v>2774</v>
      </c>
      <c r="G282" s="359">
        <v>100000</v>
      </c>
      <c r="H282" s="309">
        <v>44714</v>
      </c>
      <c r="I282" s="307" t="s">
        <v>93</v>
      </c>
      <c r="J282" s="307"/>
      <c r="K282" s="359"/>
      <c r="L282" s="307"/>
      <c r="M282" s="307"/>
    </row>
    <row r="283" spans="1:13">
      <c r="A283" s="306">
        <v>3</v>
      </c>
      <c r="B283" s="307" t="s">
        <v>2831</v>
      </c>
      <c r="C283" s="307" t="s">
        <v>2832</v>
      </c>
      <c r="D283" s="307" t="s">
        <v>3094</v>
      </c>
      <c r="E283" s="307" t="s">
        <v>3095</v>
      </c>
      <c r="F283" s="307" t="s">
        <v>2774</v>
      </c>
      <c r="G283" s="359">
        <v>100000</v>
      </c>
      <c r="H283" s="309">
        <v>44714</v>
      </c>
      <c r="I283" s="307" t="s">
        <v>2910</v>
      </c>
      <c r="J283" s="307"/>
      <c r="K283" s="359"/>
      <c r="L283" s="307"/>
      <c r="M283" s="307"/>
    </row>
    <row r="284" spans="1:13">
      <c r="A284" s="306">
        <v>3</v>
      </c>
      <c r="B284" s="307" t="s">
        <v>2831</v>
      </c>
      <c r="C284" s="307" t="s">
        <v>2832</v>
      </c>
      <c r="D284" s="307" t="s">
        <v>3096</v>
      </c>
      <c r="E284" s="307" t="s">
        <v>3097</v>
      </c>
      <c r="F284" s="307" t="s">
        <v>2774</v>
      </c>
      <c r="G284" s="359">
        <v>100000</v>
      </c>
      <c r="H284" s="309">
        <v>44714</v>
      </c>
      <c r="I284" s="307" t="s">
        <v>93</v>
      </c>
      <c r="J284" s="307"/>
      <c r="K284" s="359"/>
      <c r="L284" s="307"/>
      <c r="M284" s="307"/>
    </row>
    <row r="285" spans="1:13">
      <c r="A285" s="306">
        <v>3</v>
      </c>
      <c r="B285" s="307" t="s">
        <v>2831</v>
      </c>
      <c r="C285" s="307" t="s">
        <v>2832</v>
      </c>
      <c r="D285" s="307" t="s">
        <v>3098</v>
      </c>
      <c r="E285" s="307" t="s">
        <v>3099</v>
      </c>
      <c r="F285" s="307" t="s">
        <v>2774</v>
      </c>
      <c r="G285" s="359">
        <v>100000</v>
      </c>
      <c r="H285" s="309">
        <v>44714</v>
      </c>
      <c r="I285" s="307" t="s">
        <v>93</v>
      </c>
      <c r="J285" s="307"/>
      <c r="K285" s="359"/>
      <c r="L285" s="307"/>
      <c r="M285" s="307"/>
    </row>
    <row r="286" spans="1:13">
      <c r="A286" s="306">
        <v>3</v>
      </c>
      <c r="B286" s="307" t="s">
        <v>2831</v>
      </c>
      <c r="C286" s="307" t="s">
        <v>2832</v>
      </c>
      <c r="D286" s="307" t="s">
        <v>117</v>
      </c>
      <c r="E286" s="307" t="s">
        <v>3100</v>
      </c>
      <c r="F286" s="307" t="s">
        <v>2774</v>
      </c>
      <c r="G286" s="359">
        <v>100000</v>
      </c>
      <c r="H286" s="309">
        <v>44714</v>
      </c>
      <c r="I286" s="307" t="s">
        <v>2910</v>
      </c>
      <c r="J286" s="307"/>
      <c r="K286" s="359"/>
      <c r="L286" s="307"/>
      <c r="M286" s="307"/>
    </row>
    <row r="287" spans="1:13">
      <c r="A287" s="306">
        <v>3</v>
      </c>
      <c r="B287" s="307" t="s">
        <v>2831</v>
      </c>
      <c r="C287" s="307" t="s">
        <v>2832</v>
      </c>
      <c r="D287" s="307" t="s">
        <v>3101</v>
      </c>
      <c r="E287" s="307" t="s">
        <v>3102</v>
      </c>
      <c r="F287" s="307" t="s">
        <v>2774</v>
      </c>
      <c r="G287" s="359">
        <v>100000</v>
      </c>
      <c r="H287" s="309">
        <v>44714</v>
      </c>
      <c r="I287" s="307" t="s">
        <v>93</v>
      </c>
      <c r="J287" s="307"/>
      <c r="K287" s="359"/>
      <c r="L287" s="307"/>
      <c r="M287" s="307"/>
    </row>
    <row r="288" spans="1:13">
      <c r="A288" s="306">
        <v>3</v>
      </c>
      <c r="B288" s="307" t="s">
        <v>2831</v>
      </c>
      <c r="C288" s="307" t="s">
        <v>2832</v>
      </c>
      <c r="D288" s="307" t="s">
        <v>3103</v>
      </c>
      <c r="E288" s="307" t="s">
        <v>3104</v>
      </c>
      <c r="F288" s="307" t="s">
        <v>2774</v>
      </c>
      <c r="G288" s="359">
        <v>100000</v>
      </c>
      <c r="H288" s="309">
        <v>44714</v>
      </c>
      <c r="I288" s="307" t="s">
        <v>93</v>
      </c>
      <c r="J288" s="307"/>
      <c r="K288" s="359"/>
      <c r="L288" s="307"/>
      <c r="M288" s="307"/>
    </row>
    <row r="289" spans="1:13">
      <c r="A289" s="306">
        <v>3</v>
      </c>
      <c r="B289" s="307" t="s">
        <v>2831</v>
      </c>
      <c r="C289" s="307" t="s">
        <v>2832</v>
      </c>
      <c r="D289" s="307" t="s">
        <v>3105</v>
      </c>
      <c r="E289" s="307" t="s">
        <v>3106</v>
      </c>
      <c r="F289" s="307" t="s">
        <v>2774</v>
      </c>
      <c r="G289" s="359">
        <v>100000</v>
      </c>
      <c r="H289" s="309">
        <v>44714</v>
      </c>
      <c r="I289" s="307" t="s">
        <v>93</v>
      </c>
      <c r="J289" s="307"/>
      <c r="K289" s="359"/>
      <c r="L289" s="307"/>
      <c r="M289" s="307"/>
    </row>
    <row r="290" spans="1:13">
      <c r="A290" s="306">
        <v>3</v>
      </c>
      <c r="B290" s="307" t="s">
        <v>2831</v>
      </c>
      <c r="C290" s="307" t="s">
        <v>2832</v>
      </c>
      <c r="D290" s="307" t="s">
        <v>3107</v>
      </c>
      <c r="E290" s="307" t="s">
        <v>3108</v>
      </c>
      <c r="F290" s="307" t="s">
        <v>2774</v>
      </c>
      <c r="G290" s="359">
        <v>100000</v>
      </c>
      <c r="H290" s="309">
        <v>44714</v>
      </c>
      <c r="I290" s="307" t="s">
        <v>2910</v>
      </c>
      <c r="J290" s="307"/>
      <c r="K290" s="359"/>
      <c r="L290" s="307"/>
      <c r="M290" s="307"/>
    </row>
    <row r="291" spans="1:13">
      <c r="A291" s="306">
        <v>3</v>
      </c>
      <c r="B291" s="307" t="s">
        <v>2831</v>
      </c>
      <c r="C291" s="307" t="s">
        <v>2832</v>
      </c>
      <c r="D291" s="307" t="s">
        <v>3109</v>
      </c>
      <c r="E291" s="307" t="s">
        <v>3110</v>
      </c>
      <c r="F291" s="307" t="s">
        <v>2774</v>
      </c>
      <c r="G291" s="359">
        <v>100000</v>
      </c>
      <c r="H291" s="309">
        <v>44720</v>
      </c>
      <c r="I291" s="307" t="s">
        <v>2910</v>
      </c>
      <c r="J291" s="307"/>
      <c r="K291" s="359"/>
      <c r="L291" s="307"/>
      <c r="M291" s="307"/>
    </row>
    <row r="292" spans="1:13">
      <c r="A292" s="306">
        <v>3</v>
      </c>
      <c r="B292" s="307" t="s">
        <v>2831</v>
      </c>
      <c r="C292" s="307" t="s">
        <v>2832</v>
      </c>
      <c r="D292" s="307" t="s">
        <v>3111</v>
      </c>
      <c r="E292" s="307" t="s">
        <v>3112</v>
      </c>
      <c r="F292" s="307" t="s">
        <v>2774</v>
      </c>
      <c r="G292" s="359">
        <v>100000</v>
      </c>
      <c r="H292" s="309">
        <v>44720</v>
      </c>
      <c r="I292" s="307" t="s">
        <v>2875</v>
      </c>
      <c r="J292" s="307"/>
      <c r="K292" s="359"/>
      <c r="L292" s="307"/>
      <c r="M292" s="307"/>
    </row>
    <row r="293" spans="1:13">
      <c r="A293" s="306">
        <v>3</v>
      </c>
      <c r="B293" s="307" t="s">
        <v>2831</v>
      </c>
      <c r="C293" s="307" t="s">
        <v>2832</v>
      </c>
      <c r="D293" s="307" t="s">
        <v>3113</v>
      </c>
      <c r="E293" s="307" t="s">
        <v>3114</v>
      </c>
      <c r="F293" s="307" t="s">
        <v>2774</v>
      </c>
      <c r="G293" s="359">
        <v>100000</v>
      </c>
      <c r="H293" s="309">
        <v>44720</v>
      </c>
      <c r="I293" s="307" t="s">
        <v>2910</v>
      </c>
      <c r="J293" s="307"/>
      <c r="K293" s="359"/>
      <c r="L293" s="307"/>
      <c r="M293" s="307"/>
    </row>
    <row r="294" spans="1:13">
      <c r="A294" s="306">
        <v>3</v>
      </c>
      <c r="B294" s="307" t="s">
        <v>2831</v>
      </c>
      <c r="C294" s="307" t="s">
        <v>2832</v>
      </c>
      <c r="D294" s="307" t="s">
        <v>3115</v>
      </c>
      <c r="E294" s="307" t="s">
        <v>3116</v>
      </c>
      <c r="F294" s="307" t="s">
        <v>2774</v>
      </c>
      <c r="G294" s="359">
        <v>100000</v>
      </c>
      <c r="H294" s="309">
        <v>44720</v>
      </c>
      <c r="I294" s="307" t="s">
        <v>93</v>
      </c>
      <c r="J294" s="307"/>
      <c r="K294" s="359"/>
      <c r="L294" s="307"/>
      <c r="M294" s="307"/>
    </row>
    <row r="295" spans="1:13">
      <c r="A295" s="306">
        <v>3</v>
      </c>
      <c r="B295" s="307" t="s">
        <v>2831</v>
      </c>
      <c r="C295" s="307" t="s">
        <v>2832</v>
      </c>
      <c r="D295" s="307" t="s">
        <v>3117</v>
      </c>
      <c r="E295" s="307" t="s">
        <v>3118</v>
      </c>
      <c r="F295" s="307" t="s">
        <v>2774</v>
      </c>
      <c r="G295" s="359">
        <v>100000</v>
      </c>
      <c r="H295" s="309">
        <v>44720</v>
      </c>
      <c r="I295" s="307" t="s">
        <v>2910</v>
      </c>
      <c r="J295" s="307"/>
      <c r="K295" s="359"/>
      <c r="L295" s="307"/>
      <c r="M295" s="307"/>
    </row>
    <row r="296" spans="1:13">
      <c r="A296" s="306">
        <v>3</v>
      </c>
      <c r="B296" s="307" t="s">
        <v>2831</v>
      </c>
      <c r="C296" s="307" t="s">
        <v>2832</v>
      </c>
      <c r="D296" s="307" t="s">
        <v>3119</v>
      </c>
      <c r="E296" s="307" t="s">
        <v>3120</v>
      </c>
      <c r="F296" s="307" t="s">
        <v>2774</v>
      </c>
      <c r="G296" s="359">
        <v>100000</v>
      </c>
      <c r="H296" s="309">
        <v>44721</v>
      </c>
      <c r="I296" s="307" t="s">
        <v>2910</v>
      </c>
      <c r="J296" s="307"/>
      <c r="K296" s="359"/>
      <c r="L296" s="307"/>
      <c r="M296" s="307"/>
    </row>
    <row r="297" spans="1:13">
      <c r="A297" s="306">
        <v>3</v>
      </c>
      <c r="B297" s="307" t="s">
        <v>2831</v>
      </c>
      <c r="C297" s="307" t="s">
        <v>2832</v>
      </c>
      <c r="D297" s="307" t="s">
        <v>3121</v>
      </c>
      <c r="E297" s="307" t="s">
        <v>3122</v>
      </c>
      <c r="F297" s="307" t="s">
        <v>2774</v>
      </c>
      <c r="G297" s="359">
        <v>100000</v>
      </c>
      <c r="H297" s="309">
        <v>44721</v>
      </c>
      <c r="I297" s="307" t="s">
        <v>2910</v>
      </c>
      <c r="J297" s="307"/>
      <c r="K297" s="359"/>
      <c r="L297" s="307"/>
      <c r="M297" s="307"/>
    </row>
    <row r="298" spans="1:13">
      <c r="A298" s="306">
        <v>3</v>
      </c>
      <c r="B298" s="307" t="s">
        <v>2831</v>
      </c>
      <c r="C298" s="307" t="s">
        <v>2832</v>
      </c>
      <c r="D298" s="307" t="s">
        <v>3123</v>
      </c>
      <c r="E298" s="307" t="s">
        <v>3124</v>
      </c>
      <c r="F298" s="307" t="s">
        <v>2774</v>
      </c>
      <c r="G298" s="359">
        <v>150000</v>
      </c>
      <c r="H298" s="309">
        <v>44722</v>
      </c>
      <c r="I298" s="307" t="s">
        <v>2875</v>
      </c>
      <c r="J298" s="307"/>
      <c r="K298" s="359"/>
      <c r="L298" s="307"/>
      <c r="M298" s="307"/>
    </row>
    <row r="299" spans="1:13">
      <c r="A299" s="306">
        <v>3</v>
      </c>
      <c r="B299" s="307" t="s">
        <v>2831</v>
      </c>
      <c r="C299" s="307" t="s">
        <v>2832</v>
      </c>
      <c r="D299" s="307" t="s">
        <v>3125</v>
      </c>
      <c r="E299" s="307" t="s">
        <v>3126</v>
      </c>
      <c r="F299" s="307" t="s">
        <v>2774</v>
      </c>
      <c r="G299" s="359">
        <v>250000</v>
      </c>
      <c r="H299" s="309">
        <v>44722</v>
      </c>
      <c r="I299" s="307" t="s">
        <v>2910</v>
      </c>
      <c r="J299" s="307"/>
      <c r="K299" s="359"/>
      <c r="L299" s="307"/>
      <c r="M299" s="307"/>
    </row>
    <row r="300" spans="1:13">
      <c r="A300" s="306">
        <v>3</v>
      </c>
      <c r="B300" s="307" t="s">
        <v>2831</v>
      </c>
      <c r="C300" s="307" t="s">
        <v>2832</v>
      </c>
      <c r="D300" s="307" t="s">
        <v>3127</v>
      </c>
      <c r="E300" s="307" t="s">
        <v>3128</v>
      </c>
      <c r="F300" s="307" t="s">
        <v>2774</v>
      </c>
      <c r="G300" s="359">
        <v>200000</v>
      </c>
      <c r="H300" s="309">
        <v>44726</v>
      </c>
      <c r="I300" s="307" t="s">
        <v>2875</v>
      </c>
      <c r="J300" s="307"/>
      <c r="K300" s="359"/>
      <c r="L300" s="307"/>
      <c r="M300" s="307"/>
    </row>
    <row r="301" spans="1:13">
      <c r="A301" s="306">
        <v>3</v>
      </c>
      <c r="B301" s="307" t="s">
        <v>2831</v>
      </c>
      <c r="C301" s="307" t="s">
        <v>2832</v>
      </c>
      <c r="D301" s="307" t="s">
        <v>3129</v>
      </c>
      <c r="E301" s="307" t="s">
        <v>2954</v>
      </c>
      <c r="F301" s="307" t="s">
        <v>2774</v>
      </c>
      <c r="G301" s="359">
        <v>100000</v>
      </c>
      <c r="H301" s="309">
        <v>44726</v>
      </c>
      <c r="I301" s="307" t="s">
        <v>2875</v>
      </c>
      <c r="J301" s="307"/>
      <c r="K301" s="359"/>
      <c r="L301" s="307"/>
      <c r="M301" s="307"/>
    </row>
    <row r="302" spans="1:13">
      <c r="A302" s="306">
        <v>3</v>
      </c>
      <c r="B302" s="307" t="s">
        <v>2831</v>
      </c>
      <c r="C302" s="307" t="s">
        <v>2832</v>
      </c>
      <c r="D302" s="307" t="s">
        <v>3130</v>
      </c>
      <c r="E302" s="307" t="s">
        <v>3131</v>
      </c>
      <c r="F302" s="307" t="s">
        <v>2774</v>
      </c>
      <c r="G302" s="359">
        <v>200000</v>
      </c>
      <c r="H302" s="309">
        <v>44726</v>
      </c>
      <c r="I302" s="307" t="s">
        <v>2875</v>
      </c>
      <c r="J302" s="307"/>
      <c r="K302" s="359"/>
      <c r="L302" s="307"/>
      <c r="M302" s="307"/>
    </row>
    <row r="303" spans="1:13">
      <c r="A303" s="306">
        <v>3</v>
      </c>
      <c r="B303" s="307" t="s">
        <v>2831</v>
      </c>
      <c r="C303" s="307" t="s">
        <v>2832</v>
      </c>
      <c r="D303" s="307" t="s">
        <v>3132</v>
      </c>
      <c r="E303" s="307" t="s">
        <v>2954</v>
      </c>
      <c r="F303" s="307" t="s">
        <v>2774</v>
      </c>
      <c r="G303" s="359">
        <v>195000</v>
      </c>
      <c r="H303" s="309">
        <v>44733</v>
      </c>
      <c r="I303" s="307" t="s">
        <v>93</v>
      </c>
      <c r="J303" s="307"/>
      <c r="K303" s="359"/>
      <c r="L303" s="307"/>
      <c r="M303" s="307"/>
    </row>
    <row r="304" spans="1:13">
      <c r="A304" s="306">
        <v>3</v>
      </c>
      <c r="B304" s="307" t="s">
        <v>2831</v>
      </c>
      <c r="C304" s="307" t="s">
        <v>2832</v>
      </c>
      <c r="D304" s="307" t="s">
        <v>3132</v>
      </c>
      <c r="E304" s="307" t="s">
        <v>2954</v>
      </c>
      <c r="F304" s="307" t="s">
        <v>2774</v>
      </c>
      <c r="G304" s="359">
        <v>100000</v>
      </c>
      <c r="H304" s="309">
        <v>44733</v>
      </c>
      <c r="I304" s="307" t="s">
        <v>93</v>
      </c>
      <c r="J304" s="307"/>
      <c r="K304" s="359"/>
      <c r="L304" s="307"/>
      <c r="M304" s="307"/>
    </row>
    <row r="305" spans="1:13">
      <c r="A305" s="306">
        <v>3</v>
      </c>
      <c r="B305" s="307" t="s">
        <v>2831</v>
      </c>
      <c r="C305" s="307" t="s">
        <v>2832</v>
      </c>
      <c r="D305" s="307" t="s">
        <v>3132</v>
      </c>
      <c r="E305" s="307" t="s">
        <v>2954</v>
      </c>
      <c r="F305" s="307" t="s">
        <v>2774</v>
      </c>
      <c r="G305" s="359">
        <v>205000</v>
      </c>
      <c r="H305" s="309">
        <v>44733</v>
      </c>
      <c r="I305" s="307" t="s">
        <v>93</v>
      </c>
      <c r="J305" s="307"/>
      <c r="K305" s="359"/>
      <c r="L305" s="307"/>
      <c r="M305" s="307"/>
    </row>
    <row r="306" spans="1:13">
      <c r="A306" s="306">
        <v>3</v>
      </c>
      <c r="B306" s="307" t="s">
        <v>2831</v>
      </c>
      <c r="C306" s="307" t="s">
        <v>2832</v>
      </c>
      <c r="D306" s="307" t="s">
        <v>2903</v>
      </c>
      <c r="E306" s="307" t="s">
        <v>2925</v>
      </c>
      <c r="F306" s="307" t="s">
        <v>2774</v>
      </c>
      <c r="G306" s="359">
        <v>70000</v>
      </c>
      <c r="H306" s="309">
        <v>44733</v>
      </c>
      <c r="I306" s="307" t="s">
        <v>98</v>
      </c>
      <c r="J306" s="307"/>
      <c r="K306" s="359"/>
      <c r="L306" s="307"/>
      <c r="M306" s="307"/>
    </row>
    <row r="307" spans="1:13">
      <c r="A307" s="306">
        <v>3</v>
      </c>
      <c r="B307" s="307" t="s">
        <v>2831</v>
      </c>
      <c r="C307" s="307" t="s">
        <v>2832</v>
      </c>
      <c r="D307" s="307" t="s">
        <v>2903</v>
      </c>
      <c r="E307" s="307" t="s">
        <v>2925</v>
      </c>
      <c r="F307" s="307" t="s">
        <v>2774</v>
      </c>
      <c r="G307" s="359">
        <v>70000</v>
      </c>
      <c r="H307" s="309">
        <v>44733</v>
      </c>
      <c r="I307" s="307" t="s">
        <v>98</v>
      </c>
      <c r="J307" s="307"/>
      <c r="K307" s="359"/>
      <c r="L307" s="307"/>
      <c r="M307" s="307"/>
    </row>
    <row r="308" spans="1:13">
      <c r="A308" s="306">
        <v>3</v>
      </c>
      <c r="B308" s="307" t="s">
        <v>2831</v>
      </c>
      <c r="C308" s="307" t="s">
        <v>2832</v>
      </c>
      <c r="D308" s="307" t="s">
        <v>2922</v>
      </c>
      <c r="E308" s="307" t="s">
        <v>2996</v>
      </c>
      <c r="F308" s="307" t="s">
        <v>2774</v>
      </c>
      <c r="G308" s="359">
        <v>50000</v>
      </c>
      <c r="H308" s="309">
        <v>44733</v>
      </c>
      <c r="I308" s="307" t="s">
        <v>98</v>
      </c>
      <c r="J308" s="307"/>
      <c r="K308" s="359"/>
      <c r="L308" s="307"/>
      <c r="M308" s="307"/>
    </row>
    <row r="309" spans="1:13">
      <c r="A309" s="306">
        <v>3</v>
      </c>
      <c r="B309" s="307" t="s">
        <v>2831</v>
      </c>
      <c r="C309" s="307" t="s">
        <v>2832</v>
      </c>
      <c r="D309" s="307" t="s">
        <v>2922</v>
      </c>
      <c r="E309" s="307" t="s">
        <v>2996</v>
      </c>
      <c r="F309" s="307" t="s">
        <v>2774</v>
      </c>
      <c r="G309" s="359">
        <v>50000</v>
      </c>
      <c r="H309" s="309">
        <v>44733</v>
      </c>
      <c r="I309" s="307" t="s">
        <v>98</v>
      </c>
      <c r="J309" s="307"/>
      <c r="K309" s="359"/>
      <c r="L309" s="307"/>
      <c r="M309" s="307"/>
    </row>
    <row r="310" spans="1:13">
      <c r="A310" s="306">
        <v>3</v>
      </c>
      <c r="B310" s="307" t="s">
        <v>2831</v>
      </c>
      <c r="C310" s="307" t="s">
        <v>2832</v>
      </c>
      <c r="D310" s="307" t="s">
        <v>3133</v>
      </c>
      <c r="E310" s="307" t="s">
        <v>3134</v>
      </c>
      <c r="F310" s="307" t="s">
        <v>2774</v>
      </c>
      <c r="G310" s="359">
        <v>100000</v>
      </c>
      <c r="H310" s="309">
        <v>44734</v>
      </c>
      <c r="I310" s="307" t="s">
        <v>2910</v>
      </c>
      <c r="J310" s="307"/>
      <c r="K310" s="359"/>
      <c r="L310" s="307"/>
      <c r="M310" s="307"/>
    </row>
    <row r="311" spans="1:13">
      <c r="A311" s="306">
        <v>3</v>
      </c>
      <c r="B311" s="307" t="s">
        <v>2831</v>
      </c>
      <c r="C311" s="307" t="s">
        <v>2832</v>
      </c>
      <c r="D311" s="307" t="s">
        <v>3135</v>
      </c>
      <c r="E311" s="307" t="s">
        <v>3136</v>
      </c>
      <c r="F311" s="307" t="s">
        <v>2774</v>
      </c>
      <c r="G311" s="359">
        <v>100000</v>
      </c>
      <c r="H311" s="309">
        <v>44734</v>
      </c>
      <c r="I311" s="307" t="s">
        <v>2910</v>
      </c>
      <c r="J311" s="307"/>
      <c r="K311" s="359"/>
      <c r="L311" s="307"/>
      <c r="M311" s="307"/>
    </row>
    <row r="312" spans="1:13">
      <c r="A312" s="306">
        <v>3</v>
      </c>
      <c r="B312" s="307" t="s">
        <v>2831</v>
      </c>
      <c r="C312" s="307" t="s">
        <v>2832</v>
      </c>
      <c r="D312" s="307" t="s">
        <v>3137</v>
      </c>
      <c r="E312" s="307" t="s">
        <v>3138</v>
      </c>
      <c r="F312" s="307" t="s">
        <v>2774</v>
      </c>
      <c r="G312" s="359">
        <v>100000</v>
      </c>
      <c r="H312" s="309">
        <v>44734</v>
      </c>
      <c r="I312" s="307" t="s">
        <v>2910</v>
      </c>
      <c r="J312" s="307"/>
      <c r="K312" s="359"/>
      <c r="L312" s="307"/>
      <c r="M312" s="307"/>
    </row>
    <row r="313" spans="1:13">
      <c r="A313" s="306">
        <v>3</v>
      </c>
      <c r="B313" s="307" t="s">
        <v>2831</v>
      </c>
      <c r="C313" s="307" t="s">
        <v>2832</v>
      </c>
      <c r="D313" s="307" t="s">
        <v>3139</v>
      </c>
      <c r="E313" s="307" t="s">
        <v>3083</v>
      </c>
      <c r="F313" s="307" t="s">
        <v>2774</v>
      </c>
      <c r="G313" s="359">
        <v>100000</v>
      </c>
      <c r="H313" s="309">
        <v>44734</v>
      </c>
      <c r="I313" s="307" t="s">
        <v>2910</v>
      </c>
      <c r="J313" s="307"/>
      <c r="K313" s="359"/>
      <c r="L313" s="307"/>
      <c r="M313" s="307"/>
    </row>
    <row r="314" spans="1:13">
      <c r="A314" s="306">
        <v>3</v>
      </c>
      <c r="B314" s="307" t="s">
        <v>2831</v>
      </c>
      <c r="C314" s="307" t="s">
        <v>2832</v>
      </c>
      <c r="D314" s="307" t="s">
        <v>3140</v>
      </c>
      <c r="E314" s="307" t="s">
        <v>3141</v>
      </c>
      <c r="F314" s="307" t="s">
        <v>2774</v>
      </c>
      <c r="G314" s="359">
        <v>100000</v>
      </c>
      <c r="H314" s="309">
        <v>44734</v>
      </c>
      <c r="I314" s="307" t="s">
        <v>93</v>
      </c>
      <c r="J314" s="307"/>
      <c r="K314" s="359"/>
      <c r="L314" s="307"/>
      <c r="M314" s="307"/>
    </row>
    <row r="315" spans="1:13">
      <c r="A315" s="306">
        <v>3</v>
      </c>
      <c r="B315" s="307" t="s">
        <v>2831</v>
      </c>
      <c r="C315" s="307" t="s">
        <v>2832</v>
      </c>
      <c r="D315" s="307" t="s">
        <v>3142</v>
      </c>
      <c r="E315" s="307" t="s">
        <v>3143</v>
      </c>
      <c r="F315" s="307" t="s">
        <v>2774</v>
      </c>
      <c r="G315" s="359">
        <v>100000</v>
      </c>
      <c r="H315" s="309">
        <v>44734</v>
      </c>
      <c r="I315" s="307" t="s">
        <v>2910</v>
      </c>
      <c r="J315" s="307"/>
      <c r="K315" s="359"/>
      <c r="L315" s="307"/>
      <c r="M315" s="307"/>
    </row>
    <row r="316" spans="1:13">
      <c r="A316" s="306">
        <v>3</v>
      </c>
      <c r="B316" s="307" t="s">
        <v>2831</v>
      </c>
      <c r="C316" s="307" t="s">
        <v>2832</v>
      </c>
      <c r="D316" s="307" t="s">
        <v>3144</v>
      </c>
      <c r="E316" s="307" t="s">
        <v>3145</v>
      </c>
      <c r="F316" s="307" t="s">
        <v>2774</v>
      </c>
      <c r="G316" s="359">
        <v>100000</v>
      </c>
      <c r="H316" s="309">
        <v>44734</v>
      </c>
      <c r="I316" s="307" t="s">
        <v>93</v>
      </c>
      <c r="J316" s="307"/>
      <c r="K316" s="359"/>
      <c r="L316" s="307"/>
      <c r="M316" s="307"/>
    </row>
    <row r="317" spans="1:13">
      <c r="A317" s="306">
        <v>3</v>
      </c>
      <c r="B317" s="307" t="s">
        <v>2831</v>
      </c>
      <c r="C317" s="307" t="s">
        <v>2832</v>
      </c>
      <c r="D317" s="307" t="s">
        <v>3146</v>
      </c>
      <c r="E317" s="307" t="s">
        <v>3147</v>
      </c>
      <c r="F317" s="307" t="s">
        <v>2774</v>
      </c>
      <c r="G317" s="359">
        <v>100000</v>
      </c>
      <c r="H317" s="309">
        <v>44734</v>
      </c>
      <c r="I317" s="307" t="s">
        <v>2875</v>
      </c>
      <c r="J317" s="307"/>
      <c r="K317" s="359"/>
      <c r="L317" s="307"/>
      <c r="M317" s="307"/>
    </row>
    <row r="318" spans="1:13">
      <c r="A318" s="306">
        <v>3</v>
      </c>
      <c r="B318" s="307" t="s">
        <v>2831</v>
      </c>
      <c r="C318" s="307" t="s">
        <v>2832</v>
      </c>
      <c r="D318" s="307" t="s">
        <v>3148</v>
      </c>
      <c r="E318" s="307" t="s">
        <v>3149</v>
      </c>
      <c r="F318" s="307" t="s">
        <v>489</v>
      </c>
      <c r="G318" s="359">
        <v>300000</v>
      </c>
      <c r="H318" s="309">
        <v>44735</v>
      </c>
      <c r="I318" s="307" t="s">
        <v>93</v>
      </c>
      <c r="J318" s="307"/>
      <c r="K318" s="359"/>
      <c r="L318" s="307"/>
      <c r="M318" s="307"/>
    </row>
    <row r="319" spans="1:13">
      <c r="A319" s="306">
        <v>3</v>
      </c>
      <c r="B319" s="307" t="s">
        <v>2831</v>
      </c>
      <c r="C319" s="307" t="s">
        <v>2832</v>
      </c>
      <c r="D319" s="307" t="s">
        <v>3150</v>
      </c>
      <c r="E319" s="307" t="s">
        <v>3151</v>
      </c>
      <c r="F319" s="307" t="s">
        <v>2774</v>
      </c>
      <c r="G319" s="359">
        <v>100000</v>
      </c>
      <c r="H319" s="309">
        <v>44743</v>
      </c>
      <c r="I319" s="307" t="s">
        <v>98</v>
      </c>
      <c r="J319" s="307"/>
      <c r="K319" s="359"/>
      <c r="L319" s="307"/>
      <c r="M319" s="307"/>
    </row>
    <row r="320" spans="1:13">
      <c r="A320" s="306">
        <v>3</v>
      </c>
      <c r="B320" s="307" t="s">
        <v>2831</v>
      </c>
      <c r="C320" s="307" t="s">
        <v>2832</v>
      </c>
      <c r="D320" s="307" t="s">
        <v>3152</v>
      </c>
      <c r="E320" s="307" t="s">
        <v>3153</v>
      </c>
      <c r="F320" s="307" t="s">
        <v>2774</v>
      </c>
      <c r="G320" s="359">
        <v>100000</v>
      </c>
      <c r="H320" s="309">
        <v>44743</v>
      </c>
      <c r="I320" s="307" t="s">
        <v>98</v>
      </c>
      <c r="J320" s="307"/>
      <c r="K320" s="359"/>
      <c r="L320" s="307"/>
      <c r="M320" s="307"/>
    </row>
    <row r="321" spans="1:13">
      <c r="A321" s="306">
        <v>3</v>
      </c>
      <c r="B321" s="307" t="s">
        <v>2831</v>
      </c>
      <c r="C321" s="307" t="s">
        <v>2832</v>
      </c>
      <c r="D321" s="307" t="s">
        <v>3154</v>
      </c>
      <c r="E321" s="307" t="s">
        <v>2963</v>
      </c>
      <c r="F321" s="307" t="s">
        <v>2774</v>
      </c>
      <c r="G321" s="359">
        <v>100000</v>
      </c>
      <c r="H321" s="309">
        <v>44746</v>
      </c>
      <c r="I321" s="307" t="s">
        <v>98</v>
      </c>
      <c r="J321" s="307"/>
      <c r="K321" s="359"/>
      <c r="L321" s="307"/>
      <c r="M321" s="307"/>
    </row>
    <row r="322" spans="1:13">
      <c r="A322" s="306">
        <v>3</v>
      </c>
      <c r="B322" s="307" t="s">
        <v>2831</v>
      </c>
      <c r="C322" s="307" t="s">
        <v>2832</v>
      </c>
      <c r="D322" s="307" t="s">
        <v>3155</v>
      </c>
      <c r="E322" s="307" t="s">
        <v>2954</v>
      </c>
      <c r="F322" s="307" t="s">
        <v>2774</v>
      </c>
      <c r="G322" s="359">
        <v>100000</v>
      </c>
      <c r="H322" s="309">
        <v>44746</v>
      </c>
      <c r="I322" s="307" t="s">
        <v>93</v>
      </c>
      <c r="J322" s="307"/>
      <c r="K322" s="359"/>
      <c r="L322" s="307"/>
      <c r="M322" s="307"/>
    </row>
    <row r="323" spans="1:13">
      <c r="A323" s="306">
        <v>3</v>
      </c>
      <c r="B323" s="307" t="s">
        <v>2831</v>
      </c>
      <c r="C323" s="307" t="s">
        <v>2832</v>
      </c>
      <c r="D323" s="307" t="s">
        <v>3156</v>
      </c>
      <c r="E323" s="307" t="s">
        <v>2954</v>
      </c>
      <c r="F323" s="307" t="s">
        <v>2774</v>
      </c>
      <c r="G323" s="359">
        <v>25000</v>
      </c>
      <c r="H323" s="309">
        <v>44749</v>
      </c>
      <c r="I323" s="307" t="s">
        <v>93</v>
      </c>
      <c r="J323" s="307"/>
      <c r="K323" s="359"/>
      <c r="L323" s="307"/>
      <c r="M323" s="307"/>
    </row>
    <row r="324" spans="1:13">
      <c r="A324" s="306">
        <v>3</v>
      </c>
      <c r="B324" s="307" t="s">
        <v>2831</v>
      </c>
      <c r="C324" s="307" t="s">
        <v>2832</v>
      </c>
      <c r="D324" s="307" t="s">
        <v>3157</v>
      </c>
      <c r="E324" s="307" t="s">
        <v>3158</v>
      </c>
      <c r="F324" s="307" t="s">
        <v>2774</v>
      </c>
      <c r="G324" s="359">
        <v>100000</v>
      </c>
      <c r="H324" s="309">
        <v>44750</v>
      </c>
      <c r="I324" s="307" t="s">
        <v>2910</v>
      </c>
      <c r="J324" s="307"/>
      <c r="K324" s="359"/>
      <c r="L324" s="307"/>
      <c r="M324" s="307"/>
    </row>
    <row r="325" spans="1:13">
      <c r="A325" s="306">
        <v>3</v>
      </c>
      <c r="B325" s="307" t="s">
        <v>2831</v>
      </c>
      <c r="C325" s="307" t="s">
        <v>2832</v>
      </c>
      <c r="D325" s="307" t="s">
        <v>3159</v>
      </c>
      <c r="E325" s="307" t="s">
        <v>3160</v>
      </c>
      <c r="F325" s="307" t="s">
        <v>2774</v>
      </c>
      <c r="G325" s="359">
        <v>150000</v>
      </c>
      <c r="H325" s="309">
        <v>44750</v>
      </c>
      <c r="I325" s="307" t="s">
        <v>93</v>
      </c>
      <c r="J325" s="307"/>
      <c r="K325" s="359"/>
      <c r="L325" s="307"/>
      <c r="M325" s="307"/>
    </row>
    <row r="326" spans="1:13">
      <c r="A326" s="306">
        <v>3</v>
      </c>
      <c r="B326" s="307" t="s">
        <v>2831</v>
      </c>
      <c r="C326" s="307" t="s">
        <v>2832</v>
      </c>
      <c r="D326" s="307" t="s">
        <v>3161</v>
      </c>
      <c r="E326" s="307" t="s">
        <v>3162</v>
      </c>
      <c r="F326" s="307" t="s">
        <v>2774</v>
      </c>
      <c r="G326" s="359">
        <v>150000</v>
      </c>
      <c r="H326" s="309">
        <v>44750</v>
      </c>
      <c r="I326" s="307" t="s">
        <v>93</v>
      </c>
      <c r="J326" s="307"/>
      <c r="K326" s="359"/>
      <c r="L326" s="307"/>
      <c r="M326" s="307"/>
    </row>
    <row r="327" spans="1:13">
      <c r="A327" s="306">
        <v>3</v>
      </c>
      <c r="B327" s="307" t="s">
        <v>2831</v>
      </c>
      <c r="C327" s="307" t="s">
        <v>2832</v>
      </c>
      <c r="D327" s="307" t="s">
        <v>3163</v>
      </c>
      <c r="E327" s="307" t="s">
        <v>3164</v>
      </c>
      <c r="F327" s="307" t="s">
        <v>2774</v>
      </c>
      <c r="G327" s="359">
        <v>100000</v>
      </c>
      <c r="H327" s="309">
        <v>44750</v>
      </c>
      <c r="I327" s="307" t="s">
        <v>2875</v>
      </c>
      <c r="J327" s="307"/>
      <c r="K327" s="359"/>
      <c r="L327" s="307"/>
      <c r="M327" s="307"/>
    </row>
    <row r="328" spans="1:13">
      <c r="A328" s="306">
        <v>3</v>
      </c>
      <c r="B328" s="307" t="s">
        <v>2831</v>
      </c>
      <c r="C328" s="307" t="s">
        <v>2832</v>
      </c>
      <c r="D328" s="307" t="s">
        <v>3165</v>
      </c>
      <c r="E328" s="307" t="s">
        <v>3166</v>
      </c>
      <c r="F328" s="307" t="s">
        <v>2774</v>
      </c>
      <c r="G328" s="359">
        <v>100000</v>
      </c>
      <c r="H328" s="309">
        <v>44750</v>
      </c>
      <c r="I328" s="307" t="s">
        <v>2875</v>
      </c>
      <c r="J328" s="307"/>
      <c r="K328" s="359"/>
      <c r="L328" s="307"/>
      <c r="M328" s="307"/>
    </row>
    <row r="329" spans="1:13">
      <c r="A329" s="306">
        <v>3</v>
      </c>
      <c r="B329" s="307" t="s">
        <v>2831</v>
      </c>
      <c r="C329" s="307" t="s">
        <v>2832</v>
      </c>
      <c r="D329" s="307" t="s">
        <v>3167</v>
      </c>
      <c r="E329" s="307" t="s">
        <v>3168</v>
      </c>
      <c r="F329" s="307" t="s">
        <v>2774</v>
      </c>
      <c r="G329" s="359">
        <v>100000</v>
      </c>
      <c r="H329" s="309">
        <v>44750</v>
      </c>
      <c r="I329" s="307" t="s">
        <v>2910</v>
      </c>
      <c r="J329" s="307"/>
      <c r="K329" s="359"/>
      <c r="L329" s="307"/>
      <c r="M329" s="307"/>
    </row>
    <row r="330" spans="1:13">
      <c r="A330" s="306">
        <v>3</v>
      </c>
      <c r="B330" s="307" t="s">
        <v>2831</v>
      </c>
      <c r="C330" s="307" t="s">
        <v>2832</v>
      </c>
      <c r="D330" s="307" t="s">
        <v>2981</v>
      </c>
      <c r="E330" s="307" t="s">
        <v>3169</v>
      </c>
      <c r="F330" s="307" t="s">
        <v>2774</v>
      </c>
      <c r="G330" s="359">
        <v>100000</v>
      </c>
      <c r="H330" s="309">
        <v>44750</v>
      </c>
      <c r="I330" s="307" t="s">
        <v>2910</v>
      </c>
      <c r="J330" s="307"/>
      <c r="K330" s="359"/>
      <c r="L330" s="307"/>
      <c r="M330" s="307"/>
    </row>
    <row r="331" spans="1:13">
      <c r="A331" s="306">
        <v>3</v>
      </c>
      <c r="B331" s="307" t="s">
        <v>2831</v>
      </c>
      <c r="C331" s="307" t="s">
        <v>2832</v>
      </c>
      <c r="D331" s="307" t="s">
        <v>3170</v>
      </c>
      <c r="E331" s="307" t="s">
        <v>3171</v>
      </c>
      <c r="F331" s="307" t="s">
        <v>2774</v>
      </c>
      <c r="G331" s="359">
        <v>100000</v>
      </c>
      <c r="H331" s="309">
        <v>44750</v>
      </c>
      <c r="I331" s="307" t="s">
        <v>93</v>
      </c>
      <c r="J331" s="307"/>
      <c r="K331" s="359"/>
      <c r="L331" s="307"/>
      <c r="M331" s="307"/>
    </row>
    <row r="332" spans="1:13">
      <c r="A332" s="306">
        <v>3</v>
      </c>
      <c r="B332" s="307" t="s">
        <v>2831</v>
      </c>
      <c r="C332" s="307" t="s">
        <v>2832</v>
      </c>
      <c r="D332" s="307" t="s">
        <v>3165</v>
      </c>
      <c r="E332" s="307" t="s">
        <v>3172</v>
      </c>
      <c r="F332" s="307" t="s">
        <v>2774</v>
      </c>
      <c r="G332" s="359">
        <v>50000</v>
      </c>
      <c r="H332" s="309">
        <v>44760</v>
      </c>
      <c r="I332" s="307" t="s">
        <v>2910</v>
      </c>
      <c r="J332" s="307"/>
      <c r="K332" s="359"/>
      <c r="L332" s="307"/>
      <c r="M332" s="307"/>
    </row>
    <row r="333" spans="1:13">
      <c r="A333" s="306">
        <v>3</v>
      </c>
      <c r="B333" s="307" t="s">
        <v>2831</v>
      </c>
      <c r="C333" s="307" t="s">
        <v>2832</v>
      </c>
      <c r="D333" s="307" t="s">
        <v>3173</v>
      </c>
      <c r="E333" s="307" t="s">
        <v>3174</v>
      </c>
      <c r="F333" s="307" t="s">
        <v>2774</v>
      </c>
      <c r="G333" s="359">
        <v>100000</v>
      </c>
      <c r="H333" s="309">
        <v>44760</v>
      </c>
      <c r="I333" s="307" t="s">
        <v>2910</v>
      </c>
      <c r="J333" s="307"/>
      <c r="K333" s="359"/>
      <c r="L333" s="307"/>
      <c r="M333" s="307"/>
    </row>
    <row r="334" spans="1:13">
      <c r="A334" s="306">
        <v>3</v>
      </c>
      <c r="B334" s="307" t="s">
        <v>2831</v>
      </c>
      <c r="C334" s="307" t="s">
        <v>2832</v>
      </c>
      <c r="D334" s="307" t="s">
        <v>3175</v>
      </c>
      <c r="E334" s="307" t="s">
        <v>2954</v>
      </c>
      <c r="F334" s="307" t="s">
        <v>2774</v>
      </c>
      <c r="G334" s="359">
        <v>50000</v>
      </c>
      <c r="H334" s="309">
        <v>44760</v>
      </c>
      <c r="I334" s="307" t="s">
        <v>93</v>
      </c>
      <c r="J334" s="307"/>
      <c r="K334" s="359"/>
      <c r="L334" s="307"/>
      <c r="M334" s="307"/>
    </row>
    <row r="335" spans="1:13">
      <c r="A335" s="306">
        <v>3</v>
      </c>
      <c r="B335" s="307" t="s">
        <v>2831</v>
      </c>
      <c r="C335" s="307" t="s">
        <v>2832</v>
      </c>
      <c r="D335" s="307" t="s">
        <v>3176</v>
      </c>
      <c r="E335" s="307" t="s">
        <v>3177</v>
      </c>
      <c r="F335" s="307" t="s">
        <v>2774</v>
      </c>
      <c r="G335" s="359">
        <v>100000</v>
      </c>
      <c r="H335" s="309">
        <v>44760</v>
      </c>
      <c r="I335" s="307" t="s">
        <v>93</v>
      </c>
      <c r="J335" s="307"/>
      <c r="K335" s="359"/>
      <c r="L335" s="307"/>
      <c r="M335" s="307"/>
    </row>
    <row r="336" spans="1:13">
      <c r="A336" s="306">
        <v>3</v>
      </c>
      <c r="B336" s="307" t="s">
        <v>2831</v>
      </c>
      <c r="C336" s="307" t="s">
        <v>2832</v>
      </c>
      <c r="D336" s="307" t="s">
        <v>3178</v>
      </c>
      <c r="E336" s="307" t="s">
        <v>3179</v>
      </c>
      <c r="F336" s="307" t="s">
        <v>2774</v>
      </c>
      <c r="G336" s="359">
        <v>50000</v>
      </c>
      <c r="H336" s="309">
        <v>44760</v>
      </c>
      <c r="I336" s="307" t="s">
        <v>2910</v>
      </c>
      <c r="J336" s="307"/>
      <c r="K336" s="359"/>
      <c r="L336" s="307"/>
      <c r="M336" s="307"/>
    </row>
    <row r="337" spans="1:13">
      <c r="A337" s="306">
        <v>3</v>
      </c>
      <c r="B337" s="307" t="s">
        <v>2831</v>
      </c>
      <c r="C337" s="307" t="s">
        <v>2832</v>
      </c>
      <c r="D337" s="307" t="s">
        <v>2922</v>
      </c>
      <c r="E337" s="307" t="s">
        <v>2923</v>
      </c>
      <c r="F337" s="307" t="s">
        <v>2774</v>
      </c>
      <c r="G337" s="359">
        <v>50000</v>
      </c>
      <c r="H337" s="309">
        <v>44762</v>
      </c>
      <c r="I337" s="307" t="s">
        <v>2924</v>
      </c>
      <c r="J337" s="307"/>
      <c r="K337" s="359"/>
      <c r="L337" s="307"/>
      <c r="M337" s="307"/>
    </row>
    <row r="338" spans="1:13">
      <c r="A338" s="306">
        <v>3</v>
      </c>
      <c r="B338" s="307" t="s">
        <v>2831</v>
      </c>
      <c r="C338" s="307" t="s">
        <v>2832</v>
      </c>
      <c r="D338" s="307" t="s">
        <v>3180</v>
      </c>
      <c r="E338" s="307" t="s">
        <v>3181</v>
      </c>
      <c r="F338" s="307" t="s">
        <v>2774</v>
      </c>
      <c r="G338" s="359">
        <v>300000</v>
      </c>
      <c r="H338" s="309">
        <v>44762</v>
      </c>
      <c r="I338" s="307" t="s">
        <v>2910</v>
      </c>
      <c r="J338" s="307"/>
      <c r="K338" s="359"/>
      <c r="L338" s="307"/>
      <c r="M338" s="307"/>
    </row>
    <row r="339" spans="1:13">
      <c r="A339" s="306">
        <v>3</v>
      </c>
      <c r="B339" s="307" t="s">
        <v>2831</v>
      </c>
      <c r="C339" s="307" t="s">
        <v>2832</v>
      </c>
      <c r="D339" s="307" t="s">
        <v>2922</v>
      </c>
      <c r="E339" s="307" t="s">
        <v>3182</v>
      </c>
      <c r="F339" s="307" t="s">
        <v>2774</v>
      </c>
      <c r="G339" s="359">
        <v>50000</v>
      </c>
      <c r="H339" s="309">
        <v>44762</v>
      </c>
      <c r="I339" s="307" t="s">
        <v>2924</v>
      </c>
      <c r="J339" s="307"/>
      <c r="K339" s="359"/>
      <c r="L339" s="307"/>
      <c r="M339" s="307"/>
    </row>
    <row r="340" spans="1:13">
      <c r="A340" s="306">
        <v>3</v>
      </c>
      <c r="B340" s="307" t="s">
        <v>2831</v>
      </c>
      <c r="C340" s="307" t="s">
        <v>2832</v>
      </c>
      <c r="D340" s="307" t="s">
        <v>3183</v>
      </c>
      <c r="E340" s="307" t="s">
        <v>3184</v>
      </c>
      <c r="F340" s="307" t="s">
        <v>2774</v>
      </c>
      <c r="G340" s="359">
        <v>100000</v>
      </c>
      <c r="H340" s="309">
        <v>44762</v>
      </c>
      <c r="I340" s="307" t="s">
        <v>2910</v>
      </c>
      <c r="J340" s="307"/>
      <c r="K340" s="359"/>
      <c r="L340" s="307"/>
      <c r="M340" s="307"/>
    </row>
    <row r="341" spans="1:13">
      <c r="A341" s="306">
        <v>3</v>
      </c>
      <c r="B341" s="307" t="s">
        <v>2831</v>
      </c>
      <c r="C341" s="307" t="s">
        <v>2832</v>
      </c>
      <c r="D341" s="307" t="s">
        <v>2903</v>
      </c>
      <c r="E341" s="307" t="s">
        <v>2947</v>
      </c>
      <c r="F341" s="307" t="s">
        <v>2774</v>
      </c>
      <c r="G341" s="359">
        <v>70000</v>
      </c>
      <c r="H341" s="309">
        <v>44762</v>
      </c>
      <c r="I341" s="307" t="s">
        <v>98</v>
      </c>
      <c r="J341" s="307"/>
      <c r="K341" s="359"/>
      <c r="L341" s="307"/>
      <c r="M341" s="307"/>
    </row>
    <row r="342" spans="1:13">
      <c r="A342" s="306">
        <v>3</v>
      </c>
      <c r="B342" s="307" t="s">
        <v>2831</v>
      </c>
      <c r="C342" s="307" t="s">
        <v>2832</v>
      </c>
      <c r="D342" s="307" t="s">
        <v>2975</v>
      </c>
      <c r="E342" s="307" t="s">
        <v>3185</v>
      </c>
      <c r="F342" s="307" t="s">
        <v>2774</v>
      </c>
      <c r="G342" s="359">
        <v>150000</v>
      </c>
      <c r="H342" s="309">
        <v>44762</v>
      </c>
      <c r="I342" s="307" t="s">
        <v>2910</v>
      </c>
      <c r="J342" s="307"/>
      <c r="K342" s="359"/>
      <c r="L342" s="307"/>
      <c r="M342" s="307"/>
    </row>
    <row r="343" spans="1:13">
      <c r="A343" s="306">
        <v>3</v>
      </c>
      <c r="B343" s="307" t="s">
        <v>2831</v>
      </c>
      <c r="C343" s="307" t="s">
        <v>2832</v>
      </c>
      <c r="D343" s="307" t="s">
        <v>3186</v>
      </c>
      <c r="E343" s="307" t="s">
        <v>3187</v>
      </c>
      <c r="F343" s="307" t="s">
        <v>2774</v>
      </c>
      <c r="G343" s="359">
        <v>150000</v>
      </c>
      <c r="H343" s="309">
        <v>44762</v>
      </c>
      <c r="I343" s="307" t="s">
        <v>93</v>
      </c>
      <c r="J343" s="307"/>
      <c r="K343" s="359"/>
      <c r="L343" s="307"/>
      <c r="M343" s="307"/>
    </row>
    <row r="344" spans="1:13">
      <c r="A344" s="306">
        <v>3</v>
      </c>
      <c r="B344" s="307" t="s">
        <v>2831</v>
      </c>
      <c r="C344" s="307" t="s">
        <v>2832</v>
      </c>
      <c r="D344" s="307" t="s">
        <v>2903</v>
      </c>
      <c r="E344" s="307" t="s">
        <v>2947</v>
      </c>
      <c r="F344" s="307" t="s">
        <v>2774</v>
      </c>
      <c r="G344" s="359">
        <v>70000</v>
      </c>
      <c r="H344" s="309">
        <v>44762</v>
      </c>
      <c r="I344" s="307" t="s">
        <v>98</v>
      </c>
      <c r="J344" s="307"/>
      <c r="K344" s="359"/>
      <c r="L344" s="307"/>
      <c r="M344" s="307"/>
    </row>
    <row r="345" spans="1:13">
      <c r="A345" s="306">
        <v>3</v>
      </c>
      <c r="B345" s="307" t="s">
        <v>2831</v>
      </c>
      <c r="C345" s="307" t="s">
        <v>2832</v>
      </c>
      <c r="D345" s="307" t="s">
        <v>3188</v>
      </c>
      <c r="E345" s="307" t="s">
        <v>3189</v>
      </c>
      <c r="F345" s="307" t="s">
        <v>489</v>
      </c>
      <c r="G345" s="359">
        <v>42105.27</v>
      </c>
      <c r="H345" s="309">
        <v>44763</v>
      </c>
      <c r="I345" s="307" t="s">
        <v>3023</v>
      </c>
      <c r="J345" s="307"/>
      <c r="K345" s="359"/>
      <c r="L345" s="307"/>
      <c r="M345" s="307"/>
    </row>
    <row r="346" spans="1:13">
      <c r="A346" s="306">
        <v>3</v>
      </c>
      <c r="B346" s="307" t="s">
        <v>2831</v>
      </c>
      <c r="C346" s="307" t="s">
        <v>2832</v>
      </c>
      <c r="D346" s="307" t="s">
        <v>3190</v>
      </c>
      <c r="E346" s="307" t="s">
        <v>3191</v>
      </c>
      <c r="F346" s="307" t="s">
        <v>2774</v>
      </c>
      <c r="G346" s="359">
        <v>42105.27</v>
      </c>
      <c r="H346" s="309">
        <v>44763</v>
      </c>
      <c r="I346" s="307" t="s">
        <v>3023</v>
      </c>
      <c r="J346" s="307"/>
      <c r="K346" s="359"/>
      <c r="L346" s="307"/>
      <c r="M346" s="307"/>
    </row>
    <row r="347" spans="1:13">
      <c r="A347" s="306">
        <v>3</v>
      </c>
      <c r="B347" s="307" t="s">
        <v>2831</v>
      </c>
      <c r="C347" s="307" t="s">
        <v>2832</v>
      </c>
      <c r="D347" s="307" t="s">
        <v>3192</v>
      </c>
      <c r="E347" s="307" t="s">
        <v>3193</v>
      </c>
      <c r="F347" s="307" t="s">
        <v>2774</v>
      </c>
      <c r="G347" s="359">
        <v>42105.27</v>
      </c>
      <c r="H347" s="309">
        <v>44763</v>
      </c>
      <c r="I347" s="307" t="s">
        <v>3023</v>
      </c>
      <c r="J347" s="307"/>
      <c r="K347" s="359"/>
      <c r="L347" s="307"/>
      <c r="M347" s="307"/>
    </row>
    <row r="348" spans="1:13">
      <c r="A348" s="306">
        <v>3</v>
      </c>
      <c r="B348" s="307" t="s">
        <v>2831</v>
      </c>
      <c r="C348" s="307" t="s">
        <v>2832</v>
      </c>
      <c r="D348" s="307" t="s">
        <v>3194</v>
      </c>
      <c r="E348" s="307" t="s">
        <v>3195</v>
      </c>
      <c r="F348" s="307" t="s">
        <v>2774</v>
      </c>
      <c r="G348" s="359">
        <v>21052.639999999999</v>
      </c>
      <c r="H348" s="309">
        <v>44763</v>
      </c>
      <c r="I348" s="307" t="s">
        <v>3023</v>
      </c>
      <c r="J348" s="307"/>
      <c r="K348" s="359"/>
      <c r="L348" s="307"/>
      <c r="M348" s="307"/>
    </row>
    <row r="349" spans="1:13">
      <c r="A349" s="306">
        <v>3</v>
      </c>
      <c r="B349" s="307" t="s">
        <v>2831</v>
      </c>
      <c r="C349" s="307" t="s">
        <v>2832</v>
      </c>
      <c r="D349" s="307" t="s">
        <v>3196</v>
      </c>
      <c r="E349" s="307" t="s">
        <v>3197</v>
      </c>
      <c r="F349" s="307" t="s">
        <v>2774</v>
      </c>
      <c r="G349" s="359">
        <v>42105.27</v>
      </c>
      <c r="H349" s="309">
        <v>44763</v>
      </c>
      <c r="I349" s="307" t="s">
        <v>3023</v>
      </c>
      <c r="J349" s="307"/>
      <c r="K349" s="359"/>
      <c r="L349" s="307"/>
      <c r="M349" s="307"/>
    </row>
    <row r="350" spans="1:13">
      <c r="A350" s="306">
        <v>3</v>
      </c>
      <c r="B350" s="307" t="s">
        <v>2831</v>
      </c>
      <c r="C350" s="307" t="s">
        <v>2832</v>
      </c>
      <c r="D350" s="307" t="s">
        <v>3198</v>
      </c>
      <c r="E350" s="307" t="s">
        <v>3199</v>
      </c>
      <c r="F350" s="307" t="s">
        <v>2774</v>
      </c>
      <c r="G350" s="359">
        <v>42105.27</v>
      </c>
      <c r="H350" s="309">
        <v>44763</v>
      </c>
      <c r="I350" s="307" t="s">
        <v>3023</v>
      </c>
      <c r="J350" s="307"/>
      <c r="K350" s="359"/>
      <c r="L350" s="307"/>
      <c r="M350" s="307"/>
    </row>
    <row r="351" spans="1:13">
      <c r="A351" s="306">
        <v>3</v>
      </c>
      <c r="B351" s="307" t="s">
        <v>2831</v>
      </c>
      <c r="C351" s="307" t="s">
        <v>2832</v>
      </c>
      <c r="D351" s="307" t="s">
        <v>3200</v>
      </c>
      <c r="E351" s="307" t="s">
        <v>3201</v>
      </c>
      <c r="F351" s="307" t="s">
        <v>2774</v>
      </c>
      <c r="G351" s="359">
        <v>42105.27</v>
      </c>
      <c r="H351" s="309">
        <v>44763</v>
      </c>
      <c r="I351" s="307" t="s">
        <v>3023</v>
      </c>
      <c r="J351" s="307"/>
      <c r="K351" s="359"/>
      <c r="L351" s="307"/>
      <c r="M351" s="307"/>
    </row>
    <row r="352" spans="1:13">
      <c r="A352" s="306">
        <v>3</v>
      </c>
      <c r="B352" s="307" t="s">
        <v>2831</v>
      </c>
      <c r="C352" s="307" t="s">
        <v>2832</v>
      </c>
      <c r="D352" s="307" t="s">
        <v>3202</v>
      </c>
      <c r="E352" s="307" t="s">
        <v>3203</v>
      </c>
      <c r="F352" s="307" t="s">
        <v>2774</v>
      </c>
      <c r="G352" s="359">
        <v>42105.27</v>
      </c>
      <c r="H352" s="309">
        <v>44763</v>
      </c>
      <c r="I352" s="307" t="s">
        <v>3023</v>
      </c>
      <c r="J352" s="307"/>
      <c r="K352" s="359"/>
      <c r="L352" s="307"/>
      <c r="M352" s="307"/>
    </row>
    <row r="353" spans="1:13">
      <c r="A353" s="306">
        <v>3</v>
      </c>
      <c r="B353" s="307" t="s">
        <v>2831</v>
      </c>
      <c r="C353" s="307" t="s">
        <v>2832</v>
      </c>
      <c r="D353" s="307" t="s">
        <v>3188</v>
      </c>
      <c r="E353" s="307" t="s">
        <v>3204</v>
      </c>
      <c r="F353" s="307" t="s">
        <v>489</v>
      </c>
      <c r="G353" s="359">
        <v>42105.27</v>
      </c>
      <c r="H353" s="309">
        <v>44763</v>
      </c>
      <c r="I353" s="307" t="s">
        <v>3023</v>
      </c>
      <c r="J353" s="307"/>
      <c r="K353" s="359"/>
      <c r="L353" s="307"/>
      <c r="M353" s="307"/>
    </row>
    <row r="354" spans="1:13">
      <c r="A354" s="306">
        <v>3</v>
      </c>
      <c r="B354" s="307" t="s">
        <v>2831</v>
      </c>
      <c r="C354" s="307" t="s">
        <v>2832</v>
      </c>
      <c r="D354" s="307" t="s">
        <v>3190</v>
      </c>
      <c r="E354" s="307" t="s">
        <v>3191</v>
      </c>
      <c r="F354" s="307" t="s">
        <v>2774</v>
      </c>
      <c r="G354" s="359">
        <v>42105.27</v>
      </c>
      <c r="H354" s="309">
        <v>44763</v>
      </c>
      <c r="I354" s="307" t="s">
        <v>3023</v>
      </c>
      <c r="J354" s="307"/>
      <c r="K354" s="359"/>
      <c r="L354" s="307"/>
      <c r="M354" s="307"/>
    </row>
    <row r="355" spans="1:13">
      <c r="A355" s="306">
        <v>3</v>
      </c>
      <c r="B355" s="307" t="s">
        <v>2831</v>
      </c>
      <c r="C355" s="307" t="s">
        <v>2832</v>
      </c>
      <c r="D355" s="307" t="s">
        <v>3192</v>
      </c>
      <c r="E355" s="307" t="s">
        <v>3193</v>
      </c>
      <c r="F355" s="307" t="s">
        <v>2774</v>
      </c>
      <c r="G355" s="359">
        <v>42105.27</v>
      </c>
      <c r="H355" s="309">
        <v>44763</v>
      </c>
      <c r="I355" s="307" t="s">
        <v>3023</v>
      </c>
      <c r="J355" s="307"/>
      <c r="K355" s="359"/>
      <c r="L355" s="307"/>
      <c r="M355" s="307"/>
    </row>
    <row r="356" spans="1:13">
      <c r="A356" s="306">
        <v>3</v>
      </c>
      <c r="B356" s="307" t="s">
        <v>2831</v>
      </c>
      <c r="C356" s="307" t="s">
        <v>2832</v>
      </c>
      <c r="D356" s="307" t="s">
        <v>3194</v>
      </c>
      <c r="E356" s="307" t="s">
        <v>3195</v>
      </c>
      <c r="F356" s="307" t="s">
        <v>2774</v>
      </c>
      <c r="G356" s="359">
        <v>42105.27</v>
      </c>
      <c r="H356" s="309">
        <v>44763</v>
      </c>
      <c r="I356" s="307" t="s">
        <v>3023</v>
      </c>
      <c r="J356" s="307"/>
      <c r="K356" s="359"/>
      <c r="L356" s="307"/>
      <c r="M356" s="307"/>
    </row>
    <row r="357" spans="1:13">
      <c r="A357" s="306">
        <v>3</v>
      </c>
      <c r="B357" s="307" t="s">
        <v>2831</v>
      </c>
      <c r="C357" s="307" t="s">
        <v>2832</v>
      </c>
      <c r="D357" s="307" t="s">
        <v>3196</v>
      </c>
      <c r="E357" s="307" t="s">
        <v>3197</v>
      </c>
      <c r="F357" s="307" t="s">
        <v>2774</v>
      </c>
      <c r="G357" s="359">
        <v>42105.27</v>
      </c>
      <c r="H357" s="309">
        <v>44763</v>
      </c>
      <c r="I357" s="307" t="s">
        <v>3023</v>
      </c>
      <c r="J357" s="307"/>
      <c r="K357" s="359"/>
      <c r="L357" s="307"/>
      <c r="M357" s="307"/>
    </row>
    <row r="358" spans="1:13">
      <c r="A358" s="306">
        <v>3</v>
      </c>
      <c r="B358" s="307" t="s">
        <v>2831</v>
      </c>
      <c r="C358" s="307" t="s">
        <v>2832</v>
      </c>
      <c r="D358" s="307" t="s">
        <v>3198</v>
      </c>
      <c r="E358" s="307" t="s">
        <v>3199</v>
      </c>
      <c r="F358" s="307" t="s">
        <v>2774</v>
      </c>
      <c r="G358" s="359">
        <v>42105.27</v>
      </c>
      <c r="H358" s="309">
        <v>44763</v>
      </c>
      <c r="I358" s="307" t="s">
        <v>3023</v>
      </c>
      <c r="J358" s="307"/>
      <c r="K358" s="359"/>
      <c r="L358" s="307"/>
      <c r="M358" s="307"/>
    </row>
    <row r="359" spans="1:13">
      <c r="A359" s="306">
        <v>3</v>
      </c>
      <c r="B359" s="307" t="s">
        <v>2831</v>
      </c>
      <c r="C359" s="307" t="s">
        <v>2832</v>
      </c>
      <c r="D359" s="307" t="s">
        <v>3200</v>
      </c>
      <c r="E359" s="307" t="s">
        <v>3201</v>
      </c>
      <c r="F359" s="307" t="s">
        <v>2774</v>
      </c>
      <c r="G359" s="359">
        <v>21052.639999999999</v>
      </c>
      <c r="H359" s="309">
        <v>44763</v>
      </c>
      <c r="I359" s="307" t="s">
        <v>3023</v>
      </c>
      <c r="J359" s="307"/>
      <c r="K359" s="359"/>
      <c r="L359" s="307"/>
      <c r="M359" s="307"/>
    </row>
    <row r="360" spans="1:13">
      <c r="A360" s="306">
        <v>3</v>
      </c>
      <c r="B360" s="307" t="s">
        <v>2831</v>
      </c>
      <c r="C360" s="307" t="s">
        <v>2832</v>
      </c>
      <c r="D360" s="307" t="s">
        <v>3202</v>
      </c>
      <c r="E360" s="307" t="s">
        <v>3203</v>
      </c>
      <c r="F360" s="307" t="s">
        <v>2774</v>
      </c>
      <c r="G360" s="359">
        <v>42105.27</v>
      </c>
      <c r="H360" s="309">
        <v>44763</v>
      </c>
      <c r="I360" s="307" t="s">
        <v>3023</v>
      </c>
      <c r="J360" s="307"/>
      <c r="K360" s="359"/>
      <c r="L360" s="307"/>
      <c r="M360" s="307"/>
    </row>
    <row r="361" spans="1:13">
      <c r="A361" s="306">
        <v>3</v>
      </c>
      <c r="B361" s="307" t="s">
        <v>2831</v>
      </c>
      <c r="C361" s="307" t="s">
        <v>2832</v>
      </c>
      <c r="D361" s="307" t="s">
        <v>3205</v>
      </c>
      <c r="E361" s="307" t="s">
        <v>3206</v>
      </c>
      <c r="F361" s="307" t="s">
        <v>2774</v>
      </c>
      <c r="G361" s="359">
        <v>21052.639999999999</v>
      </c>
      <c r="H361" s="309">
        <v>44763</v>
      </c>
      <c r="I361" s="307" t="s">
        <v>3023</v>
      </c>
      <c r="J361" s="307"/>
      <c r="K361" s="359"/>
      <c r="L361" s="307"/>
      <c r="M361" s="307"/>
    </row>
    <row r="362" spans="1:13">
      <c r="A362" s="306">
        <v>3</v>
      </c>
      <c r="B362" s="307" t="s">
        <v>2831</v>
      </c>
      <c r="C362" s="307" t="s">
        <v>2832</v>
      </c>
      <c r="D362" s="307" t="s">
        <v>3207</v>
      </c>
      <c r="E362" s="307" t="s">
        <v>3208</v>
      </c>
      <c r="F362" s="307" t="s">
        <v>2774</v>
      </c>
      <c r="G362" s="359">
        <v>42105.27</v>
      </c>
      <c r="H362" s="309">
        <v>44763</v>
      </c>
      <c r="I362" s="307" t="s">
        <v>3023</v>
      </c>
      <c r="J362" s="307"/>
      <c r="K362" s="359"/>
      <c r="L362" s="307"/>
      <c r="M362" s="307"/>
    </row>
    <row r="363" spans="1:13">
      <c r="A363" s="306">
        <v>3</v>
      </c>
      <c r="B363" s="307" t="s">
        <v>2831</v>
      </c>
      <c r="C363" s="307" t="s">
        <v>2832</v>
      </c>
      <c r="D363" s="307" t="s">
        <v>3209</v>
      </c>
      <c r="E363" s="307" t="s">
        <v>3210</v>
      </c>
      <c r="F363" s="307" t="s">
        <v>2774</v>
      </c>
      <c r="G363" s="359">
        <v>42105.27</v>
      </c>
      <c r="H363" s="309">
        <v>44763</v>
      </c>
      <c r="I363" s="307" t="s">
        <v>3023</v>
      </c>
      <c r="J363" s="307"/>
      <c r="K363" s="359"/>
      <c r="L363" s="307"/>
      <c r="M363" s="307"/>
    </row>
    <row r="364" spans="1:13">
      <c r="A364" s="306">
        <v>3</v>
      </c>
      <c r="B364" s="307" t="s">
        <v>2831</v>
      </c>
      <c r="C364" s="307" t="s">
        <v>2832</v>
      </c>
      <c r="D364" s="307" t="s">
        <v>3211</v>
      </c>
      <c r="E364" s="307" t="s">
        <v>3212</v>
      </c>
      <c r="F364" s="307" t="s">
        <v>2774</v>
      </c>
      <c r="G364" s="359">
        <v>42105.27</v>
      </c>
      <c r="H364" s="309">
        <v>44763</v>
      </c>
      <c r="I364" s="307" t="s">
        <v>3023</v>
      </c>
      <c r="J364" s="307"/>
      <c r="K364" s="359"/>
      <c r="L364" s="307"/>
      <c r="M364" s="307"/>
    </row>
    <row r="365" spans="1:13">
      <c r="A365" s="306">
        <v>3</v>
      </c>
      <c r="B365" s="307" t="s">
        <v>2831</v>
      </c>
      <c r="C365" s="307" t="s">
        <v>2832</v>
      </c>
      <c r="D365" s="307" t="s">
        <v>3213</v>
      </c>
      <c r="E365" s="307" t="s">
        <v>3212</v>
      </c>
      <c r="F365" s="307" t="s">
        <v>2774</v>
      </c>
      <c r="G365" s="359">
        <v>21052.639999999999</v>
      </c>
      <c r="H365" s="309">
        <v>44763</v>
      </c>
      <c r="I365" s="307" t="s">
        <v>3023</v>
      </c>
      <c r="J365" s="307"/>
      <c r="K365" s="359"/>
      <c r="L365" s="307"/>
      <c r="M365" s="307"/>
    </row>
    <row r="366" spans="1:13">
      <c r="A366" s="306">
        <v>3</v>
      </c>
      <c r="B366" s="307" t="s">
        <v>2831</v>
      </c>
      <c r="C366" s="307" t="s">
        <v>2832</v>
      </c>
      <c r="D366" s="307" t="s">
        <v>3214</v>
      </c>
      <c r="E366" s="307" t="s">
        <v>3215</v>
      </c>
      <c r="F366" s="307" t="s">
        <v>2774</v>
      </c>
      <c r="G366" s="359">
        <v>42105.27</v>
      </c>
      <c r="H366" s="309">
        <v>44763</v>
      </c>
      <c r="I366" s="307" t="s">
        <v>3023</v>
      </c>
      <c r="J366" s="307"/>
      <c r="K366" s="359"/>
      <c r="L366" s="307"/>
      <c r="M366" s="307"/>
    </row>
    <row r="367" spans="1:13">
      <c r="A367" s="306">
        <v>3</v>
      </c>
      <c r="B367" s="307" t="s">
        <v>2831</v>
      </c>
      <c r="C367" s="307" t="s">
        <v>2832</v>
      </c>
      <c r="D367" s="307" t="s">
        <v>3216</v>
      </c>
      <c r="E367" s="307" t="s">
        <v>3212</v>
      </c>
      <c r="F367" s="307" t="s">
        <v>2774</v>
      </c>
      <c r="G367" s="359">
        <v>42105.27</v>
      </c>
      <c r="H367" s="309">
        <v>44763</v>
      </c>
      <c r="I367" s="307" t="s">
        <v>3023</v>
      </c>
      <c r="J367" s="307"/>
      <c r="K367" s="359"/>
      <c r="L367" s="307"/>
      <c r="M367" s="307"/>
    </row>
    <row r="368" spans="1:13">
      <c r="A368" s="306">
        <v>3</v>
      </c>
      <c r="B368" s="307" t="s">
        <v>2831</v>
      </c>
      <c r="C368" s="307" t="s">
        <v>2832</v>
      </c>
      <c r="D368" s="307" t="s">
        <v>3217</v>
      </c>
      <c r="E368" s="307" t="s">
        <v>3218</v>
      </c>
      <c r="F368" s="307" t="s">
        <v>2774</v>
      </c>
      <c r="G368" s="359">
        <v>42105.27</v>
      </c>
      <c r="H368" s="309">
        <v>44763</v>
      </c>
      <c r="I368" s="307" t="s">
        <v>3023</v>
      </c>
      <c r="J368" s="307"/>
      <c r="K368" s="359"/>
      <c r="L368" s="307"/>
      <c r="M368" s="307"/>
    </row>
    <row r="369" spans="1:13">
      <c r="A369" s="306">
        <v>3</v>
      </c>
      <c r="B369" s="307" t="s">
        <v>2831</v>
      </c>
      <c r="C369" s="307" t="s">
        <v>2832</v>
      </c>
      <c r="D369" s="307" t="s">
        <v>3205</v>
      </c>
      <c r="E369" s="307" t="s">
        <v>3206</v>
      </c>
      <c r="F369" s="307" t="s">
        <v>2774</v>
      </c>
      <c r="G369" s="359">
        <v>21052.639999999999</v>
      </c>
      <c r="H369" s="309">
        <v>44763</v>
      </c>
      <c r="I369" s="307" t="s">
        <v>3023</v>
      </c>
      <c r="J369" s="307"/>
      <c r="K369" s="359"/>
      <c r="L369" s="307"/>
      <c r="M369" s="307"/>
    </row>
    <row r="370" spans="1:13">
      <c r="A370" s="306">
        <v>3</v>
      </c>
      <c r="B370" s="307" t="s">
        <v>2831</v>
      </c>
      <c r="C370" s="307" t="s">
        <v>2832</v>
      </c>
      <c r="D370" s="307" t="s">
        <v>3207</v>
      </c>
      <c r="E370" s="307" t="s">
        <v>3208</v>
      </c>
      <c r="F370" s="307" t="s">
        <v>2774</v>
      </c>
      <c r="G370" s="359">
        <v>21052.639999999999</v>
      </c>
      <c r="H370" s="309">
        <v>44763</v>
      </c>
      <c r="I370" s="307" t="s">
        <v>3023</v>
      </c>
      <c r="J370" s="307"/>
      <c r="K370" s="359"/>
      <c r="L370" s="307"/>
      <c r="M370" s="307"/>
    </row>
    <row r="371" spans="1:13">
      <c r="A371" s="306">
        <v>3</v>
      </c>
      <c r="B371" s="307" t="s">
        <v>2831</v>
      </c>
      <c r="C371" s="307" t="s">
        <v>2832</v>
      </c>
      <c r="D371" s="307" t="s">
        <v>3209</v>
      </c>
      <c r="E371" s="307" t="s">
        <v>3219</v>
      </c>
      <c r="F371" s="307" t="s">
        <v>2774</v>
      </c>
      <c r="G371" s="359">
        <v>42105.27</v>
      </c>
      <c r="H371" s="309">
        <v>44763</v>
      </c>
      <c r="I371" s="307" t="s">
        <v>3023</v>
      </c>
      <c r="J371" s="307"/>
      <c r="K371" s="359"/>
      <c r="L371" s="307"/>
      <c r="M371" s="307"/>
    </row>
    <row r="372" spans="1:13">
      <c r="A372" s="306">
        <v>3</v>
      </c>
      <c r="B372" s="307" t="s">
        <v>2831</v>
      </c>
      <c r="C372" s="307" t="s">
        <v>2832</v>
      </c>
      <c r="D372" s="307" t="s">
        <v>3211</v>
      </c>
      <c r="E372" s="307" t="s">
        <v>3212</v>
      </c>
      <c r="F372" s="307" t="s">
        <v>2774</v>
      </c>
      <c r="G372" s="359">
        <v>42105.27</v>
      </c>
      <c r="H372" s="309">
        <v>44763</v>
      </c>
      <c r="I372" s="307" t="s">
        <v>3023</v>
      </c>
      <c r="J372" s="307"/>
      <c r="K372" s="359"/>
      <c r="L372" s="307"/>
      <c r="M372" s="307"/>
    </row>
    <row r="373" spans="1:13">
      <c r="A373" s="306">
        <v>3</v>
      </c>
      <c r="B373" s="307" t="s">
        <v>2831</v>
      </c>
      <c r="C373" s="307" t="s">
        <v>2832</v>
      </c>
      <c r="D373" s="307" t="s">
        <v>3213</v>
      </c>
      <c r="E373" s="307" t="s">
        <v>3212</v>
      </c>
      <c r="F373" s="307" t="s">
        <v>2774</v>
      </c>
      <c r="G373" s="359">
        <v>42105.27</v>
      </c>
      <c r="H373" s="309">
        <v>44763</v>
      </c>
      <c r="I373" s="307" t="s">
        <v>3023</v>
      </c>
      <c r="J373" s="307"/>
      <c r="K373" s="359"/>
      <c r="L373" s="307"/>
      <c r="M373" s="307"/>
    </row>
    <row r="374" spans="1:13">
      <c r="A374" s="306">
        <v>3</v>
      </c>
      <c r="B374" s="307" t="s">
        <v>2831</v>
      </c>
      <c r="C374" s="307" t="s">
        <v>2832</v>
      </c>
      <c r="D374" s="307" t="s">
        <v>3214</v>
      </c>
      <c r="E374" s="307" t="s">
        <v>3215</v>
      </c>
      <c r="F374" s="307" t="s">
        <v>2774</v>
      </c>
      <c r="G374" s="359">
        <v>42105.27</v>
      </c>
      <c r="H374" s="309">
        <v>44763</v>
      </c>
      <c r="I374" s="307" t="s">
        <v>3023</v>
      </c>
      <c r="J374" s="307"/>
      <c r="K374" s="359"/>
      <c r="L374" s="307"/>
      <c r="M374" s="307"/>
    </row>
    <row r="375" spans="1:13">
      <c r="A375" s="306">
        <v>3</v>
      </c>
      <c r="B375" s="307" t="s">
        <v>2831</v>
      </c>
      <c r="C375" s="307" t="s">
        <v>2832</v>
      </c>
      <c r="D375" s="307" t="s">
        <v>3216</v>
      </c>
      <c r="E375" s="307" t="s">
        <v>3212</v>
      </c>
      <c r="F375" s="307" t="s">
        <v>2774</v>
      </c>
      <c r="G375" s="359">
        <v>42105.27</v>
      </c>
      <c r="H375" s="309">
        <v>44763</v>
      </c>
      <c r="I375" s="307" t="s">
        <v>3023</v>
      </c>
      <c r="J375" s="307"/>
      <c r="K375" s="359"/>
      <c r="L375" s="307"/>
      <c r="M375" s="307"/>
    </row>
    <row r="376" spans="1:13">
      <c r="A376" s="306">
        <v>3</v>
      </c>
      <c r="B376" s="307" t="s">
        <v>2831</v>
      </c>
      <c r="C376" s="307" t="s">
        <v>2832</v>
      </c>
      <c r="D376" s="307" t="s">
        <v>3220</v>
      </c>
      <c r="E376" s="307" t="s">
        <v>3221</v>
      </c>
      <c r="F376" s="307" t="s">
        <v>2774</v>
      </c>
      <c r="G376" s="359">
        <v>42105.27</v>
      </c>
      <c r="H376" s="309">
        <v>44763</v>
      </c>
      <c r="I376" s="307" t="s">
        <v>3023</v>
      </c>
      <c r="J376" s="307"/>
      <c r="K376" s="359"/>
      <c r="L376" s="307"/>
      <c r="M376" s="307"/>
    </row>
    <row r="377" spans="1:13">
      <c r="A377" s="306">
        <v>3</v>
      </c>
      <c r="B377" s="307" t="s">
        <v>2831</v>
      </c>
      <c r="C377" s="307" t="s">
        <v>2832</v>
      </c>
      <c r="D377" s="307" t="s">
        <v>3205</v>
      </c>
      <c r="E377" s="307" t="s">
        <v>3206</v>
      </c>
      <c r="F377" s="307" t="s">
        <v>2774</v>
      </c>
      <c r="G377" s="359">
        <v>21052.639999999999</v>
      </c>
      <c r="H377" s="309">
        <v>44763</v>
      </c>
      <c r="I377" s="307" t="s">
        <v>3023</v>
      </c>
      <c r="J377" s="307"/>
      <c r="K377" s="359"/>
      <c r="L377" s="307"/>
      <c r="M377" s="307"/>
    </row>
    <row r="378" spans="1:13">
      <c r="A378" s="306">
        <v>3</v>
      </c>
      <c r="B378" s="307" t="s">
        <v>2831</v>
      </c>
      <c r="C378" s="307" t="s">
        <v>2832</v>
      </c>
      <c r="D378" s="307" t="s">
        <v>3207</v>
      </c>
      <c r="E378" s="307" t="s">
        <v>3208</v>
      </c>
      <c r="F378" s="307" t="s">
        <v>2774</v>
      </c>
      <c r="G378" s="359">
        <v>21052.639999999999</v>
      </c>
      <c r="H378" s="309">
        <v>44763</v>
      </c>
      <c r="I378" s="307" t="s">
        <v>3023</v>
      </c>
      <c r="J378" s="307"/>
      <c r="K378" s="359"/>
      <c r="L378" s="307"/>
      <c r="M378" s="307"/>
    </row>
    <row r="379" spans="1:13">
      <c r="A379" s="306">
        <v>3</v>
      </c>
      <c r="B379" s="307" t="s">
        <v>2831</v>
      </c>
      <c r="C379" s="307" t="s">
        <v>2832</v>
      </c>
      <c r="D379" s="307" t="s">
        <v>3209</v>
      </c>
      <c r="E379" s="307" t="s">
        <v>3219</v>
      </c>
      <c r="F379" s="307" t="s">
        <v>2774</v>
      </c>
      <c r="G379" s="359">
        <v>21052.639999999999</v>
      </c>
      <c r="H379" s="309">
        <v>44763</v>
      </c>
      <c r="I379" s="307" t="s">
        <v>3023</v>
      </c>
      <c r="J379" s="307"/>
      <c r="K379" s="359"/>
      <c r="L379" s="307"/>
      <c r="M379" s="307"/>
    </row>
    <row r="380" spans="1:13">
      <c r="A380" s="306">
        <v>3</v>
      </c>
      <c r="B380" s="307" t="s">
        <v>2831</v>
      </c>
      <c r="C380" s="307" t="s">
        <v>2832</v>
      </c>
      <c r="D380" s="307" t="s">
        <v>3211</v>
      </c>
      <c r="E380" s="307" t="s">
        <v>3212</v>
      </c>
      <c r="F380" s="307" t="s">
        <v>2774</v>
      </c>
      <c r="G380" s="359">
        <v>21052.639999999999</v>
      </c>
      <c r="H380" s="309">
        <v>44763</v>
      </c>
      <c r="I380" s="307" t="s">
        <v>3023</v>
      </c>
      <c r="J380" s="307"/>
      <c r="K380" s="359"/>
      <c r="L380" s="307"/>
      <c r="M380" s="307"/>
    </row>
    <row r="381" spans="1:13">
      <c r="A381" s="306">
        <v>3</v>
      </c>
      <c r="B381" s="307" t="s">
        <v>2831</v>
      </c>
      <c r="C381" s="307" t="s">
        <v>2832</v>
      </c>
      <c r="D381" s="307" t="s">
        <v>3213</v>
      </c>
      <c r="E381" s="307" t="s">
        <v>3212</v>
      </c>
      <c r="F381" s="307" t="s">
        <v>2774</v>
      </c>
      <c r="G381" s="359">
        <v>21052.639999999999</v>
      </c>
      <c r="H381" s="309">
        <v>44763</v>
      </c>
      <c r="I381" s="307" t="s">
        <v>3023</v>
      </c>
      <c r="J381" s="307"/>
      <c r="K381" s="359"/>
      <c r="L381" s="307"/>
      <c r="M381" s="307"/>
    </row>
    <row r="382" spans="1:13">
      <c r="A382" s="306">
        <v>3</v>
      </c>
      <c r="B382" s="307" t="s">
        <v>2831</v>
      </c>
      <c r="C382" s="307" t="s">
        <v>2832</v>
      </c>
      <c r="D382" s="307" t="s">
        <v>3222</v>
      </c>
      <c r="E382" s="307" t="s">
        <v>3215</v>
      </c>
      <c r="F382" s="307" t="s">
        <v>2774</v>
      </c>
      <c r="G382" s="359">
        <v>21052.639999999999</v>
      </c>
      <c r="H382" s="309">
        <v>44763</v>
      </c>
      <c r="I382" s="307" t="s">
        <v>3023</v>
      </c>
      <c r="J382" s="307"/>
      <c r="K382" s="359"/>
      <c r="L382" s="307"/>
      <c r="M382" s="307"/>
    </row>
    <row r="383" spans="1:13">
      <c r="A383" s="306">
        <v>3</v>
      </c>
      <c r="B383" s="307" t="s">
        <v>2831</v>
      </c>
      <c r="C383" s="307" t="s">
        <v>2832</v>
      </c>
      <c r="D383" s="307" t="s">
        <v>3223</v>
      </c>
      <c r="E383" s="307" t="s">
        <v>3212</v>
      </c>
      <c r="F383" s="307" t="s">
        <v>2774</v>
      </c>
      <c r="G383" s="359">
        <v>21052.639999999999</v>
      </c>
      <c r="H383" s="309">
        <v>44763</v>
      </c>
      <c r="I383" s="307" t="s">
        <v>3023</v>
      </c>
      <c r="J383" s="307"/>
      <c r="K383" s="359"/>
      <c r="L383" s="307"/>
      <c r="M383" s="307"/>
    </row>
    <row r="384" spans="1:13">
      <c r="A384" s="306">
        <v>3</v>
      </c>
      <c r="B384" s="307" t="s">
        <v>2831</v>
      </c>
      <c r="C384" s="307" t="s">
        <v>2832</v>
      </c>
      <c r="D384" s="307" t="s">
        <v>3224</v>
      </c>
      <c r="E384" s="307" t="s">
        <v>3218</v>
      </c>
      <c r="F384" s="307" t="s">
        <v>2774</v>
      </c>
      <c r="G384" s="359">
        <v>21052.639999999999</v>
      </c>
      <c r="H384" s="309">
        <v>44763</v>
      </c>
      <c r="I384" s="307" t="s">
        <v>3023</v>
      </c>
      <c r="J384" s="307"/>
      <c r="K384" s="359"/>
      <c r="L384" s="307"/>
      <c r="M384" s="307"/>
    </row>
    <row r="385" spans="1:13">
      <c r="A385" s="306">
        <v>3</v>
      </c>
      <c r="B385" s="307" t="s">
        <v>2831</v>
      </c>
      <c r="C385" s="307" t="s">
        <v>2832</v>
      </c>
      <c r="D385" s="307" t="s">
        <v>3225</v>
      </c>
      <c r="E385" s="307" t="s">
        <v>3226</v>
      </c>
      <c r="F385" s="307" t="s">
        <v>2774</v>
      </c>
      <c r="G385" s="359">
        <v>32000</v>
      </c>
      <c r="H385" s="309">
        <v>44763</v>
      </c>
      <c r="I385" s="307" t="s">
        <v>98</v>
      </c>
      <c r="J385" s="307"/>
      <c r="K385" s="359"/>
      <c r="L385" s="307"/>
      <c r="M385" s="307"/>
    </row>
    <row r="386" spans="1:13">
      <c r="A386" s="306">
        <v>3</v>
      </c>
      <c r="B386" s="307" t="s">
        <v>2831</v>
      </c>
      <c r="C386" s="307" t="s">
        <v>2832</v>
      </c>
      <c r="D386" s="307" t="s">
        <v>3227</v>
      </c>
      <c r="E386" s="307" t="s">
        <v>2994</v>
      </c>
      <c r="F386" s="307" t="s">
        <v>2774</v>
      </c>
      <c r="G386" s="359">
        <v>100000</v>
      </c>
      <c r="H386" s="309">
        <v>44764</v>
      </c>
      <c r="I386" s="307" t="s">
        <v>2910</v>
      </c>
      <c r="J386" s="307"/>
      <c r="K386" s="359"/>
      <c r="L386" s="307"/>
      <c r="M386" s="307"/>
    </row>
    <row r="387" spans="1:13">
      <c r="A387" s="306">
        <v>3</v>
      </c>
      <c r="B387" s="307" t="s">
        <v>2831</v>
      </c>
      <c r="C387" s="307" t="s">
        <v>2832</v>
      </c>
      <c r="D387" s="307" t="s">
        <v>3228</v>
      </c>
      <c r="E387" s="307" t="s">
        <v>2859</v>
      </c>
      <c r="F387" s="307" t="s">
        <v>2774</v>
      </c>
      <c r="G387" s="359">
        <v>150000</v>
      </c>
      <c r="H387" s="309">
        <v>44774</v>
      </c>
      <c r="I387" s="307" t="s">
        <v>98</v>
      </c>
      <c r="J387" s="307"/>
      <c r="K387" s="359"/>
      <c r="L387" s="307"/>
      <c r="M387" s="307"/>
    </row>
    <row r="388" spans="1:13">
      <c r="A388" s="306">
        <v>3</v>
      </c>
      <c r="B388" s="307" t="s">
        <v>2831</v>
      </c>
      <c r="C388" s="307" t="s">
        <v>2832</v>
      </c>
      <c r="D388" s="307" t="s">
        <v>3228</v>
      </c>
      <c r="E388" s="307" t="s">
        <v>2859</v>
      </c>
      <c r="F388" s="307" t="s">
        <v>2774</v>
      </c>
      <c r="G388" s="359">
        <v>150000</v>
      </c>
      <c r="H388" s="309">
        <v>44774</v>
      </c>
      <c r="I388" s="307" t="s">
        <v>98</v>
      </c>
      <c r="J388" s="307"/>
      <c r="K388" s="359"/>
      <c r="L388" s="307"/>
      <c r="M388" s="307"/>
    </row>
    <row r="389" spans="1:13">
      <c r="A389" s="306">
        <v>3</v>
      </c>
      <c r="B389" s="307" t="s">
        <v>2831</v>
      </c>
      <c r="C389" s="307" t="s">
        <v>2832</v>
      </c>
      <c r="D389" s="307" t="s">
        <v>3228</v>
      </c>
      <c r="E389" s="307" t="s">
        <v>2859</v>
      </c>
      <c r="F389" s="307" t="s">
        <v>2774</v>
      </c>
      <c r="G389" s="359">
        <v>150000</v>
      </c>
      <c r="H389" s="309">
        <v>44774</v>
      </c>
      <c r="I389" s="307" t="s">
        <v>98</v>
      </c>
      <c r="J389" s="307"/>
      <c r="K389" s="359"/>
      <c r="L389" s="307"/>
      <c r="M389" s="307"/>
    </row>
    <row r="390" spans="1:13">
      <c r="A390" s="306">
        <v>3</v>
      </c>
      <c r="B390" s="307" t="s">
        <v>2831</v>
      </c>
      <c r="C390" s="307" t="s">
        <v>2832</v>
      </c>
      <c r="D390" s="307" t="s">
        <v>2842</v>
      </c>
      <c r="E390" s="307" t="s">
        <v>2934</v>
      </c>
      <c r="F390" s="307" t="s">
        <v>2774</v>
      </c>
      <c r="G390" s="359">
        <v>150000</v>
      </c>
      <c r="H390" s="309">
        <v>44774</v>
      </c>
      <c r="I390" s="307" t="s">
        <v>98</v>
      </c>
      <c r="J390" s="307"/>
      <c r="K390" s="359"/>
      <c r="L390" s="307"/>
      <c r="M390" s="307"/>
    </row>
    <row r="391" spans="1:13">
      <c r="A391" s="306">
        <v>3</v>
      </c>
      <c r="B391" s="307" t="s">
        <v>2831</v>
      </c>
      <c r="C391" s="307" t="s">
        <v>2832</v>
      </c>
      <c r="D391" s="307" t="s">
        <v>2842</v>
      </c>
      <c r="E391" s="307" t="s">
        <v>2934</v>
      </c>
      <c r="F391" s="307" t="s">
        <v>2774</v>
      </c>
      <c r="G391" s="359">
        <v>150000</v>
      </c>
      <c r="H391" s="309">
        <v>44774</v>
      </c>
      <c r="I391" s="307" t="s">
        <v>98</v>
      </c>
      <c r="J391" s="307"/>
      <c r="K391" s="359"/>
      <c r="L391" s="307"/>
      <c r="M391" s="307"/>
    </row>
    <row r="392" spans="1:13">
      <c r="A392" s="306">
        <v>3</v>
      </c>
      <c r="B392" s="307" t="s">
        <v>2831</v>
      </c>
      <c r="C392" s="307" t="s">
        <v>2832</v>
      </c>
      <c r="D392" s="307" t="s">
        <v>3229</v>
      </c>
      <c r="E392" s="307" t="s">
        <v>2963</v>
      </c>
      <c r="F392" s="307" t="s">
        <v>2774</v>
      </c>
      <c r="G392" s="359">
        <v>95000</v>
      </c>
      <c r="H392" s="309">
        <v>44789</v>
      </c>
      <c r="I392" s="307" t="s">
        <v>98</v>
      </c>
      <c r="J392" s="307"/>
      <c r="K392" s="359"/>
      <c r="L392" s="307"/>
      <c r="M392" s="307"/>
    </row>
    <row r="393" spans="1:13">
      <c r="A393" s="306">
        <v>3</v>
      </c>
      <c r="B393" s="307" t="s">
        <v>2831</v>
      </c>
      <c r="C393" s="307" t="s">
        <v>2832</v>
      </c>
      <c r="D393" s="307" t="s">
        <v>3230</v>
      </c>
      <c r="E393" s="307" t="s">
        <v>2963</v>
      </c>
      <c r="F393" s="307" t="s">
        <v>2774</v>
      </c>
      <c r="G393" s="359">
        <v>17000</v>
      </c>
      <c r="H393" s="309">
        <v>44789</v>
      </c>
      <c r="I393" s="307" t="s">
        <v>98</v>
      </c>
      <c r="J393" s="307"/>
      <c r="K393" s="359"/>
      <c r="L393" s="307"/>
      <c r="M393" s="307"/>
    </row>
    <row r="394" spans="1:13">
      <c r="A394" s="306">
        <v>3</v>
      </c>
      <c r="B394" s="307" t="s">
        <v>2831</v>
      </c>
      <c r="C394" s="307" t="s">
        <v>2832</v>
      </c>
      <c r="D394" s="307" t="s">
        <v>3231</v>
      </c>
      <c r="E394" s="307" t="s">
        <v>3232</v>
      </c>
      <c r="F394" s="307" t="s">
        <v>2774</v>
      </c>
      <c r="G394" s="359">
        <v>100000</v>
      </c>
      <c r="H394" s="309">
        <v>44789</v>
      </c>
      <c r="I394" s="307" t="s">
        <v>2875</v>
      </c>
      <c r="J394" s="307"/>
      <c r="K394" s="359"/>
      <c r="L394" s="307"/>
      <c r="M394" s="307"/>
    </row>
    <row r="395" spans="1:13">
      <c r="A395" s="306">
        <v>3</v>
      </c>
      <c r="B395" s="307" t="s">
        <v>2831</v>
      </c>
      <c r="C395" s="307" t="s">
        <v>2832</v>
      </c>
      <c r="D395" s="307" t="s">
        <v>3233</v>
      </c>
      <c r="E395" s="307" t="s">
        <v>2859</v>
      </c>
      <c r="F395" s="307" t="s">
        <v>2774</v>
      </c>
      <c r="G395" s="359">
        <v>250100</v>
      </c>
      <c r="H395" s="309">
        <v>44789</v>
      </c>
      <c r="I395" s="307" t="s">
        <v>93</v>
      </c>
      <c r="J395" s="307"/>
      <c r="K395" s="359"/>
      <c r="L395" s="307"/>
      <c r="M395" s="307"/>
    </row>
    <row r="396" spans="1:13">
      <c r="A396" s="306">
        <v>3</v>
      </c>
      <c r="B396" s="307" t="s">
        <v>2831</v>
      </c>
      <c r="C396" s="307" t="s">
        <v>2832</v>
      </c>
      <c r="D396" s="307" t="s">
        <v>3234</v>
      </c>
      <c r="E396" s="307" t="s">
        <v>3235</v>
      </c>
      <c r="F396" s="307" t="s">
        <v>2774</v>
      </c>
      <c r="G396" s="359">
        <v>85000</v>
      </c>
      <c r="H396" s="309">
        <v>44789</v>
      </c>
      <c r="I396" s="307" t="s">
        <v>98</v>
      </c>
      <c r="J396" s="307"/>
      <c r="K396" s="359"/>
      <c r="L396" s="307"/>
      <c r="M396" s="307"/>
    </row>
    <row r="397" spans="1:13">
      <c r="A397" s="306">
        <v>3</v>
      </c>
      <c r="B397" s="307" t="s">
        <v>2831</v>
      </c>
      <c r="C397" s="307" t="s">
        <v>2832</v>
      </c>
      <c r="D397" s="307" t="s">
        <v>3236</v>
      </c>
      <c r="E397" s="307" t="s">
        <v>3237</v>
      </c>
      <c r="F397" s="307" t="s">
        <v>2774</v>
      </c>
      <c r="G397" s="359">
        <v>300000</v>
      </c>
      <c r="H397" s="309">
        <v>44789</v>
      </c>
      <c r="I397" s="307" t="s">
        <v>2875</v>
      </c>
      <c r="J397" s="307"/>
      <c r="K397" s="359"/>
      <c r="L397" s="307"/>
      <c r="M397" s="307"/>
    </row>
    <row r="398" spans="1:13">
      <c r="A398" s="306">
        <v>3</v>
      </c>
      <c r="B398" s="307" t="s">
        <v>2831</v>
      </c>
      <c r="C398" s="307" t="s">
        <v>2832</v>
      </c>
      <c r="D398" s="307" t="s">
        <v>2903</v>
      </c>
      <c r="E398" s="307" t="s">
        <v>3238</v>
      </c>
      <c r="F398" s="307" t="s">
        <v>2774</v>
      </c>
      <c r="G398" s="359">
        <v>100000</v>
      </c>
      <c r="H398" s="309">
        <v>44789</v>
      </c>
      <c r="I398" s="307" t="s">
        <v>2910</v>
      </c>
      <c r="J398" s="307"/>
      <c r="K398" s="359"/>
      <c r="L398" s="307"/>
      <c r="M398" s="307"/>
    </row>
    <row r="399" spans="1:13">
      <c r="A399" s="306">
        <v>3</v>
      </c>
      <c r="B399" s="307" t="s">
        <v>2831</v>
      </c>
      <c r="C399" s="307" t="s">
        <v>2832</v>
      </c>
      <c r="D399" s="307" t="s">
        <v>3239</v>
      </c>
      <c r="E399" s="307" t="s">
        <v>2994</v>
      </c>
      <c r="F399" s="307" t="s">
        <v>2774</v>
      </c>
      <c r="G399" s="359">
        <v>115000</v>
      </c>
      <c r="H399" s="309">
        <v>44791</v>
      </c>
      <c r="I399" s="307" t="s">
        <v>2879</v>
      </c>
      <c r="J399" s="307"/>
      <c r="K399" s="359"/>
      <c r="L399" s="307"/>
      <c r="M399" s="307"/>
    </row>
    <row r="400" spans="1:13">
      <c r="A400" s="306">
        <v>3</v>
      </c>
      <c r="B400" s="307" t="s">
        <v>2831</v>
      </c>
      <c r="C400" s="307" t="s">
        <v>2832</v>
      </c>
      <c r="D400" s="307" t="s">
        <v>3240</v>
      </c>
      <c r="E400" s="307" t="s">
        <v>3241</v>
      </c>
      <c r="F400" s="307" t="s">
        <v>2774</v>
      </c>
      <c r="G400" s="359">
        <v>100000</v>
      </c>
      <c r="H400" s="309">
        <v>44791</v>
      </c>
      <c r="I400" s="307" t="s">
        <v>2910</v>
      </c>
      <c r="J400" s="307"/>
      <c r="K400" s="359"/>
      <c r="L400" s="307"/>
      <c r="M400" s="307"/>
    </row>
    <row r="401" spans="1:13">
      <c r="A401" s="306">
        <v>3</v>
      </c>
      <c r="B401" s="307" t="s">
        <v>2831</v>
      </c>
      <c r="C401" s="307" t="s">
        <v>2832</v>
      </c>
      <c r="D401" s="307" t="s">
        <v>3242</v>
      </c>
      <c r="E401" s="307" t="s">
        <v>3243</v>
      </c>
      <c r="F401" s="307" t="s">
        <v>2774</v>
      </c>
      <c r="G401" s="359">
        <v>100000</v>
      </c>
      <c r="H401" s="309">
        <v>44791</v>
      </c>
      <c r="I401" s="307" t="s">
        <v>2910</v>
      </c>
      <c r="J401" s="307"/>
      <c r="K401" s="359"/>
      <c r="L401" s="307"/>
      <c r="M401" s="307"/>
    </row>
    <row r="402" spans="1:13">
      <c r="A402" s="306">
        <v>3</v>
      </c>
      <c r="B402" s="307" t="s">
        <v>2831</v>
      </c>
      <c r="C402" s="307" t="s">
        <v>2832</v>
      </c>
      <c r="D402" s="307" t="s">
        <v>3244</v>
      </c>
      <c r="E402" s="307" t="s">
        <v>3245</v>
      </c>
      <c r="F402" s="307" t="s">
        <v>2774</v>
      </c>
      <c r="G402" s="359">
        <v>130000</v>
      </c>
      <c r="H402" s="309">
        <v>44792</v>
      </c>
      <c r="I402" s="307" t="s">
        <v>93</v>
      </c>
      <c r="J402" s="307"/>
      <c r="K402" s="359"/>
      <c r="L402" s="307"/>
      <c r="M402" s="307"/>
    </row>
    <row r="403" spans="1:13">
      <c r="A403" s="306">
        <v>3</v>
      </c>
      <c r="B403" s="307" t="s">
        <v>2831</v>
      </c>
      <c r="C403" s="307" t="s">
        <v>2832</v>
      </c>
      <c r="D403" s="307" t="s">
        <v>2922</v>
      </c>
      <c r="E403" s="307" t="s">
        <v>2859</v>
      </c>
      <c r="F403" s="307" t="s">
        <v>2774</v>
      </c>
      <c r="G403" s="359">
        <v>150000</v>
      </c>
      <c r="H403" s="309">
        <v>44792</v>
      </c>
      <c r="I403" s="307" t="s">
        <v>98</v>
      </c>
      <c r="J403" s="307"/>
      <c r="K403" s="359"/>
      <c r="L403" s="307"/>
      <c r="M403" s="307"/>
    </row>
    <row r="404" spans="1:13">
      <c r="A404" s="306">
        <v>3</v>
      </c>
      <c r="B404" s="307" t="s">
        <v>2831</v>
      </c>
      <c r="C404" s="307" t="s">
        <v>2832</v>
      </c>
      <c r="D404" s="307" t="s">
        <v>3246</v>
      </c>
      <c r="E404" s="307" t="s">
        <v>2954</v>
      </c>
      <c r="F404" s="307" t="s">
        <v>2774</v>
      </c>
      <c r="G404" s="359">
        <v>130000</v>
      </c>
      <c r="H404" s="309">
        <v>44796</v>
      </c>
      <c r="I404" s="307" t="s">
        <v>93</v>
      </c>
      <c r="J404" s="307"/>
      <c r="K404" s="359"/>
      <c r="L404" s="307"/>
      <c r="M404" s="307"/>
    </row>
    <row r="405" spans="1:13">
      <c r="A405" s="306">
        <v>3</v>
      </c>
      <c r="B405" s="307" t="s">
        <v>2831</v>
      </c>
      <c r="C405" s="307" t="s">
        <v>2832</v>
      </c>
      <c r="D405" s="307" t="s">
        <v>2922</v>
      </c>
      <c r="E405" s="307" t="s">
        <v>2923</v>
      </c>
      <c r="F405" s="307" t="s">
        <v>2774</v>
      </c>
      <c r="G405" s="359">
        <v>50000</v>
      </c>
      <c r="H405" s="309">
        <v>44805</v>
      </c>
      <c r="I405" s="307" t="s">
        <v>98</v>
      </c>
      <c r="J405" s="307"/>
      <c r="K405" s="359"/>
      <c r="L405" s="307"/>
      <c r="M405" s="307"/>
    </row>
    <row r="406" spans="1:13">
      <c r="A406" s="306">
        <v>3</v>
      </c>
      <c r="B406" s="307" t="s">
        <v>2831</v>
      </c>
      <c r="C406" s="307" t="s">
        <v>2832</v>
      </c>
      <c r="D406" s="307" t="s">
        <v>2903</v>
      </c>
      <c r="E406" s="307" t="s">
        <v>2994</v>
      </c>
      <c r="F406" s="307" t="s">
        <v>2774</v>
      </c>
      <c r="G406" s="359">
        <v>70000</v>
      </c>
      <c r="H406" s="309">
        <v>44805</v>
      </c>
      <c r="I406" s="307" t="s">
        <v>98</v>
      </c>
      <c r="J406" s="307"/>
      <c r="K406" s="359"/>
      <c r="L406" s="307"/>
      <c r="M406" s="307"/>
    </row>
    <row r="407" spans="1:13">
      <c r="A407" s="306">
        <v>3</v>
      </c>
      <c r="B407" s="307" t="s">
        <v>2831</v>
      </c>
      <c r="C407" s="307" t="s">
        <v>2832</v>
      </c>
      <c r="D407" s="307" t="s">
        <v>2903</v>
      </c>
      <c r="E407" s="307" t="s">
        <v>3247</v>
      </c>
      <c r="F407" s="307" t="s">
        <v>2774</v>
      </c>
      <c r="G407" s="359">
        <v>100000</v>
      </c>
      <c r="H407" s="309">
        <v>44811</v>
      </c>
      <c r="I407" s="307" t="s">
        <v>106</v>
      </c>
      <c r="J407" s="307"/>
      <c r="K407" s="359"/>
      <c r="L407" s="307"/>
      <c r="M407" s="307"/>
    </row>
    <row r="408" spans="1:13">
      <c r="A408" s="306">
        <v>3</v>
      </c>
      <c r="B408" s="307" t="s">
        <v>2831</v>
      </c>
      <c r="C408" s="307" t="s">
        <v>2832</v>
      </c>
      <c r="D408" s="307" t="s">
        <v>3248</v>
      </c>
      <c r="E408" s="307" t="s">
        <v>3249</v>
      </c>
      <c r="F408" s="307" t="s">
        <v>2774</v>
      </c>
      <c r="G408" s="359">
        <v>200000</v>
      </c>
      <c r="H408" s="309">
        <v>44811</v>
      </c>
      <c r="I408" s="307" t="s">
        <v>2910</v>
      </c>
      <c r="J408" s="307"/>
      <c r="K408" s="359"/>
      <c r="L408" s="307"/>
      <c r="M408" s="307"/>
    </row>
    <row r="409" spans="1:13">
      <c r="A409" s="306">
        <v>3</v>
      </c>
      <c r="B409" s="307" t="s">
        <v>2831</v>
      </c>
      <c r="C409" s="307" t="s">
        <v>2832</v>
      </c>
      <c r="D409" s="307" t="s">
        <v>3250</v>
      </c>
      <c r="E409" s="307" t="s">
        <v>2994</v>
      </c>
      <c r="F409" s="307" t="s">
        <v>2774</v>
      </c>
      <c r="G409" s="359">
        <v>241750</v>
      </c>
      <c r="H409" s="309">
        <v>44813</v>
      </c>
      <c r="I409" s="307" t="s">
        <v>98</v>
      </c>
      <c r="J409" s="307"/>
      <c r="K409" s="359"/>
      <c r="L409" s="307"/>
      <c r="M409" s="307"/>
    </row>
    <row r="410" spans="1:13">
      <c r="A410" s="306">
        <v>3</v>
      </c>
      <c r="B410" s="307" t="s">
        <v>2831</v>
      </c>
      <c r="C410" s="307" t="s">
        <v>2832</v>
      </c>
      <c r="D410" s="307" t="s">
        <v>3251</v>
      </c>
      <c r="E410" s="307" t="s">
        <v>3252</v>
      </c>
      <c r="F410" s="307" t="s">
        <v>2774</v>
      </c>
      <c r="G410" s="359">
        <v>100000</v>
      </c>
      <c r="H410" s="309">
        <v>44813</v>
      </c>
      <c r="I410" s="307" t="s">
        <v>2910</v>
      </c>
      <c r="J410" s="307"/>
      <c r="K410" s="359"/>
      <c r="L410" s="307"/>
      <c r="M410" s="307"/>
    </row>
    <row r="411" spans="1:13">
      <c r="A411" s="306">
        <v>3</v>
      </c>
      <c r="B411" s="307" t="s">
        <v>2831</v>
      </c>
      <c r="C411" s="307" t="s">
        <v>2832</v>
      </c>
      <c r="D411" s="307" t="s">
        <v>3253</v>
      </c>
      <c r="E411" s="307" t="s">
        <v>3254</v>
      </c>
      <c r="F411" s="307" t="s">
        <v>2774</v>
      </c>
      <c r="G411" s="359">
        <v>50000</v>
      </c>
      <c r="H411" s="309">
        <v>44824</v>
      </c>
      <c r="I411" s="307" t="s">
        <v>2910</v>
      </c>
      <c r="J411" s="307"/>
      <c r="K411" s="359"/>
      <c r="L411" s="307"/>
      <c r="M411" s="307"/>
    </row>
    <row r="412" spans="1:13">
      <c r="A412" s="306">
        <v>3</v>
      </c>
      <c r="B412" s="307" t="s">
        <v>2831</v>
      </c>
      <c r="C412" s="307" t="s">
        <v>2832</v>
      </c>
      <c r="D412" s="307" t="s">
        <v>3255</v>
      </c>
      <c r="E412" s="307" t="s">
        <v>3256</v>
      </c>
      <c r="F412" s="307" t="s">
        <v>2774</v>
      </c>
      <c r="G412" s="359">
        <v>50000</v>
      </c>
      <c r="H412" s="309">
        <v>44826</v>
      </c>
      <c r="I412" s="307" t="s">
        <v>106</v>
      </c>
      <c r="J412" s="307"/>
      <c r="K412" s="359"/>
      <c r="L412" s="307"/>
      <c r="M412" s="307"/>
    </row>
    <row r="413" spans="1:13">
      <c r="A413" s="306">
        <v>3</v>
      </c>
      <c r="B413" s="307" t="s">
        <v>2831</v>
      </c>
      <c r="C413" s="307" t="s">
        <v>2832</v>
      </c>
      <c r="D413" s="307" t="s">
        <v>3257</v>
      </c>
      <c r="E413" s="307" t="s">
        <v>2996</v>
      </c>
      <c r="F413" s="307" t="s">
        <v>2774</v>
      </c>
      <c r="G413" s="359">
        <v>100000</v>
      </c>
      <c r="H413" s="309">
        <v>44826</v>
      </c>
      <c r="I413" s="307" t="s">
        <v>2875</v>
      </c>
      <c r="J413" s="307"/>
      <c r="K413" s="359"/>
      <c r="L413" s="307"/>
      <c r="M413" s="307"/>
    </row>
    <row r="414" spans="1:13">
      <c r="A414" s="306">
        <v>3</v>
      </c>
      <c r="B414" s="307" t="s">
        <v>2831</v>
      </c>
      <c r="C414" s="307" t="s">
        <v>2832</v>
      </c>
      <c r="D414" s="307" t="s">
        <v>3258</v>
      </c>
      <c r="E414" s="307" t="s">
        <v>3259</v>
      </c>
      <c r="F414" s="307" t="s">
        <v>2774</v>
      </c>
      <c r="G414" s="359">
        <v>100000</v>
      </c>
      <c r="H414" s="309">
        <v>44826</v>
      </c>
      <c r="I414" s="307" t="s">
        <v>2910</v>
      </c>
      <c r="J414" s="307"/>
      <c r="K414" s="359"/>
      <c r="L414" s="307"/>
      <c r="M414" s="307"/>
    </row>
    <row r="415" spans="1:13">
      <c r="A415" s="306">
        <v>3</v>
      </c>
      <c r="B415" s="307" t="s">
        <v>2831</v>
      </c>
      <c r="C415" s="307" t="s">
        <v>2832</v>
      </c>
      <c r="D415" s="307" t="s">
        <v>3260</v>
      </c>
      <c r="E415" s="307" t="s">
        <v>3261</v>
      </c>
      <c r="F415" s="307" t="s">
        <v>2774</v>
      </c>
      <c r="G415" s="359">
        <v>100000</v>
      </c>
      <c r="H415" s="309">
        <v>44826</v>
      </c>
      <c r="I415" s="307" t="s">
        <v>2910</v>
      </c>
      <c r="J415" s="307"/>
      <c r="K415" s="359"/>
      <c r="L415" s="307"/>
      <c r="M415" s="307"/>
    </row>
    <row r="416" spans="1:13">
      <c r="A416" s="306">
        <v>3</v>
      </c>
      <c r="B416" s="307" t="s">
        <v>2831</v>
      </c>
      <c r="C416" s="307" t="s">
        <v>2832</v>
      </c>
      <c r="D416" s="307" t="s">
        <v>3262</v>
      </c>
      <c r="E416" s="307" t="s">
        <v>3083</v>
      </c>
      <c r="F416" s="307" t="s">
        <v>2774</v>
      </c>
      <c r="G416" s="359">
        <v>100000</v>
      </c>
      <c r="H416" s="309">
        <v>44835</v>
      </c>
      <c r="I416" s="307" t="s">
        <v>2910</v>
      </c>
      <c r="J416" s="307"/>
      <c r="K416" s="359"/>
      <c r="L416" s="307"/>
      <c r="M416" s="307"/>
    </row>
    <row r="417" spans="1:13">
      <c r="A417" s="306">
        <v>3</v>
      </c>
      <c r="B417" s="307" t="s">
        <v>2831</v>
      </c>
      <c r="C417" s="307" t="s">
        <v>2832</v>
      </c>
      <c r="D417" s="307" t="s">
        <v>3263</v>
      </c>
      <c r="E417" s="307" t="s">
        <v>3264</v>
      </c>
      <c r="F417" s="307" t="s">
        <v>2774</v>
      </c>
      <c r="G417" s="359">
        <v>100000</v>
      </c>
      <c r="H417" s="309">
        <v>44835</v>
      </c>
      <c r="I417" s="307" t="s">
        <v>106</v>
      </c>
      <c r="J417" s="307"/>
      <c r="K417" s="359"/>
      <c r="L417" s="307"/>
      <c r="M417" s="307"/>
    </row>
    <row r="418" spans="1:13">
      <c r="A418" s="306">
        <v>3</v>
      </c>
      <c r="B418" s="307" t="s">
        <v>2831</v>
      </c>
      <c r="C418" s="307" t="s">
        <v>2832</v>
      </c>
      <c r="D418" s="307" t="s">
        <v>3263</v>
      </c>
      <c r="E418" s="307" t="s">
        <v>3264</v>
      </c>
      <c r="F418" s="307" t="s">
        <v>2774</v>
      </c>
      <c r="G418" s="359">
        <v>100000</v>
      </c>
      <c r="H418" s="309">
        <v>44835</v>
      </c>
      <c r="I418" s="307" t="s">
        <v>106</v>
      </c>
      <c r="J418" s="307"/>
      <c r="K418" s="359"/>
      <c r="L418" s="307"/>
      <c r="M418" s="307"/>
    </row>
    <row r="419" spans="1:13">
      <c r="A419" s="306">
        <v>3</v>
      </c>
      <c r="B419" s="307" t="s">
        <v>2831</v>
      </c>
      <c r="C419" s="307" t="s">
        <v>2832</v>
      </c>
      <c r="D419" s="307" t="s">
        <v>3265</v>
      </c>
      <c r="E419" s="307" t="s">
        <v>3266</v>
      </c>
      <c r="F419" s="307" t="s">
        <v>2774</v>
      </c>
      <c r="G419" s="359">
        <v>100000</v>
      </c>
      <c r="H419" s="309">
        <v>44840</v>
      </c>
      <c r="I419" s="307" t="s">
        <v>2910</v>
      </c>
      <c r="J419" s="307"/>
      <c r="K419" s="359"/>
      <c r="L419" s="307"/>
      <c r="M419" s="307"/>
    </row>
    <row r="420" spans="1:13">
      <c r="A420" s="306">
        <v>3</v>
      </c>
      <c r="B420" s="307" t="s">
        <v>2831</v>
      </c>
      <c r="C420" s="307" t="s">
        <v>2832</v>
      </c>
      <c r="D420" s="307" t="s">
        <v>3267</v>
      </c>
      <c r="E420" s="307" t="s">
        <v>3268</v>
      </c>
      <c r="F420" s="307" t="s">
        <v>489</v>
      </c>
      <c r="G420" s="359">
        <v>100000</v>
      </c>
      <c r="H420" s="309">
        <v>44840</v>
      </c>
      <c r="I420" s="307" t="s">
        <v>2910</v>
      </c>
      <c r="J420" s="307"/>
      <c r="K420" s="359"/>
      <c r="L420" s="307"/>
      <c r="M420" s="307"/>
    </row>
    <row r="421" spans="1:13">
      <c r="A421" s="306">
        <v>3</v>
      </c>
      <c r="B421" s="307" t="s">
        <v>2831</v>
      </c>
      <c r="C421" s="307" t="s">
        <v>2832</v>
      </c>
      <c r="D421" s="307" t="s">
        <v>3028</v>
      </c>
      <c r="E421" s="307" t="s">
        <v>3269</v>
      </c>
      <c r="F421" s="307" t="s">
        <v>2774</v>
      </c>
      <c r="G421" s="359">
        <v>100000</v>
      </c>
      <c r="H421" s="309">
        <v>44840</v>
      </c>
      <c r="I421" s="307" t="s">
        <v>2910</v>
      </c>
      <c r="J421" s="307"/>
      <c r="K421" s="359"/>
      <c r="L421" s="307"/>
      <c r="M421" s="307"/>
    </row>
    <row r="422" spans="1:13">
      <c r="A422" s="306">
        <v>3</v>
      </c>
      <c r="B422" s="307" t="s">
        <v>2831</v>
      </c>
      <c r="C422" s="307" t="s">
        <v>2832</v>
      </c>
      <c r="D422" s="307" t="s">
        <v>3270</v>
      </c>
      <c r="E422" s="307" t="s">
        <v>3271</v>
      </c>
      <c r="F422" s="307" t="s">
        <v>2774</v>
      </c>
      <c r="G422" s="359">
        <v>250000</v>
      </c>
      <c r="H422" s="309">
        <v>44851</v>
      </c>
      <c r="I422" s="307" t="s">
        <v>2875</v>
      </c>
      <c r="J422" s="307"/>
      <c r="K422" s="359"/>
      <c r="L422" s="307"/>
      <c r="M422" s="307"/>
    </row>
    <row r="423" spans="1:13">
      <c r="A423" s="306">
        <v>3</v>
      </c>
      <c r="B423" s="307" t="s">
        <v>2831</v>
      </c>
      <c r="C423" s="307" t="s">
        <v>2832</v>
      </c>
      <c r="D423" s="307" t="s">
        <v>2903</v>
      </c>
      <c r="E423" s="307" t="s">
        <v>2994</v>
      </c>
      <c r="F423" s="307" t="s">
        <v>2774</v>
      </c>
      <c r="G423" s="359">
        <v>70000</v>
      </c>
      <c r="H423" s="309">
        <v>44851</v>
      </c>
      <c r="I423" s="307" t="s">
        <v>98</v>
      </c>
      <c r="J423" s="307"/>
      <c r="K423" s="359"/>
      <c r="L423" s="307"/>
      <c r="M423" s="307"/>
    </row>
    <row r="424" spans="1:13">
      <c r="A424" s="306">
        <v>3</v>
      </c>
      <c r="B424" s="307" t="s">
        <v>2831</v>
      </c>
      <c r="C424" s="307" t="s">
        <v>2832</v>
      </c>
      <c r="D424" s="307" t="s">
        <v>2922</v>
      </c>
      <c r="E424" s="307" t="s">
        <v>2996</v>
      </c>
      <c r="F424" s="307" t="s">
        <v>2774</v>
      </c>
      <c r="G424" s="359">
        <v>50000</v>
      </c>
      <c r="H424" s="309">
        <v>44851</v>
      </c>
      <c r="I424" s="307" t="s">
        <v>98</v>
      </c>
      <c r="J424" s="307"/>
      <c r="K424" s="359"/>
      <c r="L424" s="307"/>
      <c r="M424" s="307"/>
    </row>
    <row r="425" spans="1:13">
      <c r="A425" s="306">
        <v>3</v>
      </c>
      <c r="B425" s="307" t="s">
        <v>2831</v>
      </c>
      <c r="C425" s="307" t="s">
        <v>2832</v>
      </c>
      <c r="D425" s="307" t="s">
        <v>2935</v>
      </c>
      <c r="E425" s="307" t="s">
        <v>2859</v>
      </c>
      <c r="F425" s="307" t="s">
        <v>2774</v>
      </c>
      <c r="G425" s="359">
        <v>55000</v>
      </c>
      <c r="H425" s="309">
        <v>44851</v>
      </c>
      <c r="I425" s="307" t="s">
        <v>98</v>
      </c>
      <c r="J425" s="307"/>
      <c r="K425" s="359"/>
      <c r="L425" s="307"/>
      <c r="M425" s="307"/>
    </row>
    <row r="426" spans="1:13">
      <c r="A426" s="306">
        <v>3</v>
      </c>
      <c r="B426" s="307" t="s">
        <v>2831</v>
      </c>
      <c r="C426" s="307" t="s">
        <v>2832</v>
      </c>
      <c r="D426" s="307" t="s">
        <v>3272</v>
      </c>
      <c r="E426" s="307" t="s">
        <v>3273</v>
      </c>
      <c r="F426" s="307" t="s">
        <v>489</v>
      </c>
      <c r="G426" s="359">
        <v>200000</v>
      </c>
      <c r="H426" s="309">
        <v>44866</v>
      </c>
      <c r="I426" s="307" t="s">
        <v>2875</v>
      </c>
      <c r="J426" s="307"/>
      <c r="K426" s="359"/>
      <c r="L426" s="307"/>
      <c r="M426" s="307"/>
    </row>
    <row r="427" spans="1:13">
      <c r="A427" s="306">
        <v>3</v>
      </c>
      <c r="B427" s="307" t="s">
        <v>2831</v>
      </c>
      <c r="C427" s="307" t="s">
        <v>2832</v>
      </c>
      <c r="D427" s="307" t="s">
        <v>3274</v>
      </c>
      <c r="E427" s="307" t="s">
        <v>3275</v>
      </c>
      <c r="F427" s="307" t="s">
        <v>2774</v>
      </c>
      <c r="G427" s="359">
        <v>50000</v>
      </c>
      <c r="H427" s="309">
        <v>44869</v>
      </c>
      <c r="I427" s="307" t="s">
        <v>2910</v>
      </c>
      <c r="J427" s="307"/>
      <c r="K427" s="359"/>
      <c r="L427" s="307"/>
      <c r="M427" s="307"/>
    </row>
    <row r="428" spans="1:13">
      <c r="A428" s="306">
        <v>3</v>
      </c>
      <c r="B428" s="307" t="s">
        <v>2831</v>
      </c>
      <c r="C428" s="307" t="s">
        <v>2832</v>
      </c>
      <c r="D428" s="307" t="s">
        <v>3276</v>
      </c>
      <c r="E428" s="307" t="s">
        <v>3277</v>
      </c>
      <c r="F428" s="307" t="s">
        <v>2774</v>
      </c>
      <c r="G428" s="359">
        <v>100000</v>
      </c>
      <c r="H428" s="309">
        <v>44869</v>
      </c>
      <c r="I428" s="307" t="s">
        <v>2910</v>
      </c>
      <c r="J428" s="307"/>
      <c r="K428" s="359"/>
      <c r="L428" s="307"/>
      <c r="M428" s="307"/>
    </row>
    <row r="429" spans="1:13">
      <c r="A429" s="306">
        <v>3</v>
      </c>
      <c r="B429" s="307" t="s">
        <v>2831</v>
      </c>
      <c r="C429" s="307" t="s">
        <v>2832</v>
      </c>
      <c r="D429" s="307" t="s">
        <v>3278</v>
      </c>
      <c r="E429" s="307" t="s">
        <v>3279</v>
      </c>
      <c r="F429" s="307" t="s">
        <v>2774</v>
      </c>
      <c r="G429" s="359">
        <v>300000</v>
      </c>
      <c r="H429" s="309">
        <v>44872</v>
      </c>
      <c r="I429" s="307" t="s">
        <v>2910</v>
      </c>
      <c r="J429" s="307"/>
      <c r="K429" s="359"/>
      <c r="L429" s="307"/>
      <c r="M429" s="307"/>
    </row>
    <row r="430" spans="1:13">
      <c r="A430" s="306">
        <v>3</v>
      </c>
      <c r="B430" s="307" t="s">
        <v>2831</v>
      </c>
      <c r="C430" s="307" t="s">
        <v>2832</v>
      </c>
      <c r="D430" s="307" t="s">
        <v>3280</v>
      </c>
      <c r="E430" s="307" t="s">
        <v>3281</v>
      </c>
      <c r="F430" s="307" t="s">
        <v>2774</v>
      </c>
      <c r="G430" s="359">
        <v>200000</v>
      </c>
      <c r="H430" s="309">
        <v>44880</v>
      </c>
      <c r="I430" s="307" t="s">
        <v>106</v>
      </c>
      <c r="J430" s="307"/>
      <c r="K430" s="359"/>
      <c r="L430" s="307"/>
      <c r="M430" s="307"/>
    </row>
    <row r="431" spans="1:13">
      <c r="A431" s="306">
        <v>3</v>
      </c>
      <c r="B431" s="307" t="s">
        <v>2831</v>
      </c>
      <c r="C431" s="307" t="s">
        <v>2832</v>
      </c>
      <c r="D431" s="307" t="s">
        <v>2903</v>
      </c>
      <c r="E431" s="307" t="s">
        <v>2994</v>
      </c>
      <c r="F431" s="307" t="s">
        <v>2774</v>
      </c>
      <c r="G431" s="359">
        <v>70000</v>
      </c>
      <c r="H431" s="309">
        <v>44880</v>
      </c>
      <c r="I431" s="307" t="s">
        <v>98</v>
      </c>
      <c r="J431" s="307"/>
      <c r="K431" s="359"/>
      <c r="L431" s="307"/>
      <c r="M431" s="307"/>
    </row>
    <row r="432" spans="1:13">
      <c r="A432" s="306">
        <v>3</v>
      </c>
      <c r="B432" s="307" t="s">
        <v>2831</v>
      </c>
      <c r="C432" s="307" t="s">
        <v>2832</v>
      </c>
      <c r="D432" s="307" t="s">
        <v>2922</v>
      </c>
      <c r="E432" s="307" t="s">
        <v>2996</v>
      </c>
      <c r="F432" s="307" t="s">
        <v>2774</v>
      </c>
      <c r="G432" s="359">
        <v>50000</v>
      </c>
      <c r="H432" s="309">
        <v>44880</v>
      </c>
      <c r="I432" s="307" t="s">
        <v>98</v>
      </c>
      <c r="J432" s="307"/>
      <c r="K432" s="359"/>
      <c r="L432" s="307"/>
      <c r="M432" s="307"/>
    </row>
    <row r="433" spans="1:13">
      <c r="A433" s="306">
        <v>3</v>
      </c>
      <c r="B433" s="307" t="s">
        <v>2831</v>
      </c>
      <c r="C433" s="307" t="s">
        <v>2832</v>
      </c>
      <c r="D433" s="307" t="s">
        <v>3002</v>
      </c>
      <c r="E433" s="307" t="s">
        <v>3282</v>
      </c>
      <c r="F433" s="307" t="s">
        <v>2774</v>
      </c>
      <c r="G433" s="359">
        <v>150000</v>
      </c>
      <c r="H433" s="309">
        <v>44880</v>
      </c>
      <c r="I433" s="307" t="s">
        <v>2910</v>
      </c>
      <c r="J433" s="307"/>
      <c r="K433" s="359"/>
      <c r="L433" s="307"/>
      <c r="M433" s="307"/>
    </row>
    <row r="434" spans="1:13">
      <c r="A434" s="306">
        <v>3</v>
      </c>
      <c r="B434" s="307" t="s">
        <v>2831</v>
      </c>
      <c r="C434" s="307" t="s">
        <v>2832</v>
      </c>
      <c r="D434" s="307" t="s">
        <v>3146</v>
      </c>
      <c r="E434" s="307" t="s">
        <v>3283</v>
      </c>
      <c r="F434" s="307" t="s">
        <v>2774</v>
      </c>
      <c r="G434" s="359">
        <v>100000</v>
      </c>
      <c r="H434" s="309">
        <v>44882</v>
      </c>
      <c r="I434" s="307" t="s">
        <v>106</v>
      </c>
      <c r="J434" s="307"/>
      <c r="K434" s="359"/>
      <c r="L434" s="307"/>
      <c r="M434" s="307"/>
    </row>
    <row r="435" spans="1:13">
      <c r="A435" s="306">
        <v>3</v>
      </c>
      <c r="B435" s="307" t="s">
        <v>2831</v>
      </c>
      <c r="C435" s="307" t="s">
        <v>2832</v>
      </c>
      <c r="D435" s="307" t="s">
        <v>3284</v>
      </c>
      <c r="E435" s="307" t="s">
        <v>3285</v>
      </c>
      <c r="F435" s="307" t="s">
        <v>2774</v>
      </c>
      <c r="G435" s="359">
        <v>300000</v>
      </c>
      <c r="H435" s="309">
        <v>44886</v>
      </c>
      <c r="I435" s="307" t="s">
        <v>2875</v>
      </c>
      <c r="J435" s="307"/>
      <c r="K435" s="359"/>
      <c r="L435" s="307"/>
      <c r="M435" s="307"/>
    </row>
    <row r="436" spans="1:13">
      <c r="A436" s="306">
        <v>3</v>
      </c>
      <c r="B436" s="307" t="s">
        <v>2831</v>
      </c>
      <c r="C436" s="307" t="s">
        <v>2832</v>
      </c>
      <c r="D436" s="307" t="s">
        <v>3286</v>
      </c>
      <c r="E436" s="307" t="s">
        <v>3287</v>
      </c>
      <c r="F436" s="307" t="s">
        <v>2774</v>
      </c>
      <c r="G436" s="359">
        <v>100000</v>
      </c>
      <c r="H436" s="309">
        <v>44896</v>
      </c>
      <c r="I436" s="307" t="s">
        <v>2942</v>
      </c>
      <c r="J436" s="307"/>
      <c r="K436" s="359"/>
      <c r="L436" s="307"/>
      <c r="M436" s="307"/>
    </row>
    <row r="437" spans="1:13">
      <c r="A437" s="306">
        <v>3</v>
      </c>
      <c r="B437" s="307" t="s">
        <v>2831</v>
      </c>
      <c r="C437" s="307" t="s">
        <v>2832</v>
      </c>
      <c r="D437" s="307" t="s">
        <v>3288</v>
      </c>
      <c r="E437" s="307" t="s">
        <v>3289</v>
      </c>
      <c r="F437" s="307" t="s">
        <v>2774</v>
      </c>
      <c r="G437" s="359">
        <v>100000</v>
      </c>
      <c r="H437" s="309">
        <v>44900</v>
      </c>
      <c r="I437" s="307" t="s">
        <v>2875</v>
      </c>
      <c r="J437" s="307"/>
      <c r="K437" s="359"/>
      <c r="L437" s="307"/>
      <c r="M437" s="307"/>
    </row>
    <row r="438" spans="1:13">
      <c r="A438" s="306">
        <v>3</v>
      </c>
      <c r="B438" s="307" t="s">
        <v>2831</v>
      </c>
      <c r="C438" s="307" t="s">
        <v>2832</v>
      </c>
      <c r="D438" s="307" t="s">
        <v>3290</v>
      </c>
      <c r="E438" s="307" t="s">
        <v>3291</v>
      </c>
      <c r="F438" s="307" t="s">
        <v>2774</v>
      </c>
      <c r="G438" s="359">
        <v>200000</v>
      </c>
      <c r="H438" s="309">
        <v>44902</v>
      </c>
      <c r="I438" s="307" t="s">
        <v>2910</v>
      </c>
      <c r="J438" s="307"/>
      <c r="K438" s="359"/>
      <c r="L438" s="307"/>
      <c r="M438" s="307"/>
    </row>
    <row r="439" spans="1:13">
      <c r="A439" s="306">
        <v>3</v>
      </c>
      <c r="B439" s="307" t="s">
        <v>2831</v>
      </c>
      <c r="C439" s="307" t="s">
        <v>2832</v>
      </c>
      <c r="D439" s="307" t="s">
        <v>2908</v>
      </c>
      <c r="E439" s="307" t="s">
        <v>3292</v>
      </c>
      <c r="F439" s="307" t="s">
        <v>2774</v>
      </c>
      <c r="G439" s="359">
        <v>100000</v>
      </c>
      <c r="H439" s="309">
        <v>44902</v>
      </c>
      <c r="I439" s="307" t="s">
        <v>106</v>
      </c>
      <c r="J439" s="307"/>
      <c r="K439" s="359"/>
      <c r="L439" s="307"/>
      <c r="M439" s="307"/>
    </row>
    <row r="440" spans="1:13">
      <c r="A440" s="306">
        <v>3</v>
      </c>
      <c r="B440" s="307" t="s">
        <v>2831</v>
      </c>
      <c r="C440" s="307" t="s">
        <v>2832</v>
      </c>
      <c r="D440" s="307" t="s">
        <v>2903</v>
      </c>
      <c r="E440" s="307" t="s">
        <v>2994</v>
      </c>
      <c r="F440" s="307" t="s">
        <v>2774</v>
      </c>
      <c r="G440" s="359">
        <v>70000</v>
      </c>
      <c r="H440" s="309">
        <v>44902</v>
      </c>
      <c r="I440" s="307" t="s">
        <v>98</v>
      </c>
      <c r="J440" s="307"/>
      <c r="K440" s="359"/>
      <c r="L440" s="307"/>
      <c r="M440" s="307"/>
    </row>
    <row r="441" spans="1:13">
      <c r="A441" s="306">
        <v>3</v>
      </c>
      <c r="B441" s="307" t="s">
        <v>2831</v>
      </c>
      <c r="C441" s="307" t="s">
        <v>2832</v>
      </c>
      <c r="D441" s="307" t="s">
        <v>2922</v>
      </c>
      <c r="E441" s="307" t="s">
        <v>2996</v>
      </c>
      <c r="F441" s="307" t="s">
        <v>2774</v>
      </c>
      <c r="G441" s="359">
        <v>50000</v>
      </c>
      <c r="H441" s="309">
        <v>44902</v>
      </c>
      <c r="I441" s="307" t="s">
        <v>98</v>
      </c>
      <c r="J441" s="307"/>
      <c r="K441" s="359"/>
      <c r="L441" s="307"/>
      <c r="M441" s="307"/>
    </row>
    <row r="442" spans="1:13">
      <c r="A442" s="306">
        <v>3</v>
      </c>
      <c r="B442" s="307" t="s">
        <v>2831</v>
      </c>
      <c r="C442" s="307" t="s">
        <v>2832</v>
      </c>
      <c r="D442" s="307" t="s">
        <v>3293</v>
      </c>
      <c r="E442" s="307" t="s">
        <v>3294</v>
      </c>
      <c r="F442" s="307" t="s">
        <v>2774</v>
      </c>
      <c r="G442" s="359">
        <v>150000</v>
      </c>
      <c r="H442" s="309">
        <v>44902</v>
      </c>
      <c r="I442" s="307" t="s">
        <v>2875</v>
      </c>
      <c r="J442" s="307"/>
      <c r="K442" s="359"/>
      <c r="L442" s="307"/>
      <c r="M442" s="307"/>
    </row>
    <row r="443" spans="1:13">
      <c r="A443" s="306">
        <v>3</v>
      </c>
      <c r="B443" s="307" t="s">
        <v>2831</v>
      </c>
      <c r="C443" s="307" t="s">
        <v>2832</v>
      </c>
      <c r="D443" s="307" t="s">
        <v>3295</v>
      </c>
      <c r="E443" s="307" t="s">
        <v>3083</v>
      </c>
      <c r="F443" s="307" t="s">
        <v>2774</v>
      </c>
      <c r="G443" s="359">
        <v>300000</v>
      </c>
      <c r="H443" s="309">
        <v>44910</v>
      </c>
      <c r="I443" s="307" t="s">
        <v>2910</v>
      </c>
      <c r="J443" s="307"/>
      <c r="K443" s="359"/>
      <c r="L443" s="307"/>
      <c r="M443" s="307"/>
    </row>
    <row r="444" spans="1:13">
      <c r="A444" s="310">
        <v>4</v>
      </c>
      <c r="B444" s="311" t="s">
        <v>1938</v>
      </c>
      <c r="C444" s="311">
        <v>28797</v>
      </c>
      <c r="D444" s="311" t="s">
        <v>979</v>
      </c>
      <c r="E444" s="311" t="s">
        <v>3296</v>
      </c>
      <c r="F444" s="311" t="s">
        <v>126</v>
      </c>
      <c r="G444" s="360"/>
      <c r="H444" s="313" t="s">
        <v>3297</v>
      </c>
      <c r="I444" s="311" t="s">
        <v>93</v>
      </c>
      <c r="J444" s="311" t="s">
        <v>980</v>
      </c>
      <c r="K444" s="360" t="s">
        <v>3298</v>
      </c>
      <c r="L444" s="311"/>
      <c r="M444" s="311"/>
    </row>
    <row r="445" spans="1:13">
      <c r="A445" s="310">
        <v>4</v>
      </c>
      <c r="B445" s="311" t="s">
        <v>1938</v>
      </c>
      <c r="C445" s="311">
        <v>28797</v>
      </c>
      <c r="D445" s="311" t="s">
        <v>120</v>
      </c>
      <c r="E445" s="311" t="s">
        <v>119</v>
      </c>
      <c r="F445" s="311" t="s">
        <v>118</v>
      </c>
      <c r="G445" s="360">
        <v>530435</v>
      </c>
      <c r="H445" s="313">
        <v>44592</v>
      </c>
      <c r="I445" s="311" t="s">
        <v>119</v>
      </c>
      <c r="J445" s="311" t="s">
        <v>519</v>
      </c>
      <c r="K445" s="360" t="s">
        <v>3298</v>
      </c>
      <c r="L445" s="311"/>
      <c r="M445" s="311"/>
    </row>
    <row r="446" spans="1:13">
      <c r="A446" s="310">
        <v>4</v>
      </c>
      <c r="B446" s="311" t="s">
        <v>1938</v>
      </c>
      <c r="C446" s="311">
        <v>28797</v>
      </c>
      <c r="D446" s="311" t="s">
        <v>120</v>
      </c>
      <c r="E446" s="311" t="s">
        <v>119</v>
      </c>
      <c r="F446" s="311" t="s">
        <v>118</v>
      </c>
      <c r="G446" s="360">
        <v>802846</v>
      </c>
      <c r="H446" s="313">
        <v>44620</v>
      </c>
      <c r="I446" s="311" t="s">
        <v>119</v>
      </c>
      <c r="J446" s="311" t="s">
        <v>519</v>
      </c>
      <c r="K446" s="360" t="s">
        <v>3298</v>
      </c>
      <c r="L446" s="311"/>
      <c r="M446" s="311"/>
    </row>
    <row r="447" spans="1:13">
      <c r="A447" s="310">
        <v>4</v>
      </c>
      <c r="B447" s="311" t="s">
        <v>1938</v>
      </c>
      <c r="C447" s="311">
        <v>28797</v>
      </c>
      <c r="D447" s="311" t="s">
        <v>120</v>
      </c>
      <c r="E447" s="311" t="s">
        <v>119</v>
      </c>
      <c r="F447" s="311" t="s">
        <v>118</v>
      </c>
      <c r="G447" s="360">
        <v>861594</v>
      </c>
      <c r="H447" s="313">
        <v>44651</v>
      </c>
      <c r="I447" s="311" t="s">
        <v>119</v>
      </c>
      <c r="J447" s="311" t="s">
        <v>519</v>
      </c>
      <c r="K447" s="360" t="s">
        <v>3298</v>
      </c>
      <c r="L447" s="311"/>
      <c r="M447" s="311"/>
    </row>
    <row r="448" spans="1:13">
      <c r="A448" s="310">
        <v>4</v>
      </c>
      <c r="B448" s="311" t="s">
        <v>1938</v>
      </c>
      <c r="C448" s="311">
        <v>28797</v>
      </c>
      <c r="D448" s="311" t="s">
        <v>120</v>
      </c>
      <c r="E448" s="311" t="s">
        <v>119</v>
      </c>
      <c r="F448" s="311" t="s">
        <v>118</v>
      </c>
      <c r="G448" s="360">
        <v>627736</v>
      </c>
      <c r="H448" s="313">
        <v>44681</v>
      </c>
      <c r="I448" s="311" t="s">
        <v>119</v>
      </c>
      <c r="J448" s="311" t="s">
        <v>519</v>
      </c>
      <c r="K448" s="360" t="s">
        <v>3298</v>
      </c>
      <c r="L448" s="311"/>
      <c r="M448" s="311"/>
    </row>
    <row r="449" spans="1:13">
      <c r="A449" s="310">
        <v>4</v>
      </c>
      <c r="B449" s="311" t="s">
        <v>1938</v>
      </c>
      <c r="C449" s="311">
        <v>28797</v>
      </c>
      <c r="D449" s="311" t="s">
        <v>120</v>
      </c>
      <c r="E449" s="311" t="s">
        <v>119</v>
      </c>
      <c r="F449" s="311" t="s">
        <v>118</v>
      </c>
      <c r="G449" s="360">
        <v>788511</v>
      </c>
      <c r="H449" s="313">
        <v>44712</v>
      </c>
      <c r="I449" s="311" t="s">
        <v>119</v>
      </c>
      <c r="J449" s="311" t="s">
        <v>519</v>
      </c>
      <c r="K449" s="360" t="s">
        <v>3298</v>
      </c>
      <c r="L449" s="311"/>
      <c r="M449" s="311"/>
    </row>
    <row r="450" spans="1:13">
      <c r="A450" s="310">
        <v>4</v>
      </c>
      <c r="B450" s="311" t="s">
        <v>1938</v>
      </c>
      <c r="C450" s="311">
        <v>28797</v>
      </c>
      <c r="D450" s="311" t="s">
        <v>120</v>
      </c>
      <c r="E450" s="311" t="s">
        <v>119</v>
      </c>
      <c r="F450" s="311" t="s">
        <v>118</v>
      </c>
      <c r="G450" s="360">
        <v>764642</v>
      </c>
      <c r="H450" s="313">
        <v>44742</v>
      </c>
      <c r="I450" s="311" t="s">
        <v>119</v>
      </c>
      <c r="J450" s="311" t="s">
        <v>519</v>
      </c>
      <c r="K450" s="360" t="s">
        <v>3298</v>
      </c>
      <c r="L450" s="311"/>
      <c r="M450" s="311"/>
    </row>
    <row r="451" spans="1:13">
      <c r="A451" s="310">
        <v>4</v>
      </c>
      <c r="B451" s="311" t="s">
        <v>1938</v>
      </c>
      <c r="C451" s="311">
        <v>28797</v>
      </c>
      <c r="D451" s="311" t="s">
        <v>120</v>
      </c>
      <c r="E451" s="311" t="s">
        <v>119</v>
      </c>
      <c r="F451" s="311" t="s">
        <v>118</v>
      </c>
      <c r="G451" s="360">
        <v>637972</v>
      </c>
      <c r="H451" s="313">
        <v>44743</v>
      </c>
      <c r="I451" s="311" t="s">
        <v>119</v>
      </c>
      <c r="J451" s="311" t="s">
        <v>519</v>
      </c>
      <c r="K451" s="360" t="s">
        <v>3298</v>
      </c>
      <c r="L451" s="311"/>
      <c r="M451" s="311"/>
    </row>
    <row r="452" spans="1:13">
      <c r="A452" s="310">
        <v>4</v>
      </c>
      <c r="B452" s="311" t="s">
        <v>1938</v>
      </c>
      <c r="C452" s="311">
        <v>28797</v>
      </c>
      <c r="D452" s="311" t="s">
        <v>120</v>
      </c>
      <c r="E452" s="311" t="s">
        <v>119</v>
      </c>
      <c r="F452" s="311" t="s">
        <v>118</v>
      </c>
      <c r="G452" s="360">
        <v>392167</v>
      </c>
      <c r="H452" s="313">
        <v>44804</v>
      </c>
      <c r="I452" s="311" t="s">
        <v>119</v>
      </c>
      <c r="J452" s="311" t="s">
        <v>519</v>
      </c>
      <c r="K452" s="360" t="s">
        <v>3298</v>
      </c>
      <c r="L452" s="311"/>
      <c r="M452" s="311"/>
    </row>
    <row r="453" spans="1:13">
      <c r="A453" s="310">
        <v>4</v>
      </c>
      <c r="B453" s="311" t="s">
        <v>1938</v>
      </c>
      <c r="C453" s="311">
        <v>28797</v>
      </c>
      <c r="D453" s="311" t="s">
        <v>120</v>
      </c>
      <c r="E453" s="311" t="s">
        <v>119</v>
      </c>
      <c r="F453" s="311" t="s">
        <v>118</v>
      </c>
      <c r="G453" s="360">
        <v>397465</v>
      </c>
      <c r="H453" s="313">
        <v>44834</v>
      </c>
      <c r="I453" s="311" t="s">
        <v>119</v>
      </c>
      <c r="J453" s="311" t="s">
        <v>519</v>
      </c>
      <c r="K453" s="360" t="s">
        <v>3298</v>
      </c>
      <c r="L453" s="311"/>
      <c r="M453" s="311"/>
    </row>
    <row r="454" spans="1:13">
      <c r="A454" s="310">
        <v>4</v>
      </c>
      <c r="B454" s="311" t="s">
        <v>1938</v>
      </c>
      <c r="C454" s="311">
        <v>28797</v>
      </c>
      <c r="D454" s="311" t="s">
        <v>120</v>
      </c>
      <c r="E454" s="311" t="s">
        <v>119</v>
      </c>
      <c r="F454" s="311" t="s">
        <v>118</v>
      </c>
      <c r="G454" s="360">
        <v>456273</v>
      </c>
      <c r="H454" s="313">
        <v>44865</v>
      </c>
      <c r="I454" s="311" t="s">
        <v>119</v>
      </c>
      <c r="J454" s="311" t="s">
        <v>519</v>
      </c>
      <c r="K454" s="360" t="s">
        <v>3298</v>
      </c>
      <c r="L454" s="311"/>
      <c r="M454" s="311"/>
    </row>
    <row r="455" spans="1:13">
      <c r="A455" s="306">
        <v>5</v>
      </c>
      <c r="B455" s="307" t="s">
        <v>1947</v>
      </c>
      <c r="C455" s="307" t="s">
        <v>1948</v>
      </c>
      <c r="D455" s="307" t="s">
        <v>122</v>
      </c>
      <c r="E455" s="307"/>
      <c r="F455" s="307" t="s">
        <v>95</v>
      </c>
      <c r="G455" s="359">
        <v>2577281</v>
      </c>
      <c r="H455" s="309">
        <v>44592</v>
      </c>
      <c r="I455" s="307" t="s">
        <v>97</v>
      </c>
      <c r="J455" s="307"/>
      <c r="K455" s="359"/>
      <c r="L455" s="307"/>
      <c r="M455" s="307"/>
    </row>
    <row r="456" spans="1:13">
      <c r="A456" s="306">
        <v>5</v>
      </c>
      <c r="B456" s="307" t="s">
        <v>1947</v>
      </c>
      <c r="C456" s="307" t="s">
        <v>1948</v>
      </c>
      <c r="D456" s="307" t="s">
        <v>122</v>
      </c>
      <c r="E456" s="307"/>
      <c r="F456" s="307" t="s">
        <v>95</v>
      </c>
      <c r="G456" s="359">
        <v>264708</v>
      </c>
      <c r="H456" s="309">
        <v>44592</v>
      </c>
      <c r="I456" s="307" t="s">
        <v>97</v>
      </c>
      <c r="J456" s="307"/>
      <c r="K456" s="359"/>
      <c r="L456" s="307"/>
      <c r="M456" s="307"/>
    </row>
    <row r="457" spans="1:13">
      <c r="A457" s="306">
        <v>5</v>
      </c>
      <c r="B457" s="307" t="s">
        <v>1947</v>
      </c>
      <c r="C457" s="307" t="s">
        <v>1948</v>
      </c>
      <c r="D457" s="307" t="s">
        <v>122</v>
      </c>
      <c r="E457" s="307"/>
      <c r="F457" s="307" t="s">
        <v>95</v>
      </c>
      <c r="G457" s="359">
        <v>-2577281</v>
      </c>
      <c r="H457" s="309">
        <v>44592</v>
      </c>
      <c r="I457" s="307" t="s">
        <v>97</v>
      </c>
      <c r="J457" s="307"/>
      <c r="K457" s="359"/>
      <c r="L457" s="307"/>
      <c r="M457" s="307"/>
    </row>
    <row r="458" spans="1:13">
      <c r="A458" s="306">
        <v>5</v>
      </c>
      <c r="B458" s="307" t="s">
        <v>1947</v>
      </c>
      <c r="C458" s="307" t="s">
        <v>1948</v>
      </c>
      <c r="D458" s="307" t="s">
        <v>122</v>
      </c>
      <c r="E458" s="307"/>
      <c r="F458" s="307" t="s">
        <v>95</v>
      </c>
      <c r="G458" s="359">
        <v>-264708</v>
      </c>
      <c r="H458" s="309">
        <v>44592</v>
      </c>
      <c r="I458" s="307" t="s">
        <v>97</v>
      </c>
      <c r="J458" s="307"/>
      <c r="K458" s="359"/>
      <c r="L458" s="307"/>
      <c r="M458" s="307"/>
    </row>
    <row r="459" spans="1:13">
      <c r="A459" s="306">
        <v>5</v>
      </c>
      <c r="B459" s="307" t="s">
        <v>1947</v>
      </c>
      <c r="C459" s="307" t="s">
        <v>1948</v>
      </c>
      <c r="D459" s="307" t="s">
        <v>122</v>
      </c>
      <c r="E459" s="307"/>
      <c r="F459" s="307" t="s">
        <v>95</v>
      </c>
      <c r="G459" s="359">
        <v>1942083</v>
      </c>
      <c r="H459" s="309">
        <v>44592</v>
      </c>
      <c r="I459" s="307" t="s">
        <v>97</v>
      </c>
      <c r="J459" s="307"/>
      <c r="K459" s="359"/>
      <c r="L459" s="307"/>
      <c r="M459" s="307"/>
    </row>
    <row r="460" spans="1:13">
      <c r="A460" s="306">
        <v>5</v>
      </c>
      <c r="B460" s="307" t="s">
        <v>1947</v>
      </c>
      <c r="C460" s="307" t="s">
        <v>1948</v>
      </c>
      <c r="D460" s="307" t="s">
        <v>122</v>
      </c>
      <c r="E460" s="307"/>
      <c r="F460" s="307" t="s">
        <v>95</v>
      </c>
      <c r="G460" s="359">
        <v>2965245</v>
      </c>
      <c r="H460" s="309">
        <v>44620</v>
      </c>
      <c r="I460" s="307" t="s">
        <v>97</v>
      </c>
      <c r="J460" s="307"/>
      <c r="K460" s="359"/>
      <c r="L460" s="307"/>
      <c r="M460" s="307"/>
    </row>
    <row r="461" spans="1:13">
      <c r="A461" s="306">
        <v>5</v>
      </c>
      <c r="B461" s="307" t="s">
        <v>1947</v>
      </c>
      <c r="C461" s="307" t="s">
        <v>1948</v>
      </c>
      <c r="D461" s="307" t="s">
        <v>122</v>
      </c>
      <c r="E461" s="307"/>
      <c r="F461" s="307" t="s">
        <v>95</v>
      </c>
      <c r="G461" s="359">
        <v>-2164383</v>
      </c>
      <c r="H461" s="309">
        <v>44620</v>
      </c>
      <c r="I461" s="307" t="s">
        <v>97</v>
      </c>
      <c r="J461" s="307"/>
      <c r="K461" s="359"/>
      <c r="L461" s="307"/>
      <c r="M461" s="307"/>
    </row>
    <row r="462" spans="1:13">
      <c r="A462" s="306">
        <v>5</v>
      </c>
      <c r="B462" s="307" t="s">
        <v>1947</v>
      </c>
      <c r="C462" s="307" t="s">
        <v>1948</v>
      </c>
      <c r="D462" s="307" t="s">
        <v>122</v>
      </c>
      <c r="E462" s="307"/>
      <c r="F462" s="307" t="s">
        <v>95</v>
      </c>
      <c r="G462" s="359">
        <v>-222300</v>
      </c>
      <c r="H462" s="309">
        <v>44620</v>
      </c>
      <c r="I462" s="307" t="s">
        <v>97</v>
      </c>
      <c r="J462" s="307"/>
      <c r="K462" s="359"/>
      <c r="L462" s="307"/>
      <c r="M462" s="307"/>
    </row>
    <row r="463" spans="1:13">
      <c r="A463" s="306">
        <v>5</v>
      </c>
      <c r="B463" s="307" t="s">
        <v>1947</v>
      </c>
      <c r="C463" s="307" t="s">
        <v>1948</v>
      </c>
      <c r="D463" s="307" t="s">
        <v>122</v>
      </c>
      <c r="E463" s="307"/>
      <c r="F463" s="307" t="s">
        <v>95</v>
      </c>
      <c r="G463" s="359">
        <v>2164383</v>
      </c>
      <c r="H463" s="309">
        <v>44620</v>
      </c>
      <c r="I463" s="307" t="s">
        <v>97</v>
      </c>
      <c r="J463" s="307"/>
      <c r="K463" s="359"/>
      <c r="L463" s="307"/>
      <c r="M463" s="307"/>
    </row>
    <row r="464" spans="1:13">
      <c r="A464" s="306">
        <v>5</v>
      </c>
      <c r="B464" s="307" t="s">
        <v>1947</v>
      </c>
      <c r="C464" s="307" t="s">
        <v>1948</v>
      </c>
      <c r="D464" s="307" t="s">
        <v>122</v>
      </c>
      <c r="E464" s="307"/>
      <c r="F464" s="307" t="s">
        <v>95</v>
      </c>
      <c r="G464" s="359">
        <v>-3304661</v>
      </c>
      <c r="H464" s="309">
        <v>44651</v>
      </c>
      <c r="I464" s="307" t="s">
        <v>97</v>
      </c>
      <c r="J464" s="307"/>
      <c r="K464" s="359"/>
      <c r="L464" s="307"/>
      <c r="M464" s="307"/>
    </row>
    <row r="465" spans="1:13">
      <c r="A465" s="306">
        <v>5</v>
      </c>
      <c r="B465" s="307" t="s">
        <v>1947</v>
      </c>
      <c r="C465" s="307" t="s">
        <v>1948</v>
      </c>
      <c r="D465" s="307" t="s">
        <v>122</v>
      </c>
      <c r="E465" s="307"/>
      <c r="F465" s="307" t="s">
        <v>95</v>
      </c>
      <c r="G465" s="359">
        <v>2803903</v>
      </c>
      <c r="H465" s="309">
        <v>44651</v>
      </c>
      <c r="I465" s="307" t="s">
        <v>97</v>
      </c>
      <c r="J465" s="307"/>
      <c r="K465" s="359"/>
      <c r="L465" s="307"/>
      <c r="M465" s="307"/>
    </row>
    <row r="466" spans="1:13">
      <c r="A466" s="306">
        <v>5</v>
      </c>
      <c r="B466" s="307" t="s">
        <v>1947</v>
      </c>
      <c r="C466" s="307" t="s">
        <v>1948</v>
      </c>
      <c r="D466" s="307" t="s">
        <v>122</v>
      </c>
      <c r="E466" s="307"/>
      <c r="F466" s="307" t="s">
        <v>95</v>
      </c>
      <c r="G466" s="359">
        <v>339416</v>
      </c>
      <c r="H466" s="309">
        <v>44651</v>
      </c>
      <c r="I466" s="307" t="s">
        <v>97</v>
      </c>
      <c r="J466" s="307"/>
      <c r="K466" s="359"/>
      <c r="L466" s="307"/>
      <c r="M466" s="307"/>
    </row>
    <row r="467" spans="1:13">
      <c r="A467" s="306">
        <v>5</v>
      </c>
      <c r="B467" s="307" t="s">
        <v>1947</v>
      </c>
      <c r="C467" s="307" t="s">
        <v>1948</v>
      </c>
      <c r="D467" s="307" t="s">
        <v>122</v>
      </c>
      <c r="E467" s="307"/>
      <c r="F467" s="307" t="s">
        <v>95</v>
      </c>
      <c r="G467" s="359">
        <v>-339416</v>
      </c>
      <c r="H467" s="309">
        <v>44651</v>
      </c>
      <c r="I467" s="307" t="s">
        <v>97</v>
      </c>
      <c r="J467" s="307"/>
      <c r="K467" s="359"/>
      <c r="L467" s="307"/>
      <c r="M467" s="307"/>
    </row>
    <row r="468" spans="1:13">
      <c r="A468" s="306">
        <v>5</v>
      </c>
      <c r="B468" s="307" t="s">
        <v>1947</v>
      </c>
      <c r="C468" s="307" t="s">
        <v>1948</v>
      </c>
      <c r="D468" s="307" t="s">
        <v>122</v>
      </c>
      <c r="E468" s="307"/>
      <c r="F468" s="307" t="s">
        <v>95</v>
      </c>
      <c r="G468" s="359">
        <v>3304661</v>
      </c>
      <c r="H468" s="309">
        <v>44651</v>
      </c>
      <c r="I468" s="307" t="s">
        <v>97</v>
      </c>
      <c r="J468" s="307"/>
      <c r="K468" s="359"/>
      <c r="L468" s="307"/>
      <c r="M468" s="307"/>
    </row>
    <row r="469" spans="1:13">
      <c r="A469" s="306">
        <v>5</v>
      </c>
      <c r="B469" s="307" t="s">
        <v>1947</v>
      </c>
      <c r="C469" s="307" t="s">
        <v>1948</v>
      </c>
      <c r="D469" s="307" t="s">
        <v>122</v>
      </c>
      <c r="E469" s="307"/>
      <c r="F469" s="307" t="s">
        <v>95</v>
      </c>
      <c r="G469" s="359">
        <v>3124851</v>
      </c>
      <c r="H469" s="309">
        <v>44681</v>
      </c>
      <c r="I469" s="307" t="s">
        <v>97</v>
      </c>
      <c r="J469" s="307"/>
      <c r="K469" s="359"/>
      <c r="L469" s="307"/>
      <c r="M469" s="307"/>
    </row>
    <row r="470" spans="1:13">
      <c r="A470" s="306">
        <v>5</v>
      </c>
      <c r="B470" s="307" t="s">
        <v>1947</v>
      </c>
      <c r="C470" s="307" t="s">
        <v>1948</v>
      </c>
      <c r="D470" s="307" t="s">
        <v>122</v>
      </c>
      <c r="E470" s="307"/>
      <c r="F470" s="307" t="s">
        <v>95</v>
      </c>
      <c r="G470" s="359">
        <v>-320948</v>
      </c>
      <c r="H470" s="309">
        <v>44681</v>
      </c>
      <c r="I470" s="307" t="s">
        <v>97</v>
      </c>
      <c r="J470" s="307"/>
      <c r="K470" s="359"/>
      <c r="L470" s="307"/>
      <c r="M470" s="307"/>
    </row>
    <row r="471" spans="1:13">
      <c r="A471" s="306">
        <v>5</v>
      </c>
      <c r="B471" s="307" t="s">
        <v>1947</v>
      </c>
      <c r="C471" s="307" t="s">
        <v>1948</v>
      </c>
      <c r="D471" s="307" t="s">
        <v>122</v>
      </c>
      <c r="E471" s="307"/>
      <c r="F471" s="307" t="s">
        <v>95</v>
      </c>
      <c r="G471" s="359">
        <v>2587452</v>
      </c>
      <c r="H471" s="309">
        <v>44681</v>
      </c>
      <c r="I471" s="307" t="s">
        <v>97</v>
      </c>
      <c r="J471" s="307"/>
      <c r="K471" s="359"/>
      <c r="L471" s="307"/>
      <c r="M471" s="307"/>
    </row>
    <row r="472" spans="1:13">
      <c r="A472" s="306">
        <v>5</v>
      </c>
      <c r="B472" s="307" t="s">
        <v>1947</v>
      </c>
      <c r="C472" s="307" t="s">
        <v>1948</v>
      </c>
      <c r="D472" s="307" t="s">
        <v>122</v>
      </c>
      <c r="E472" s="307"/>
      <c r="F472" s="307" t="s">
        <v>95</v>
      </c>
      <c r="G472" s="359">
        <v>320948</v>
      </c>
      <c r="H472" s="309">
        <v>44681</v>
      </c>
      <c r="I472" s="307" t="s">
        <v>97</v>
      </c>
      <c r="J472" s="307"/>
      <c r="K472" s="359"/>
      <c r="L472" s="307"/>
      <c r="M472" s="307"/>
    </row>
    <row r="473" spans="1:13">
      <c r="A473" s="306">
        <v>5</v>
      </c>
      <c r="B473" s="307" t="s">
        <v>1947</v>
      </c>
      <c r="C473" s="307" t="s">
        <v>1948</v>
      </c>
      <c r="D473" s="307" t="s">
        <v>122</v>
      </c>
      <c r="E473" s="307"/>
      <c r="F473" s="307" t="s">
        <v>95</v>
      </c>
      <c r="G473" s="359">
        <v>-3124851</v>
      </c>
      <c r="H473" s="309">
        <v>44681</v>
      </c>
      <c r="I473" s="307" t="s">
        <v>97</v>
      </c>
      <c r="J473" s="307"/>
      <c r="K473" s="359"/>
      <c r="L473" s="307"/>
      <c r="M473" s="307"/>
    </row>
    <row r="474" spans="1:13">
      <c r="A474" s="306">
        <v>5</v>
      </c>
      <c r="B474" s="307" t="s">
        <v>1947</v>
      </c>
      <c r="C474" s="307" t="s">
        <v>1948</v>
      </c>
      <c r="D474" s="307" t="s">
        <v>122</v>
      </c>
      <c r="E474" s="307"/>
      <c r="F474" s="307" t="s">
        <v>95</v>
      </c>
      <c r="G474" s="359">
        <v>2407519</v>
      </c>
      <c r="H474" s="309">
        <v>44712</v>
      </c>
      <c r="I474" s="307" t="s">
        <v>97</v>
      </c>
      <c r="J474" s="307"/>
      <c r="K474" s="359"/>
      <c r="L474" s="307"/>
      <c r="M474" s="307"/>
    </row>
    <row r="475" spans="1:13">
      <c r="A475" s="306">
        <v>5</v>
      </c>
      <c r="B475" s="307" t="s">
        <v>1947</v>
      </c>
      <c r="C475" s="307" t="s">
        <v>1948</v>
      </c>
      <c r="D475" s="307" t="s">
        <v>122</v>
      </c>
      <c r="E475" s="307"/>
      <c r="F475" s="307" t="s">
        <v>95</v>
      </c>
      <c r="G475" s="359">
        <v>2327180</v>
      </c>
      <c r="H475" s="309">
        <v>44742</v>
      </c>
      <c r="I475" s="307" t="s">
        <v>97</v>
      </c>
      <c r="J475" s="307"/>
      <c r="K475" s="359"/>
      <c r="L475" s="307"/>
      <c r="M475" s="307"/>
    </row>
    <row r="476" spans="1:13">
      <c r="A476" s="306">
        <v>5</v>
      </c>
      <c r="B476" s="307" t="s">
        <v>1947</v>
      </c>
      <c r="C476" s="307" t="s">
        <v>1948</v>
      </c>
      <c r="D476" s="307" t="s">
        <v>122</v>
      </c>
      <c r="E476" s="307"/>
      <c r="F476" s="307" t="s">
        <v>95</v>
      </c>
      <c r="G476" s="359">
        <v>275576</v>
      </c>
      <c r="H476" s="309">
        <v>44742</v>
      </c>
      <c r="I476" s="307" t="s">
        <v>97</v>
      </c>
      <c r="J476" s="307"/>
      <c r="K476" s="359"/>
      <c r="L476" s="307"/>
      <c r="M476" s="307"/>
    </row>
    <row r="477" spans="1:13">
      <c r="A477" s="306">
        <v>5</v>
      </c>
      <c r="B477" s="307" t="s">
        <v>1947</v>
      </c>
      <c r="C477" s="307" t="s">
        <v>1948</v>
      </c>
      <c r="D477" s="307" t="s">
        <v>122</v>
      </c>
      <c r="E477" s="307"/>
      <c r="F477" s="307" t="s">
        <v>95</v>
      </c>
      <c r="G477" s="359">
        <v>296172</v>
      </c>
      <c r="H477" s="309">
        <v>44742</v>
      </c>
      <c r="I477" s="307" t="s">
        <v>97</v>
      </c>
      <c r="J477" s="307"/>
      <c r="K477" s="359"/>
      <c r="L477" s="307"/>
      <c r="M477" s="307"/>
    </row>
    <row r="478" spans="1:13">
      <c r="A478" s="306">
        <v>5</v>
      </c>
      <c r="B478" s="307" t="s">
        <v>1947</v>
      </c>
      <c r="C478" s="307" t="s">
        <v>1948</v>
      </c>
      <c r="D478" s="307" t="s">
        <v>122</v>
      </c>
      <c r="E478" s="307"/>
      <c r="F478" s="307" t="s">
        <v>95</v>
      </c>
      <c r="G478" s="359">
        <v>-2683095</v>
      </c>
      <c r="H478" s="309">
        <v>44742</v>
      </c>
      <c r="I478" s="307" t="s">
        <v>97</v>
      </c>
      <c r="J478" s="307"/>
      <c r="K478" s="359"/>
      <c r="L478" s="307"/>
      <c r="M478" s="307"/>
    </row>
    <row r="479" spans="1:13">
      <c r="A479" s="306">
        <v>5</v>
      </c>
      <c r="B479" s="307" t="s">
        <v>1947</v>
      </c>
      <c r="C479" s="307" t="s">
        <v>1948</v>
      </c>
      <c r="D479" s="307" t="s">
        <v>122</v>
      </c>
      <c r="E479" s="307"/>
      <c r="F479" s="307" t="s">
        <v>95</v>
      </c>
      <c r="G479" s="359">
        <v>-2883624</v>
      </c>
      <c r="H479" s="309">
        <v>44742</v>
      </c>
      <c r="I479" s="307" t="s">
        <v>97</v>
      </c>
      <c r="J479" s="307"/>
      <c r="K479" s="359"/>
      <c r="L479" s="307"/>
      <c r="M479" s="307"/>
    </row>
    <row r="480" spans="1:13">
      <c r="A480" s="306">
        <v>5</v>
      </c>
      <c r="B480" s="307" t="s">
        <v>1947</v>
      </c>
      <c r="C480" s="307" t="s">
        <v>1948</v>
      </c>
      <c r="D480" s="307" t="s">
        <v>122</v>
      </c>
      <c r="E480" s="307"/>
      <c r="F480" s="307" t="s">
        <v>95</v>
      </c>
      <c r="G480" s="359">
        <v>-275576</v>
      </c>
      <c r="H480" s="309">
        <v>44742</v>
      </c>
      <c r="I480" s="307" t="s">
        <v>97</v>
      </c>
      <c r="J480" s="307"/>
      <c r="K480" s="359"/>
      <c r="L480" s="307"/>
      <c r="M480" s="307"/>
    </row>
    <row r="481" spans="1:13">
      <c r="A481" s="306">
        <v>5</v>
      </c>
      <c r="B481" s="307" t="s">
        <v>1947</v>
      </c>
      <c r="C481" s="307" t="s">
        <v>1948</v>
      </c>
      <c r="D481" s="307" t="s">
        <v>122</v>
      </c>
      <c r="E481" s="307"/>
      <c r="F481" s="307" t="s">
        <v>95</v>
      </c>
      <c r="G481" s="359">
        <v>2683095</v>
      </c>
      <c r="H481" s="309">
        <v>44742</v>
      </c>
      <c r="I481" s="307" t="s">
        <v>97</v>
      </c>
      <c r="J481" s="307"/>
      <c r="K481" s="359"/>
      <c r="L481" s="307"/>
      <c r="M481" s="307"/>
    </row>
    <row r="482" spans="1:13">
      <c r="A482" s="306">
        <v>5</v>
      </c>
      <c r="B482" s="307" t="s">
        <v>1947</v>
      </c>
      <c r="C482" s="307" t="s">
        <v>1948</v>
      </c>
      <c r="D482" s="307" t="s">
        <v>122</v>
      </c>
      <c r="E482" s="307"/>
      <c r="F482" s="307" t="s">
        <v>95</v>
      </c>
      <c r="G482" s="359">
        <v>-296172</v>
      </c>
      <c r="H482" s="309">
        <v>44742</v>
      </c>
      <c r="I482" s="307" t="s">
        <v>97</v>
      </c>
      <c r="J482" s="307"/>
      <c r="K482" s="359"/>
      <c r="L482" s="307"/>
      <c r="M482" s="307"/>
    </row>
    <row r="483" spans="1:13">
      <c r="A483" s="306">
        <v>5</v>
      </c>
      <c r="B483" s="307" t="s">
        <v>1947</v>
      </c>
      <c r="C483" s="307" t="s">
        <v>1948</v>
      </c>
      <c r="D483" s="307" t="s">
        <v>122</v>
      </c>
      <c r="E483" s="307"/>
      <c r="F483" s="307" t="s">
        <v>95</v>
      </c>
      <c r="G483" s="359">
        <v>2883624</v>
      </c>
      <c r="H483" s="309">
        <v>44742</v>
      </c>
      <c r="I483" s="307" t="s">
        <v>97</v>
      </c>
      <c r="J483" s="307"/>
      <c r="K483" s="359"/>
      <c r="L483" s="307"/>
      <c r="M483" s="307"/>
    </row>
    <row r="484" spans="1:13">
      <c r="A484" s="306">
        <v>5</v>
      </c>
      <c r="B484" s="307" t="s">
        <v>1947</v>
      </c>
      <c r="C484" s="307" t="s">
        <v>1948</v>
      </c>
      <c r="D484" s="307" t="s">
        <v>122</v>
      </c>
      <c r="E484" s="307"/>
      <c r="F484" s="307" t="s">
        <v>95</v>
      </c>
      <c r="G484" s="359">
        <v>2593560</v>
      </c>
      <c r="H484" s="309">
        <v>44773</v>
      </c>
      <c r="I484" s="307" t="s">
        <v>97</v>
      </c>
      <c r="J484" s="307"/>
      <c r="K484" s="359"/>
      <c r="L484" s="307"/>
      <c r="M484" s="307"/>
    </row>
    <row r="485" spans="1:13">
      <c r="A485" s="306">
        <v>5</v>
      </c>
      <c r="B485" s="307" t="s">
        <v>1947</v>
      </c>
      <c r="C485" s="307" t="s">
        <v>1948</v>
      </c>
      <c r="D485" s="307" t="s">
        <v>122</v>
      </c>
      <c r="E485" s="307"/>
      <c r="F485" s="307" t="s">
        <v>95</v>
      </c>
      <c r="G485" s="359">
        <v>-266380</v>
      </c>
      <c r="H485" s="309">
        <v>44773</v>
      </c>
      <c r="I485" s="307" t="s">
        <v>97</v>
      </c>
      <c r="J485" s="307"/>
      <c r="K485" s="359"/>
      <c r="L485" s="307"/>
      <c r="M485" s="307"/>
    </row>
    <row r="486" spans="1:13">
      <c r="A486" s="306">
        <v>5</v>
      </c>
      <c r="B486" s="307" t="s">
        <v>1947</v>
      </c>
      <c r="C486" s="307" t="s">
        <v>1948</v>
      </c>
      <c r="D486" s="307" t="s">
        <v>122</v>
      </c>
      <c r="E486" s="307"/>
      <c r="F486" s="307" t="s">
        <v>95</v>
      </c>
      <c r="G486" s="359">
        <v>2405527</v>
      </c>
      <c r="H486" s="309">
        <v>44773</v>
      </c>
      <c r="I486" s="307" t="s">
        <v>97</v>
      </c>
      <c r="J486" s="307"/>
      <c r="K486" s="359"/>
      <c r="L486" s="307"/>
      <c r="M486" s="307"/>
    </row>
    <row r="487" spans="1:13">
      <c r="A487" s="306">
        <v>5</v>
      </c>
      <c r="B487" s="307" t="s">
        <v>1947</v>
      </c>
      <c r="C487" s="307" t="s">
        <v>1948</v>
      </c>
      <c r="D487" s="307" t="s">
        <v>122</v>
      </c>
      <c r="E487" s="307"/>
      <c r="F487" s="307" t="s">
        <v>95</v>
      </c>
      <c r="G487" s="359">
        <v>266380</v>
      </c>
      <c r="H487" s="309">
        <v>44773</v>
      </c>
      <c r="I487" s="307" t="s">
        <v>97</v>
      </c>
      <c r="J487" s="307"/>
      <c r="K487" s="359"/>
      <c r="L487" s="307"/>
      <c r="M487" s="307"/>
    </row>
    <row r="488" spans="1:13">
      <c r="A488" s="306">
        <v>5</v>
      </c>
      <c r="B488" s="307" t="s">
        <v>1947</v>
      </c>
      <c r="C488" s="307" t="s">
        <v>1948</v>
      </c>
      <c r="D488" s="307" t="s">
        <v>122</v>
      </c>
      <c r="E488" s="307"/>
      <c r="F488" s="307" t="s">
        <v>95</v>
      </c>
      <c r="G488" s="359">
        <v>-2593560</v>
      </c>
      <c r="H488" s="309">
        <v>44773</v>
      </c>
      <c r="I488" s="307" t="s">
        <v>97</v>
      </c>
      <c r="J488" s="307"/>
      <c r="K488" s="359"/>
      <c r="L488" s="307"/>
      <c r="M488" s="307"/>
    </row>
    <row r="489" spans="1:13">
      <c r="A489" s="306">
        <v>5</v>
      </c>
      <c r="B489" s="307" t="s">
        <v>1947</v>
      </c>
      <c r="C489" s="307" t="s">
        <v>1948</v>
      </c>
      <c r="D489" s="307" t="s">
        <v>122</v>
      </c>
      <c r="E489" s="307"/>
      <c r="F489" s="307" t="s">
        <v>95</v>
      </c>
      <c r="G489" s="359">
        <v>2179117</v>
      </c>
      <c r="H489" s="309">
        <v>44804</v>
      </c>
      <c r="I489" s="307" t="s">
        <v>97</v>
      </c>
      <c r="J489" s="307"/>
      <c r="K489" s="359"/>
      <c r="L489" s="307"/>
      <c r="M489" s="307"/>
    </row>
    <row r="490" spans="1:13">
      <c r="A490" s="306">
        <v>5</v>
      </c>
      <c r="B490" s="307" t="s">
        <v>1947</v>
      </c>
      <c r="C490" s="307" t="s">
        <v>1948</v>
      </c>
      <c r="D490" s="307" t="s">
        <v>122</v>
      </c>
      <c r="E490" s="307"/>
      <c r="F490" s="307" t="s">
        <v>95</v>
      </c>
      <c r="G490" s="359">
        <v>275348</v>
      </c>
      <c r="H490" s="309">
        <v>44804</v>
      </c>
      <c r="I490" s="307" t="s">
        <v>97</v>
      </c>
      <c r="J490" s="307"/>
      <c r="K490" s="359"/>
      <c r="L490" s="307"/>
      <c r="M490" s="307"/>
    </row>
    <row r="491" spans="1:13">
      <c r="A491" s="306">
        <v>5</v>
      </c>
      <c r="B491" s="307" t="s">
        <v>1947</v>
      </c>
      <c r="C491" s="307" t="s">
        <v>1948</v>
      </c>
      <c r="D491" s="307" t="s">
        <v>122</v>
      </c>
      <c r="E491" s="307"/>
      <c r="F491" s="307" t="s">
        <v>95</v>
      </c>
      <c r="G491" s="359">
        <v>-2680875</v>
      </c>
      <c r="H491" s="309">
        <v>44804</v>
      </c>
      <c r="I491" s="307" t="s">
        <v>97</v>
      </c>
      <c r="J491" s="307"/>
      <c r="K491" s="359"/>
      <c r="L491" s="307"/>
      <c r="M491" s="307"/>
    </row>
    <row r="492" spans="1:13">
      <c r="A492" s="306">
        <v>5</v>
      </c>
      <c r="B492" s="307" t="s">
        <v>1947</v>
      </c>
      <c r="C492" s="307" t="s">
        <v>1948</v>
      </c>
      <c r="D492" s="307" t="s">
        <v>122</v>
      </c>
      <c r="E492" s="307"/>
      <c r="F492" s="307" t="s">
        <v>95</v>
      </c>
      <c r="G492" s="359">
        <v>2680875</v>
      </c>
      <c r="H492" s="309">
        <v>44804</v>
      </c>
      <c r="I492" s="307" t="s">
        <v>97</v>
      </c>
      <c r="J492" s="307"/>
      <c r="K492" s="359"/>
      <c r="L492" s="307"/>
      <c r="M492" s="307"/>
    </row>
    <row r="493" spans="1:13">
      <c r="A493" s="306">
        <v>5</v>
      </c>
      <c r="B493" s="307" t="s">
        <v>1947</v>
      </c>
      <c r="C493" s="307" t="s">
        <v>1948</v>
      </c>
      <c r="D493" s="307" t="s">
        <v>122</v>
      </c>
      <c r="E493" s="307"/>
      <c r="F493" s="307" t="s">
        <v>95</v>
      </c>
      <c r="G493" s="359">
        <v>-275348</v>
      </c>
      <c r="H493" s="309">
        <v>44804</v>
      </c>
      <c r="I493" s="307" t="s">
        <v>97</v>
      </c>
      <c r="J493" s="307"/>
      <c r="K493" s="359"/>
      <c r="L493" s="307"/>
      <c r="M493" s="307"/>
    </row>
    <row r="494" spans="1:13">
      <c r="A494" s="306">
        <v>5</v>
      </c>
      <c r="B494" s="307" t="s">
        <v>1947</v>
      </c>
      <c r="C494" s="307" t="s">
        <v>1948</v>
      </c>
      <c r="D494" s="307" t="s">
        <v>122</v>
      </c>
      <c r="E494" s="307"/>
      <c r="F494" s="307" t="s">
        <v>95</v>
      </c>
      <c r="G494" s="359">
        <v>2074211</v>
      </c>
      <c r="H494" s="309">
        <v>44834</v>
      </c>
      <c r="I494" s="307" t="s">
        <v>97</v>
      </c>
      <c r="J494" s="307"/>
      <c r="K494" s="359"/>
      <c r="L494" s="307"/>
      <c r="M494" s="307"/>
    </row>
    <row r="495" spans="1:13">
      <c r="A495" s="306">
        <v>5</v>
      </c>
      <c r="B495" s="307" t="s">
        <v>1947</v>
      </c>
      <c r="C495" s="307" t="s">
        <v>1948</v>
      </c>
      <c r="D495" s="307" t="s">
        <v>122</v>
      </c>
      <c r="E495" s="307"/>
      <c r="F495" s="307" t="s">
        <v>95</v>
      </c>
      <c r="G495" s="359">
        <v>2492506</v>
      </c>
      <c r="H495" s="309">
        <v>44865</v>
      </c>
      <c r="I495" s="307" t="s">
        <v>97</v>
      </c>
      <c r="J495" s="307"/>
      <c r="K495" s="359"/>
      <c r="L495" s="307"/>
      <c r="M495" s="307"/>
    </row>
    <row r="496" spans="1:13">
      <c r="A496" s="306">
        <v>5</v>
      </c>
      <c r="B496" s="307" t="s">
        <v>1947</v>
      </c>
      <c r="C496" s="307" t="s">
        <v>1948</v>
      </c>
      <c r="D496" s="307" t="s">
        <v>122</v>
      </c>
      <c r="E496" s="307"/>
      <c r="F496" s="307" t="s">
        <v>95</v>
      </c>
      <c r="G496" s="359">
        <v>237424</v>
      </c>
      <c r="H496" s="309">
        <v>44865</v>
      </c>
      <c r="I496" s="307" t="s">
        <v>97</v>
      </c>
      <c r="J496" s="307"/>
      <c r="K496" s="359"/>
      <c r="L496" s="307"/>
      <c r="M496" s="307"/>
    </row>
    <row r="497" spans="1:13">
      <c r="A497" s="306">
        <v>5</v>
      </c>
      <c r="B497" s="307" t="s">
        <v>1947</v>
      </c>
      <c r="C497" s="307" t="s">
        <v>1948</v>
      </c>
      <c r="D497" s="307" t="s">
        <v>122</v>
      </c>
      <c r="E497" s="307"/>
      <c r="F497" s="307" t="s">
        <v>95</v>
      </c>
      <c r="G497" s="359">
        <v>249432</v>
      </c>
      <c r="H497" s="309">
        <v>44865</v>
      </c>
      <c r="I497" s="307" t="s">
        <v>97</v>
      </c>
      <c r="J497" s="307"/>
      <c r="K497" s="359"/>
      <c r="L497" s="307"/>
      <c r="M497" s="307"/>
    </row>
    <row r="498" spans="1:13">
      <c r="A498" s="306">
        <v>5</v>
      </c>
      <c r="B498" s="307" t="s">
        <v>1947</v>
      </c>
      <c r="C498" s="307" t="s">
        <v>1948</v>
      </c>
      <c r="D498" s="307" t="s">
        <v>122</v>
      </c>
      <c r="E498" s="307"/>
      <c r="F498" s="307" t="s">
        <v>95</v>
      </c>
      <c r="G498" s="359">
        <v>-2311635</v>
      </c>
      <c r="H498" s="309">
        <v>44865</v>
      </c>
      <c r="I498" s="307" t="s">
        <v>97</v>
      </c>
      <c r="J498" s="307"/>
      <c r="K498" s="359"/>
      <c r="L498" s="307"/>
      <c r="M498" s="307"/>
    </row>
    <row r="499" spans="1:13">
      <c r="A499" s="306">
        <v>5</v>
      </c>
      <c r="B499" s="307" t="s">
        <v>1947</v>
      </c>
      <c r="C499" s="307" t="s">
        <v>1948</v>
      </c>
      <c r="D499" s="307" t="s">
        <v>122</v>
      </c>
      <c r="E499" s="307"/>
      <c r="F499" s="307" t="s">
        <v>95</v>
      </c>
      <c r="G499" s="359">
        <v>-2428549</v>
      </c>
      <c r="H499" s="309">
        <v>44865</v>
      </c>
      <c r="I499" s="307" t="s">
        <v>97</v>
      </c>
      <c r="J499" s="307"/>
      <c r="K499" s="359"/>
      <c r="L499" s="307"/>
      <c r="M499" s="307"/>
    </row>
    <row r="500" spans="1:13">
      <c r="A500" s="306">
        <v>5</v>
      </c>
      <c r="B500" s="307" t="s">
        <v>1947</v>
      </c>
      <c r="C500" s="307" t="s">
        <v>1948</v>
      </c>
      <c r="D500" s="307" t="s">
        <v>122</v>
      </c>
      <c r="E500" s="307"/>
      <c r="F500" s="307" t="s">
        <v>95</v>
      </c>
      <c r="G500" s="359">
        <v>2311635</v>
      </c>
      <c r="H500" s="309">
        <v>44865</v>
      </c>
      <c r="I500" s="307" t="s">
        <v>97</v>
      </c>
      <c r="J500" s="307"/>
      <c r="K500" s="359"/>
      <c r="L500" s="307"/>
      <c r="M500" s="307"/>
    </row>
    <row r="501" spans="1:13">
      <c r="A501" s="306">
        <v>5</v>
      </c>
      <c r="B501" s="307" t="s">
        <v>1947</v>
      </c>
      <c r="C501" s="307" t="s">
        <v>1948</v>
      </c>
      <c r="D501" s="307" t="s">
        <v>122</v>
      </c>
      <c r="E501" s="307"/>
      <c r="F501" s="307" t="s">
        <v>95</v>
      </c>
      <c r="G501" s="359">
        <v>-237424</v>
      </c>
      <c r="H501" s="309">
        <v>44865</v>
      </c>
      <c r="I501" s="307" t="s">
        <v>97</v>
      </c>
      <c r="J501" s="307"/>
      <c r="K501" s="359"/>
      <c r="L501" s="307"/>
      <c r="M501" s="307"/>
    </row>
    <row r="502" spans="1:13">
      <c r="A502" s="306">
        <v>5</v>
      </c>
      <c r="B502" s="307" t="s">
        <v>1947</v>
      </c>
      <c r="C502" s="307" t="s">
        <v>1948</v>
      </c>
      <c r="D502" s="307" t="s">
        <v>122</v>
      </c>
      <c r="E502" s="307"/>
      <c r="F502" s="307" t="s">
        <v>95</v>
      </c>
      <c r="G502" s="359">
        <v>2428549</v>
      </c>
      <c r="H502" s="309">
        <v>44865</v>
      </c>
      <c r="I502" s="307" t="s">
        <v>97</v>
      </c>
      <c r="J502" s="307"/>
      <c r="K502" s="359"/>
      <c r="L502" s="307"/>
      <c r="M502" s="307"/>
    </row>
    <row r="503" spans="1:13">
      <c r="A503" s="306">
        <v>5</v>
      </c>
      <c r="B503" s="307" t="s">
        <v>1947</v>
      </c>
      <c r="C503" s="307" t="s">
        <v>1948</v>
      </c>
      <c r="D503" s="307" t="s">
        <v>122</v>
      </c>
      <c r="E503" s="307"/>
      <c r="F503" s="307" t="s">
        <v>95</v>
      </c>
      <c r="G503" s="359">
        <v>-249432</v>
      </c>
      <c r="H503" s="309">
        <v>44865</v>
      </c>
      <c r="I503" s="307" t="s">
        <v>97</v>
      </c>
      <c r="J503" s="307"/>
      <c r="K503" s="359"/>
      <c r="L503" s="307"/>
      <c r="M503" s="307"/>
    </row>
    <row r="504" spans="1:13">
      <c r="A504" s="306">
        <v>5</v>
      </c>
      <c r="B504" s="307" t="s">
        <v>1947</v>
      </c>
      <c r="C504" s="307" t="s">
        <v>1948</v>
      </c>
      <c r="D504" s="307" t="s">
        <v>122</v>
      </c>
      <c r="E504" s="307"/>
      <c r="F504" s="307" t="s">
        <v>95</v>
      </c>
      <c r="G504" s="359">
        <v>2281367</v>
      </c>
      <c r="H504" s="309">
        <v>44895</v>
      </c>
      <c r="I504" s="307" t="s">
        <v>97</v>
      </c>
      <c r="J504" s="307"/>
      <c r="K504" s="359"/>
      <c r="L504" s="307"/>
      <c r="M504" s="307"/>
    </row>
    <row r="505" spans="1:13">
      <c r="A505" s="306">
        <v>5</v>
      </c>
      <c r="B505" s="307" t="s">
        <v>1947</v>
      </c>
      <c r="C505" s="307" t="s">
        <v>1948</v>
      </c>
      <c r="D505" s="307" t="s">
        <v>122</v>
      </c>
      <c r="E505" s="307"/>
      <c r="F505" s="307" t="s">
        <v>95</v>
      </c>
      <c r="G505" s="359">
        <v>-2492506</v>
      </c>
      <c r="H505" s="309">
        <v>44926</v>
      </c>
      <c r="I505" s="307" t="s">
        <v>97</v>
      </c>
      <c r="J505" s="307"/>
      <c r="K505" s="359"/>
      <c r="L505" s="307"/>
      <c r="M505" s="307"/>
    </row>
    <row r="506" spans="1:13">
      <c r="A506" s="306">
        <v>5</v>
      </c>
      <c r="B506" s="307" t="s">
        <v>1947</v>
      </c>
      <c r="C506" s="307" t="s">
        <v>1948</v>
      </c>
      <c r="D506" s="307" t="s">
        <v>122</v>
      </c>
      <c r="E506" s="307"/>
      <c r="F506" s="307" t="s">
        <v>95</v>
      </c>
      <c r="G506" s="359">
        <v>2540975</v>
      </c>
      <c r="H506" s="309">
        <v>44926</v>
      </c>
      <c r="I506" s="307" t="s">
        <v>97</v>
      </c>
      <c r="J506" s="307"/>
      <c r="K506" s="359"/>
      <c r="L506" s="307"/>
      <c r="M506" s="307"/>
    </row>
    <row r="507" spans="1:13">
      <c r="A507" s="306">
        <v>5</v>
      </c>
      <c r="B507" s="307" t="s">
        <v>1947</v>
      </c>
      <c r="C507" s="307" t="s">
        <v>1948</v>
      </c>
      <c r="D507" s="307" t="s">
        <v>122</v>
      </c>
      <c r="E507" s="307"/>
      <c r="F507" s="307" t="s">
        <v>95</v>
      </c>
      <c r="G507" s="359">
        <v>285304</v>
      </c>
      <c r="H507" s="309">
        <v>44926</v>
      </c>
      <c r="I507" s="307" t="s">
        <v>97</v>
      </c>
      <c r="J507" s="307"/>
      <c r="K507" s="359"/>
      <c r="L507" s="307"/>
      <c r="M507" s="307"/>
    </row>
    <row r="508" spans="1:13">
      <c r="A508" s="306">
        <v>5</v>
      </c>
      <c r="B508" s="307" t="s">
        <v>1947</v>
      </c>
      <c r="C508" s="307" t="s">
        <v>1948</v>
      </c>
      <c r="D508" s="307" t="s">
        <v>122</v>
      </c>
      <c r="E508" s="307"/>
      <c r="F508" s="307" t="s">
        <v>95</v>
      </c>
      <c r="G508" s="359">
        <v>-2777810</v>
      </c>
      <c r="H508" s="309">
        <v>44926</v>
      </c>
      <c r="I508" s="307" t="s">
        <v>97</v>
      </c>
      <c r="J508" s="307"/>
      <c r="K508" s="359"/>
      <c r="L508" s="307"/>
      <c r="M508" s="307"/>
    </row>
    <row r="509" spans="1:13">
      <c r="A509" s="306">
        <v>5</v>
      </c>
      <c r="B509" s="307" t="s">
        <v>1947</v>
      </c>
      <c r="C509" s="307" t="s">
        <v>1948</v>
      </c>
      <c r="D509" s="307" t="s">
        <v>122</v>
      </c>
      <c r="E509" s="307"/>
      <c r="F509" s="307" t="s">
        <v>95</v>
      </c>
      <c r="G509" s="359">
        <v>2777810</v>
      </c>
      <c r="H509" s="309">
        <v>44926</v>
      </c>
      <c r="I509" s="307" t="s">
        <v>97</v>
      </c>
      <c r="J509" s="307"/>
      <c r="K509" s="359"/>
      <c r="L509" s="307"/>
      <c r="M509" s="307"/>
    </row>
    <row r="510" spans="1:13">
      <c r="A510" s="306">
        <v>5</v>
      </c>
      <c r="B510" s="307" t="s">
        <v>1947</v>
      </c>
      <c r="C510" s="307" t="s">
        <v>1948</v>
      </c>
      <c r="D510" s="307" t="s">
        <v>122</v>
      </c>
      <c r="E510" s="307"/>
      <c r="F510" s="307" t="s">
        <v>95</v>
      </c>
      <c r="G510" s="359">
        <v>-285304</v>
      </c>
      <c r="H510" s="309">
        <v>44926</v>
      </c>
      <c r="I510" s="307" t="s">
        <v>97</v>
      </c>
      <c r="J510" s="307"/>
      <c r="K510" s="359"/>
      <c r="L510" s="307"/>
      <c r="M510" s="307"/>
    </row>
    <row r="511" spans="1:13">
      <c r="A511" s="306">
        <v>5</v>
      </c>
      <c r="B511" s="307" t="s">
        <v>1947</v>
      </c>
      <c r="C511" s="307" t="s">
        <v>1948</v>
      </c>
      <c r="D511" s="307" t="s">
        <v>3299</v>
      </c>
      <c r="E511" s="307"/>
      <c r="F511" s="307" t="s">
        <v>95</v>
      </c>
      <c r="G511" s="359">
        <v>2017500</v>
      </c>
      <c r="H511" s="309">
        <v>44804</v>
      </c>
      <c r="I511" s="307" t="s">
        <v>99</v>
      </c>
      <c r="J511" s="307"/>
      <c r="K511" s="359"/>
      <c r="L511" s="307"/>
      <c r="M511" s="307"/>
    </row>
    <row r="512" spans="1:13">
      <c r="A512" s="306">
        <v>5</v>
      </c>
      <c r="B512" s="307" t="s">
        <v>1947</v>
      </c>
      <c r="C512" s="307" t="s">
        <v>1948</v>
      </c>
      <c r="D512" s="307" t="s">
        <v>3299</v>
      </c>
      <c r="E512" s="307"/>
      <c r="F512" s="307" t="s">
        <v>95</v>
      </c>
      <c r="G512" s="359">
        <v>3026250</v>
      </c>
      <c r="H512" s="309">
        <v>44804</v>
      </c>
      <c r="I512" s="307" t="s">
        <v>99</v>
      </c>
      <c r="J512" s="307"/>
      <c r="K512" s="359"/>
      <c r="L512" s="307"/>
      <c r="M512" s="307"/>
    </row>
    <row r="513" spans="1:13">
      <c r="A513" s="306">
        <v>5</v>
      </c>
      <c r="B513" s="307" t="s">
        <v>1947</v>
      </c>
      <c r="C513" s="307" t="s">
        <v>1948</v>
      </c>
      <c r="D513" s="307" t="s">
        <v>3299</v>
      </c>
      <c r="E513" s="307"/>
      <c r="F513" s="307" t="s">
        <v>95</v>
      </c>
      <c r="G513" s="359">
        <v>-2017500</v>
      </c>
      <c r="H513" s="309">
        <v>44804</v>
      </c>
      <c r="I513" s="307" t="s">
        <v>99</v>
      </c>
      <c r="J513" s="307"/>
      <c r="K513" s="359"/>
      <c r="L513" s="307"/>
      <c r="M513" s="307"/>
    </row>
    <row r="514" spans="1:13">
      <c r="A514" s="306">
        <v>5</v>
      </c>
      <c r="B514" s="307" t="s">
        <v>1947</v>
      </c>
      <c r="C514" s="307" t="s">
        <v>1948</v>
      </c>
      <c r="D514" s="307" t="s">
        <v>3299</v>
      </c>
      <c r="E514" s="307"/>
      <c r="F514" s="307" t="s">
        <v>95</v>
      </c>
      <c r="G514" s="359">
        <v>-3026250</v>
      </c>
      <c r="H514" s="309">
        <v>44804</v>
      </c>
      <c r="I514" s="307" t="s">
        <v>99</v>
      </c>
      <c r="J514" s="307"/>
      <c r="K514" s="359"/>
      <c r="L514" s="307"/>
      <c r="M514" s="307"/>
    </row>
    <row r="515" spans="1:13">
      <c r="A515" s="306">
        <v>5</v>
      </c>
      <c r="B515" s="307" t="s">
        <v>1947</v>
      </c>
      <c r="C515" s="307" t="s">
        <v>1948</v>
      </c>
      <c r="D515" s="307" t="s">
        <v>3299</v>
      </c>
      <c r="E515" s="307"/>
      <c r="F515" s="307" t="s">
        <v>95</v>
      </c>
      <c r="G515" s="359">
        <v>2017500</v>
      </c>
      <c r="H515" s="309">
        <v>44804</v>
      </c>
      <c r="I515" s="307" t="s">
        <v>99</v>
      </c>
      <c r="J515" s="307"/>
      <c r="K515" s="359"/>
      <c r="L515" s="307"/>
      <c r="M515" s="307"/>
    </row>
    <row r="516" spans="1:13">
      <c r="A516" s="306">
        <v>5</v>
      </c>
      <c r="B516" s="307" t="s">
        <v>1947</v>
      </c>
      <c r="C516" s="307" t="s">
        <v>1948</v>
      </c>
      <c r="D516" s="307" t="s">
        <v>3299</v>
      </c>
      <c r="E516" s="307"/>
      <c r="F516" s="307" t="s">
        <v>95</v>
      </c>
      <c r="G516" s="359">
        <v>3026250</v>
      </c>
      <c r="H516" s="309">
        <v>44804</v>
      </c>
      <c r="I516" s="307" t="s">
        <v>99</v>
      </c>
      <c r="J516" s="307"/>
      <c r="K516" s="359"/>
      <c r="L516" s="307"/>
      <c r="M516" s="307"/>
    </row>
    <row r="517" spans="1:13">
      <c r="A517" s="306">
        <v>5</v>
      </c>
      <c r="B517" s="307" t="s">
        <v>1947</v>
      </c>
      <c r="C517" s="307" t="s">
        <v>1948</v>
      </c>
      <c r="D517" s="307" t="s">
        <v>3299</v>
      </c>
      <c r="E517" s="307"/>
      <c r="F517" s="307" t="s">
        <v>95</v>
      </c>
      <c r="G517" s="359">
        <v>834000</v>
      </c>
      <c r="H517" s="309">
        <v>44592</v>
      </c>
      <c r="I517" s="307" t="s">
        <v>98</v>
      </c>
      <c r="J517" s="307"/>
      <c r="K517" s="359"/>
      <c r="L517" s="307"/>
      <c r="M517" s="307"/>
    </row>
    <row r="518" spans="1:13">
      <c r="A518" s="306">
        <v>5</v>
      </c>
      <c r="B518" s="307" t="s">
        <v>1947</v>
      </c>
      <c r="C518" s="307" t="s">
        <v>1948</v>
      </c>
      <c r="D518" s="307" t="s">
        <v>3299</v>
      </c>
      <c r="E518" s="307"/>
      <c r="F518" s="307" t="s">
        <v>95</v>
      </c>
      <c r="G518" s="359">
        <v>1400000</v>
      </c>
      <c r="H518" s="309">
        <v>44592</v>
      </c>
      <c r="I518" s="307" t="s">
        <v>98</v>
      </c>
      <c r="J518" s="307"/>
      <c r="K518" s="359"/>
      <c r="L518" s="307"/>
      <c r="M518" s="307"/>
    </row>
    <row r="519" spans="1:13">
      <c r="A519" s="306">
        <v>5</v>
      </c>
      <c r="B519" s="307" t="s">
        <v>1947</v>
      </c>
      <c r="C519" s="307" t="s">
        <v>1948</v>
      </c>
      <c r="D519" s="307" t="s">
        <v>3299</v>
      </c>
      <c r="E519" s="307"/>
      <c r="F519" s="307" t="s">
        <v>95</v>
      </c>
      <c r="G519" s="359">
        <v>2000000</v>
      </c>
      <c r="H519" s="309">
        <v>44592</v>
      </c>
      <c r="I519" s="307" t="s">
        <v>98</v>
      </c>
      <c r="J519" s="307"/>
      <c r="K519" s="359"/>
      <c r="L519" s="307"/>
      <c r="M519" s="307"/>
    </row>
    <row r="520" spans="1:13">
      <c r="A520" s="306">
        <v>5</v>
      </c>
      <c r="B520" s="307" t="s">
        <v>1947</v>
      </c>
      <c r="C520" s="307" t="s">
        <v>1948</v>
      </c>
      <c r="D520" s="307" t="s">
        <v>3299</v>
      </c>
      <c r="E520" s="307"/>
      <c r="F520" s="307" t="s">
        <v>95</v>
      </c>
      <c r="G520" s="359">
        <v>10000000</v>
      </c>
      <c r="H520" s="309">
        <v>44620</v>
      </c>
      <c r="I520" s="307" t="s">
        <v>98</v>
      </c>
      <c r="J520" s="307"/>
      <c r="K520" s="359"/>
      <c r="L520" s="307"/>
      <c r="M520" s="307"/>
    </row>
    <row r="521" spans="1:13">
      <c r="A521" s="306">
        <v>5</v>
      </c>
      <c r="B521" s="307" t="s">
        <v>1947</v>
      </c>
      <c r="C521" s="307" t="s">
        <v>1948</v>
      </c>
      <c r="D521" s="307" t="s">
        <v>3299</v>
      </c>
      <c r="E521" s="307"/>
      <c r="F521" s="307" t="s">
        <v>95</v>
      </c>
      <c r="G521" s="359">
        <v>20000000</v>
      </c>
      <c r="H521" s="309">
        <v>44651</v>
      </c>
      <c r="I521" s="307" t="s">
        <v>98</v>
      </c>
      <c r="J521" s="307"/>
      <c r="K521" s="359"/>
      <c r="L521" s="307"/>
      <c r="M521" s="307"/>
    </row>
    <row r="522" spans="1:13">
      <c r="A522" s="306">
        <v>5</v>
      </c>
      <c r="B522" s="307" t="s">
        <v>1947</v>
      </c>
      <c r="C522" s="307" t="s">
        <v>1948</v>
      </c>
      <c r="D522" s="307" t="s">
        <v>3299</v>
      </c>
      <c r="E522" s="307"/>
      <c r="F522" s="307" t="s">
        <v>95</v>
      </c>
      <c r="G522" s="359">
        <v>400000</v>
      </c>
      <c r="H522" s="309">
        <v>44651</v>
      </c>
      <c r="I522" s="307" t="s">
        <v>98</v>
      </c>
      <c r="J522" s="307"/>
      <c r="K522" s="359"/>
      <c r="L522" s="307"/>
      <c r="M522" s="307"/>
    </row>
    <row r="523" spans="1:13">
      <c r="A523" s="306">
        <v>5</v>
      </c>
      <c r="B523" s="307" t="s">
        <v>1947</v>
      </c>
      <c r="C523" s="307" t="s">
        <v>1948</v>
      </c>
      <c r="D523" s="307" t="s">
        <v>3299</v>
      </c>
      <c r="E523" s="307"/>
      <c r="F523" s="307" t="s">
        <v>95</v>
      </c>
      <c r="G523" s="359">
        <v>10000000</v>
      </c>
      <c r="H523" s="309">
        <v>44681</v>
      </c>
      <c r="I523" s="307" t="s">
        <v>98</v>
      </c>
      <c r="J523" s="307"/>
      <c r="K523" s="359"/>
      <c r="L523" s="307"/>
      <c r="M523" s="307"/>
    </row>
    <row r="524" spans="1:13">
      <c r="A524" s="306">
        <v>5</v>
      </c>
      <c r="B524" s="307" t="s">
        <v>1947</v>
      </c>
      <c r="C524" s="307" t="s">
        <v>1948</v>
      </c>
      <c r="D524" s="307" t="s">
        <v>3299</v>
      </c>
      <c r="E524" s="307"/>
      <c r="F524" s="307" t="s">
        <v>95</v>
      </c>
      <c r="G524" s="359">
        <v>18500</v>
      </c>
      <c r="H524" s="309">
        <v>44681</v>
      </c>
      <c r="I524" s="307" t="s">
        <v>98</v>
      </c>
      <c r="J524" s="307"/>
      <c r="K524" s="359"/>
      <c r="L524" s="307"/>
      <c r="M524" s="307"/>
    </row>
    <row r="525" spans="1:13">
      <c r="A525" s="306">
        <v>5</v>
      </c>
      <c r="B525" s="307" t="s">
        <v>1947</v>
      </c>
      <c r="C525" s="307" t="s">
        <v>1948</v>
      </c>
      <c r="D525" s="307" t="s">
        <v>3299</v>
      </c>
      <c r="E525" s="307"/>
      <c r="F525" s="307" t="s">
        <v>95</v>
      </c>
      <c r="G525" s="359">
        <v>26000002</v>
      </c>
      <c r="H525" s="309">
        <v>44712</v>
      </c>
      <c r="I525" s="307" t="s">
        <v>98</v>
      </c>
      <c r="J525" s="307"/>
      <c r="K525" s="359"/>
      <c r="L525" s="307"/>
      <c r="M525" s="307"/>
    </row>
    <row r="526" spans="1:13">
      <c r="A526" s="306">
        <v>5</v>
      </c>
      <c r="B526" s="307" t="s">
        <v>1947</v>
      </c>
      <c r="C526" s="307" t="s">
        <v>1948</v>
      </c>
      <c r="D526" s="307" t="s">
        <v>3299</v>
      </c>
      <c r="E526" s="307"/>
      <c r="F526" s="307" t="s">
        <v>95</v>
      </c>
      <c r="G526" s="359">
        <v>20000000</v>
      </c>
      <c r="H526" s="309">
        <v>44712</v>
      </c>
      <c r="I526" s="307" t="s">
        <v>98</v>
      </c>
      <c r="J526" s="307"/>
      <c r="K526" s="359"/>
      <c r="L526" s="307"/>
      <c r="M526" s="307"/>
    </row>
    <row r="527" spans="1:13">
      <c r="A527" s="306">
        <v>5</v>
      </c>
      <c r="B527" s="307" t="s">
        <v>1947</v>
      </c>
      <c r="C527" s="307" t="s">
        <v>1948</v>
      </c>
      <c r="D527" s="307" t="s">
        <v>3299</v>
      </c>
      <c r="E527" s="307"/>
      <c r="F527" s="307" t="s">
        <v>95</v>
      </c>
      <c r="G527" s="359">
        <v>50000000</v>
      </c>
      <c r="H527" s="309">
        <v>44712</v>
      </c>
      <c r="I527" s="307" t="s">
        <v>98</v>
      </c>
      <c r="J527" s="307"/>
      <c r="K527" s="359"/>
      <c r="L527" s="307"/>
      <c r="M527" s="307"/>
    </row>
    <row r="528" spans="1:13">
      <c r="A528" s="306">
        <v>5</v>
      </c>
      <c r="B528" s="307" t="s">
        <v>1947</v>
      </c>
      <c r="C528" s="307" t="s">
        <v>1948</v>
      </c>
      <c r="D528" s="307" t="s">
        <v>3299</v>
      </c>
      <c r="E528" s="307"/>
      <c r="F528" s="307" t="s">
        <v>95</v>
      </c>
      <c r="G528" s="359">
        <v>35000000</v>
      </c>
      <c r="H528" s="309">
        <v>44712</v>
      </c>
      <c r="I528" s="307" t="s">
        <v>98</v>
      </c>
      <c r="J528" s="307"/>
      <c r="K528" s="359"/>
      <c r="L528" s="307"/>
      <c r="M528" s="307"/>
    </row>
    <row r="529" spans="1:13">
      <c r="A529" s="306">
        <v>5</v>
      </c>
      <c r="B529" s="307" t="s">
        <v>1947</v>
      </c>
      <c r="C529" s="307" t="s">
        <v>1948</v>
      </c>
      <c r="D529" s="307" t="s">
        <v>3299</v>
      </c>
      <c r="E529" s="307"/>
      <c r="F529" s="307" t="s">
        <v>95</v>
      </c>
      <c r="G529" s="359">
        <v>50000000</v>
      </c>
      <c r="H529" s="309">
        <v>44712</v>
      </c>
      <c r="I529" s="307" t="s">
        <v>98</v>
      </c>
      <c r="J529" s="307"/>
      <c r="K529" s="359"/>
      <c r="L529" s="307"/>
      <c r="M529" s="307"/>
    </row>
    <row r="530" spans="1:13">
      <c r="A530" s="306">
        <v>5</v>
      </c>
      <c r="B530" s="307" t="s">
        <v>1947</v>
      </c>
      <c r="C530" s="307" t="s">
        <v>1948</v>
      </c>
      <c r="D530" s="307" t="s">
        <v>3299</v>
      </c>
      <c r="E530" s="307"/>
      <c r="F530" s="307" t="s">
        <v>95</v>
      </c>
      <c r="G530" s="359">
        <v>1500000</v>
      </c>
      <c r="H530" s="309">
        <v>44712</v>
      </c>
      <c r="I530" s="307" t="s">
        <v>98</v>
      </c>
      <c r="J530" s="307"/>
      <c r="K530" s="359"/>
      <c r="L530" s="307"/>
      <c r="M530" s="307"/>
    </row>
    <row r="531" spans="1:13">
      <c r="A531" s="306">
        <v>5</v>
      </c>
      <c r="B531" s="307" t="s">
        <v>1947</v>
      </c>
      <c r="C531" s="307" t="s">
        <v>1948</v>
      </c>
      <c r="D531" s="307" t="s">
        <v>3299</v>
      </c>
      <c r="E531" s="307"/>
      <c r="F531" s="307" t="s">
        <v>95</v>
      </c>
      <c r="G531" s="359">
        <v>20000000</v>
      </c>
      <c r="H531" s="309">
        <v>44592</v>
      </c>
      <c r="I531" s="307" t="s">
        <v>98</v>
      </c>
      <c r="J531" s="307"/>
      <c r="K531" s="359"/>
      <c r="L531" s="307"/>
      <c r="M531" s="307"/>
    </row>
    <row r="532" spans="1:13">
      <c r="A532" s="306">
        <v>5</v>
      </c>
      <c r="B532" s="307" t="s">
        <v>1947</v>
      </c>
      <c r="C532" s="307" t="s">
        <v>1948</v>
      </c>
      <c r="D532" s="307" t="s">
        <v>3299</v>
      </c>
      <c r="E532" s="307"/>
      <c r="F532" s="307" t="s">
        <v>95</v>
      </c>
      <c r="G532" s="359">
        <v>20000000</v>
      </c>
      <c r="H532" s="309">
        <v>44620</v>
      </c>
      <c r="I532" s="307" t="s">
        <v>98</v>
      </c>
      <c r="J532" s="307"/>
      <c r="K532" s="359"/>
      <c r="L532" s="307"/>
      <c r="M532" s="307"/>
    </row>
    <row r="533" spans="1:13">
      <c r="A533" s="306">
        <v>5</v>
      </c>
      <c r="B533" s="307" t="s">
        <v>1947</v>
      </c>
      <c r="C533" s="307" t="s">
        <v>1948</v>
      </c>
      <c r="D533" s="307" t="s">
        <v>3299</v>
      </c>
      <c r="E533" s="307"/>
      <c r="F533" s="307" t="s">
        <v>95</v>
      </c>
      <c r="G533" s="359">
        <v>5000000</v>
      </c>
      <c r="H533" s="309">
        <v>44651</v>
      </c>
      <c r="I533" s="307" t="s">
        <v>98</v>
      </c>
      <c r="J533" s="307"/>
      <c r="K533" s="359"/>
      <c r="L533" s="307"/>
      <c r="M533" s="307"/>
    </row>
    <row r="534" spans="1:13">
      <c r="A534" s="306">
        <v>5</v>
      </c>
      <c r="B534" s="307" t="s">
        <v>1947</v>
      </c>
      <c r="C534" s="307" t="s">
        <v>1948</v>
      </c>
      <c r="D534" s="307" t="s">
        <v>3299</v>
      </c>
      <c r="E534" s="307"/>
      <c r="F534" s="307" t="s">
        <v>95</v>
      </c>
      <c r="G534" s="359">
        <v>20000000</v>
      </c>
      <c r="H534" s="309">
        <v>44651</v>
      </c>
      <c r="I534" s="307" t="s">
        <v>98</v>
      </c>
      <c r="J534" s="307"/>
      <c r="K534" s="359"/>
      <c r="L534" s="307"/>
      <c r="M534" s="307"/>
    </row>
    <row r="535" spans="1:13">
      <c r="A535" s="306">
        <v>5</v>
      </c>
      <c r="B535" s="307" t="s">
        <v>1947</v>
      </c>
      <c r="C535" s="307" t="s">
        <v>1948</v>
      </c>
      <c r="D535" s="307" t="s">
        <v>3299</v>
      </c>
      <c r="E535" s="307"/>
      <c r="F535" s="307" t="s">
        <v>95</v>
      </c>
      <c r="G535" s="359">
        <v>15000000</v>
      </c>
      <c r="H535" s="309">
        <v>44651</v>
      </c>
      <c r="I535" s="307" t="s">
        <v>98</v>
      </c>
      <c r="J535" s="307"/>
      <c r="K535" s="359"/>
      <c r="L535" s="307"/>
      <c r="M535" s="307"/>
    </row>
    <row r="536" spans="1:13">
      <c r="A536" s="306">
        <v>5</v>
      </c>
      <c r="B536" s="307" t="s">
        <v>1947</v>
      </c>
      <c r="C536" s="307" t="s">
        <v>1948</v>
      </c>
      <c r="D536" s="307" t="s">
        <v>3299</v>
      </c>
      <c r="E536" s="307"/>
      <c r="F536" s="307" t="s">
        <v>95</v>
      </c>
      <c r="G536" s="359">
        <v>20000000</v>
      </c>
      <c r="H536" s="309">
        <v>44681</v>
      </c>
      <c r="I536" s="307" t="s">
        <v>98</v>
      </c>
      <c r="J536" s="307"/>
      <c r="K536" s="359"/>
      <c r="L536" s="307"/>
      <c r="M536" s="307"/>
    </row>
    <row r="537" spans="1:13">
      <c r="A537" s="306">
        <v>5</v>
      </c>
      <c r="B537" s="307" t="s">
        <v>1947</v>
      </c>
      <c r="C537" s="307" t="s">
        <v>1948</v>
      </c>
      <c r="D537" s="307" t="s">
        <v>3299</v>
      </c>
      <c r="E537" s="307"/>
      <c r="F537" s="307" t="s">
        <v>95</v>
      </c>
      <c r="G537" s="359">
        <v>10000000</v>
      </c>
      <c r="H537" s="309">
        <v>44681</v>
      </c>
      <c r="I537" s="307" t="s">
        <v>98</v>
      </c>
      <c r="J537" s="307"/>
      <c r="K537" s="359"/>
      <c r="L537" s="307"/>
      <c r="M537" s="307"/>
    </row>
    <row r="538" spans="1:13">
      <c r="A538" s="306">
        <v>5</v>
      </c>
      <c r="B538" s="307" t="s">
        <v>1947</v>
      </c>
      <c r="C538" s="307" t="s">
        <v>1948</v>
      </c>
      <c r="D538" s="307" t="s">
        <v>3299</v>
      </c>
      <c r="E538" s="307"/>
      <c r="F538" s="307" t="s">
        <v>95</v>
      </c>
      <c r="G538" s="359">
        <v>10000000</v>
      </c>
      <c r="H538" s="309">
        <v>44681</v>
      </c>
      <c r="I538" s="307" t="s">
        <v>98</v>
      </c>
      <c r="J538" s="307"/>
      <c r="K538" s="359"/>
      <c r="L538" s="307"/>
      <c r="M538" s="307"/>
    </row>
    <row r="539" spans="1:13">
      <c r="A539" s="306">
        <v>5</v>
      </c>
      <c r="B539" s="307" t="s">
        <v>1947</v>
      </c>
      <c r="C539" s="307" t="s">
        <v>1948</v>
      </c>
      <c r="D539" s="307" t="s">
        <v>3299</v>
      </c>
      <c r="E539" s="307"/>
      <c r="F539" s="307" t="s">
        <v>95</v>
      </c>
      <c r="G539" s="359">
        <v>10000000</v>
      </c>
      <c r="H539" s="309">
        <v>44712</v>
      </c>
      <c r="I539" s="307" t="s">
        <v>98</v>
      </c>
      <c r="J539" s="307"/>
      <c r="K539" s="359"/>
      <c r="L539" s="307"/>
      <c r="M539" s="307"/>
    </row>
    <row r="540" spans="1:13">
      <c r="A540" s="306">
        <v>5</v>
      </c>
      <c r="B540" s="307" t="s">
        <v>1947</v>
      </c>
      <c r="C540" s="307" t="s">
        <v>1948</v>
      </c>
      <c r="D540" s="307" t="s">
        <v>3299</v>
      </c>
      <c r="E540" s="307"/>
      <c r="F540" s="307" t="s">
        <v>95</v>
      </c>
      <c r="G540" s="359">
        <v>10000000</v>
      </c>
      <c r="H540" s="309">
        <v>44712</v>
      </c>
      <c r="I540" s="307" t="s">
        <v>98</v>
      </c>
      <c r="J540" s="307"/>
      <c r="K540" s="359"/>
      <c r="L540" s="307"/>
      <c r="M540" s="307"/>
    </row>
    <row r="541" spans="1:13">
      <c r="A541" s="306">
        <v>5</v>
      </c>
      <c r="B541" s="307" t="s">
        <v>1947</v>
      </c>
      <c r="C541" s="307" t="s">
        <v>1948</v>
      </c>
      <c r="D541" s="307" t="s">
        <v>3299</v>
      </c>
      <c r="E541" s="307"/>
      <c r="F541" s="307" t="s">
        <v>95</v>
      </c>
      <c r="G541" s="359">
        <v>10000000</v>
      </c>
      <c r="H541" s="309">
        <v>44712</v>
      </c>
      <c r="I541" s="307" t="s">
        <v>98</v>
      </c>
      <c r="J541" s="307"/>
      <c r="K541" s="359"/>
      <c r="L541" s="307"/>
      <c r="M541" s="307"/>
    </row>
    <row r="542" spans="1:13">
      <c r="A542" s="306">
        <v>5</v>
      </c>
      <c r="B542" s="307" t="s">
        <v>1947</v>
      </c>
      <c r="C542" s="307" t="s">
        <v>1948</v>
      </c>
      <c r="D542" s="307" t="s">
        <v>3299</v>
      </c>
      <c r="E542" s="307"/>
      <c r="F542" s="307" t="s">
        <v>95</v>
      </c>
      <c r="G542" s="359">
        <v>10000000</v>
      </c>
      <c r="H542" s="309">
        <v>44742</v>
      </c>
      <c r="I542" s="307" t="s">
        <v>98</v>
      </c>
      <c r="J542" s="307"/>
      <c r="K542" s="359"/>
      <c r="L542" s="307"/>
      <c r="M542" s="307"/>
    </row>
    <row r="543" spans="1:13">
      <c r="A543" s="306">
        <v>5</v>
      </c>
      <c r="B543" s="307" t="s">
        <v>1947</v>
      </c>
      <c r="C543" s="307" t="s">
        <v>1948</v>
      </c>
      <c r="D543" s="307" t="s">
        <v>3299</v>
      </c>
      <c r="E543" s="307"/>
      <c r="F543" s="307" t="s">
        <v>95</v>
      </c>
      <c r="G543" s="359">
        <v>10000000</v>
      </c>
      <c r="H543" s="309">
        <v>44742</v>
      </c>
      <c r="I543" s="307" t="s">
        <v>98</v>
      </c>
      <c r="J543" s="307"/>
      <c r="K543" s="359"/>
      <c r="L543" s="307"/>
      <c r="M543" s="307"/>
    </row>
    <row r="544" spans="1:13">
      <c r="A544" s="306">
        <v>5</v>
      </c>
      <c r="B544" s="307" t="s">
        <v>1947</v>
      </c>
      <c r="C544" s="307" t="s">
        <v>1948</v>
      </c>
      <c r="D544" s="307" t="s">
        <v>3299</v>
      </c>
      <c r="E544" s="307"/>
      <c r="F544" s="307" t="s">
        <v>95</v>
      </c>
      <c r="G544" s="359">
        <v>10000000</v>
      </c>
      <c r="H544" s="309">
        <v>44773</v>
      </c>
      <c r="I544" s="307" t="s">
        <v>98</v>
      </c>
      <c r="J544" s="307"/>
      <c r="K544" s="359"/>
      <c r="L544" s="307"/>
      <c r="M544" s="307"/>
    </row>
    <row r="545" spans="1:13">
      <c r="A545" s="306">
        <v>5</v>
      </c>
      <c r="B545" s="307" t="s">
        <v>1947</v>
      </c>
      <c r="C545" s="307" t="s">
        <v>1948</v>
      </c>
      <c r="D545" s="307" t="s">
        <v>3299</v>
      </c>
      <c r="E545" s="307"/>
      <c r="F545" s="307" t="s">
        <v>95</v>
      </c>
      <c r="G545" s="359">
        <v>3000000</v>
      </c>
      <c r="H545" s="309">
        <v>44773</v>
      </c>
      <c r="I545" s="307" t="s">
        <v>98</v>
      </c>
      <c r="J545" s="307"/>
      <c r="K545" s="359"/>
      <c r="L545" s="307"/>
      <c r="M545" s="307"/>
    </row>
    <row r="546" spans="1:13">
      <c r="A546" s="306">
        <v>5</v>
      </c>
      <c r="B546" s="307" t="s">
        <v>1947</v>
      </c>
      <c r="C546" s="307" t="s">
        <v>1948</v>
      </c>
      <c r="D546" s="307" t="s">
        <v>3299</v>
      </c>
      <c r="E546" s="307"/>
      <c r="F546" s="307" t="s">
        <v>95</v>
      </c>
      <c r="G546" s="359">
        <v>1000000</v>
      </c>
      <c r="H546" s="309">
        <v>44804</v>
      </c>
      <c r="I546" s="307" t="s">
        <v>98</v>
      </c>
      <c r="J546" s="307"/>
      <c r="K546" s="359"/>
      <c r="L546" s="307"/>
      <c r="M546" s="307"/>
    </row>
    <row r="547" spans="1:13">
      <c r="A547" s="306">
        <v>5</v>
      </c>
      <c r="B547" s="307" t="s">
        <v>1947</v>
      </c>
      <c r="C547" s="307" t="s">
        <v>1948</v>
      </c>
      <c r="D547" s="307" t="s">
        <v>3299</v>
      </c>
      <c r="E547" s="307"/>
      <c r="F547" s="307" t="s">
        <v>95</v>
      </c>
      <c r="G547" s="359">
        <v>980000</v>
      </c>
      <c r="H547" s="309">
        <v>44804</v>
      </c>
      <c r="I547" s="307" t="s">
        <v>98</v>
      </c>
      <c r="J547" s="307"/>
      <c r="K547" s="359"/>
      <c r="L547" s="307"/>
      <c r="M547" s="307"/>
    </row>
    <row r="548" spans="1:13">
      <c r="A548" s="306">
        <v>5</v>
      </c>
      <c r="B548" s="307" t="s">
        <v>1947</v>
      </c>
      <c r="C548" s="307" t="s">
        <v>1948</v>
      </c>
      <c r="D548" s="307" t="s">
        <v>3299</v>
      </c>
      <c r="E548" s="307"/>
      <c r="F548" s="307" t="s">
        <v>95</v>
      </c>
      <c r="G548" s="359">
        <v>10000000</v>
      </c>
      <c r="H548" s="309">
        <v>44804</v>
      </c>
      <c r="I548" s="307" t="s">
        <v>98</v>
      </c>
      <c r="J548" s="307"/>
      <c r="K548" s="359"/>
      <c r="L548" s="307"/>
      <c r="M548" s="307"/>
    </row>
    <row r="549" spans="1:13">
      <c r="A549" s="306">
        <v>5</v>
      </c>
      <c r="B549" s="307" t="s">
        <v>1947</v>
      </c>
      <c r="C549" s="307" t="s">
        <v>1948</v>
      </c>
      <c r="D549" s="307" t="s">
        <v>3299</v>
      </c>
      <c r="E549" s="307"/>
      <c r="F549" s="307" t="s">
        <v>95</v>
      </c>
      <c r="G549" s="359">
        <v>4000000</v>
      </c>
      <c r="H549" s="309">
        <v>44804</v>
      </c>
      <c r="I549" s="307" t="s">
        <v>98</v>
      </c>
      <c r="J549" s="307"/>
      <c r="K549" s="359"/>
      <c r="L549" s="307"/>
      <c r="M549" s="307"/>
    </row>
    <row r="550" spans="1:13">
      <c r="A550" s="306">
        <v>5</v>
      </c>
      <c r="B550" s="307" t="s">
        <v>1947</v>
      </c>
      <c r="C550" s="307" t="s">
        <v>1948</v>
      </c>
      <c r="D550" s="307" t="s">
        <v>3299</v>
      </c>
      <c r="E550" s="307"/>
      <c r="F550" s="307" t="s">
        <v>95</v>
      </c>
      <c r="G550" s="359">
        <v>1500000</v>
      </c>
      <c r="H550" s="309">
        <v>44834</v>
      </c>
      <c r="I550" s="307" t="s">
        <v>98</v>
      </c>
      <c r="J550" s="307"/>
      <c r="K550" s="359"/>
      <c r="L550" s="307"/>
      <c r="M550" s="307"/>
    </row>
    <row r="551" spans="1:13">
      <c r="A551" s="306">
        <v>5</v>
      </c>
      <c r="B551" s="307" t="s">
        <v>1947</v>
      </c>
      <c r="C551" s="307" t="s">
        <v>1948</v>
      </c>
      <c r="D551" s="307" t="s">
        <v>3299</v>
      </c>
      <c r="E551" s="307"/>
      <c r="F551" s="307" t="s">
        <v>95</v>
      </c>
      <c r="G551" s="359">
        <v>-980000</v>
      </c>
      <c r="H551" s="309">
        <v>44865</v>
      </c>
      <c r="I551" s="307" t="s">
        <v>98</v>
      </c>
      <c r="J551" s="307"/>
      <c r="K551" s="359"/>
      <c r="L551" s="307"/>
      <c r="M551" s="307"/>
    </row>
    <row r="552" spans="1:13">
      <c r="A552" s="306">
        <v>5</v>
      </c>
      <c r="B552" s="307" t="s">
        <v>1947</v>
      </c>
      <c r="C552" s="307" t="s">
        <v>1948</v>
      </c>
      <c r="D552" s="307" t="s">
        <v>3299</v>
      </c>
      <c r="E552" s="307"/>
      <c r="F552" s="307" t="s">
        <v>95</v>
      </c>
      <c r="G552" s="359">
        <v>1500000</v>
      </c>
      <c r="H552" s="309">
        <v>44865</v>
      </c>
      <c r="I552" s="307" t="s">
        <v>98</v>
      </c>
      <c r="J552" s="307"/>
      <c r="K552" s="359"/>
      <c r="L552" s="307"/>
      <c r="M552" s="307"/>
    </row>
    <row r="553" spans="1:13">
      <c r="A553" s="306">
        <v>5</v>
      </c>
      <c r="B553" s="307" t="s">
        <v>1947</v>
      </c>
      <c r="C553" s="307" t="s">
        <v>1948</v>
      </c>
      <c r="D553" s="307" t="s">
        <v>3299</v>
      </c>
      <c r="E553" s="307"/>
      <c r="F553" s="307" t="s">
        <v>95</v>
      </c>
      <c r="G553" s="359">
        <v>500000</v>
      </c>
      <c r="H553" s="309">
        <v>44865</v>
      </c>
      <c r="I553" s="307" t="s">
        <v>98</v>
      </c>
      <c r="J553" s="307"/>
      <c r="K553" s="359"/>
      <c r="L553" s="307"/>
      <c r="M553" s="307"/>
    </row>
    <row r="554" spans="1:13">
      <c r="A554" s="306">
        <v>5</v>
      </c>
      <c r="B554" s="307" t="s">
        <v>1947</v>
      </c>
      <c r="C554" s="307" t="s">
        <v>1948</v>
      </c>
      <c r="D554" s="307" t="s">
        <v>3299</v>
      </c>
      <c r="E554" s="307"/>
      <c r="F554" s="307" t="s">
        <v>95</v>
      </c>
      <c r="G554" s="359">
        <v>10000000</v>
      </c>
      <c r="H554" s="309">
        <v>44773</v>
      </c>
      <c r="I554" s="307" t="s">
        <v>98</v>
      </c>
      <c r="J554" s="307"/>
      <c r="K554" s="359"/>
      <c r="L554" s="307"/>
      <c r="M554" s="307"/>
    </row>
    <row r="555" spans="1:13">
      <c r="A555" s="306">
        <v>5</v>
      </c>
      <c r="B555" s="307" t="s">
        <v>1947</v>
      </c>
      <c r="C555" s="307" t="s">
        <v>1948</v>
      </c>
      <c r="D555" s="307" t="s">
        <v>3299</v>
      </c>
      <c r="E555" s="307"/>
      <c r="F555" s="307" t="s">
        <v>95</v>
      </c>
      <c r="G555" s="359">
        <v>10000000</v>
      </c>
      <c r="H555" s="309">
        <v>44773</v>
      </c>
      <c r="I555" s="307" t="s">
        <v>98</v>
      </c>
      <c r="J555" s="307"/>
      <c r="K555" s="359"/>
      <c r="L555" s="307"/>
      <c r="M555" s="307"/>
    </row>
    <row r="556" spans="1:13">
      <c r="A556" s="306">
        <v>5</v>
      </c>
      <c r="B556" s="307" t="s">
        <v>1947</v>
      </c>
      <c r="C556" s="307" t="s">
        <v>1948</v>
      </c>
      <c r="D556" s="307" t="s">
        <v>3299</v>
      </c>
      <c r="E556" s="307"/>
      <c r="F556" s="307" t="s">
        <v>95</v>
      </c>
      <c r="G556" s="359">
        <v>10000000</v>
      </c>
      <c r="H556" s="309">
        <v>44804</v>
      </c>
      <c r="I556" s="307" t="s">
        <v>98</v>
      </c>
      <c r="J556" s="307"/>
      <c r="K556" s="359"/>
      <c r="L556" s="307"/>
      <c r="M556" s="307"/>
    </row>
    <row r="557" spans="1:13">
      <c r="A557" s="306">
        <v>5</v>
      </c>
      <c r="B557" s="307" t="s">
        <v>1947</v>
      </c>
      <c r="C557" s="307" t="s">
        <v>1948</v>
      </c>
      <c r="D557" s="307" t="s">
        <v>3299</v>
      </c>
      <c r="E557" s="307"/>
      <c r="F557" s="307" t="s">
        <v>95</v>
      </c>
      <c r="G557" s="359">
        <v>15000000</v>
      </c>
      <c r="H557" s="309">
        <v>44804</v>
      </c>
      <c r="I557" s="307" t="s">
        <v>98</v>
      </c>
      <c r="J557" s="307"/>
      <c r="K557" s="359"/>
      <c r="L557" s="307"/>
      <c r="M557" s="307"/>
    </row>
    <row r="558" spans="1:13">
      <c r="A558" s="306">
        <v>5</v>
      </c>
      <c r="B558" s="307" t="s">
        <v>1947</v>
      </c>
      <c r="C558" s="307" t="s">
        <v>1948</v>
      </c>
      <c r="D558" s="307" t="s">
        <v>3299</v>
      </c>
      <c r="E558" s="307"/>
      <c r="F558" s="307" t="s">
        <v>95</v>
      </c>
      <c r="G558" s="359">
        <v>25000000</v>
      </c>
      <c r="H558" s="309">
        <v>44834</v>
      </c>
      <c r="I558" s="307" t="s">
        <v>98</v>
      </c>
      <c r="J558" s="307"/>
      <c r="K558" s="359"/>
      <c r="L558" s="307"/>
      <c r="M558" s="307"/>
    </row>
    <row r="559" spans="1:13">
      <c r="A559" s="306">
        <v>5</v>
      </c>
      <c r="B559" s="307" t="s">
        <v>1947</v>
      </c>
      <c r="C559" s="307" t="s">
        <v>1948</v>
      </c>
      <c r="D559" s="307" t="s">
        <v>3299</v>
      </c>
      <c r="E559" s="307"/>
      <c r="F559" s="307" t="s">
        <v>95</v>
      </c>
      <c r="G559" s="359">
        <v>25000000</v>
      </c>
      <c r="H559" s="309">
        <v>44834</v>
      </c>
      <c r="I559" s="307" t="s">
        <v>98</v>
      </c>
      <c r="J559" s="307"/>
      <c r="K559" s="359"/>
      <c r="L559" s="307"/>
      <c r="M559" s="307"/>
    </row>
    <row r="560" spans="1:13">
      <c r="A560" s="306">
        <v>5</v>
      </c>
      <c r="B560" s="307" t="s">
        <v>1947</v>
      </c>
      <c r="C560" s="307" t="s">
        <v>1948</v>
      </c>
      <c r="D560" s="307" t="s">
        <v>3299</v>
      </c>
      <c r="E560" s="307"/>
      <c r="F560" s="307" t="s">
        <v>95</v>
      </c>
      <c r="G560" s="359">
        <v>20000000</v>
      </c>
      <c r="H560" s="309">
        <v>44865</v>
      </c>
      <c r="I560" s="307" t="s">
        <v>98</v>
      </c>
      <c r="J560" s="307"/>
      <c r="K560" s="359"/>
      <c r="L560" s="307"/>
      <c r="M560" s="307"/>
    </row>
    <row r="561" spans="1:13">
      <c r="A561" s="306">
        <v>5</v>
      </c>
      <c r="B561" s="307" t="s">
        <v>1947</v>
      </c>
      <c r="C561" s="307" t="s">
        <v>1948</v>
      </c>
      <c r="D561" s="307" t="s">
        <v>3299</v>
      </c>
      <c r="E561" s="307"/>
      <c r="F561" s="307" t="s">
        <v>95</v>
      </c>
      <c r="G561" s="359">
        <v>20000000</v>
      </c>
      <c r="H561" s="309">
        <v>44865</v>
      </c>
      <c r="I561" s="307" t="s">
        <v>98</v>
      </c>
      <c r="J561" s="307"/>
      <c r="K561" s="359"/>
      <c r="L561" s="307"/>
      <c r="M561" s="307"/>
    </row>
    <row r="562" spans="1:13">
      <c r="A562" s="306">
        <v>5</v>
      </c>
      <c r="B562" s="307" t="s">
        <v>1947</v>
      </c>
      <c r="C562" s="307" t="s">
        <v>1948</v>
      </c>
      <c r="D562" s="307" t="s">
        <v>3299</v>
      </c>
      <c r="E562" s="307"/>
      <c r="F562" s="307" t="s">
        <v>95</v>
      </c>
      <c r="G562" s="359">
        <v>980000</v>
      </c>
      <c r="H562" s="309">
        <v>44895</v>
      </c>
      <c r="I562" s="307" t="s">
        <v>98</v>
      </c>
      <c r="J562" s="307"/>
      <c r="K562" s="359"/>
      <c r="L562" s="307"/>
      <c r="M562" s="307"/>
    </row>
    <row r="563" spans="1:13">
      <c r="A563" s="306">
        <v>5</v>
      </c>
      <c r="B563" s="307" t="s">
        <v>1947</v>
      </c>
      <c r="C563" s="307" t="s">
        <v>1948</v>
      </c>
      <c r="D563" s="307" t="s">
        <v>3299</v>
      </c>
      <c r="E563" s="307"/>
      <c r="F563" s="307" t="s">
        <v>95</v>
      </c>
      <c r="G563" s="359">
        <v>2400000</v>
      </c>
      <c r="H563" s="309">
        <v>44926</v>
      </c>
      <c r="I563" s="307" t="s">
        <v>98</v>
      </c>
      <c r="J563" s="307"/>
      <c r="K563" s="359"/>
      <c r="L563" s="307"/>
      <c r="M563" s="307"/>
    </row>
    <row r="564" spans="1:13">
      <c r="A564" s="306">
        <v>5</v>
      </c>
      <c r="B564" s="307" t="s">
        <v>1947</v>
      </c>
      <c r="C564" s="307" t="s">
        <v>1948</v>
      </c>
      <c r="D564" s="307" t="s">
        <v>3299</v>
      </c>
      <c r="E564" s="307"/>
      <c r="F564" s="307" t="s">
        <v>95</v>
      </c>
      <c r="G564" s="359">
        <v>200000</v>
      </c>
      <c r="H564" s="309">
        <v>44926</v>
      </c>
      <c r="I564" s="307" t="s">
        <v>98</v>
      </c>
      <c r="J564" s="307"/>
      <c r="K564" s="359"/>
      <c r="L564" s="307"/>
      <c r="M564" s="307"/>
    </row>
    <row r="565" spans="1:13">
      <c r="A565" s="306">
        <v>5</v>
      </c>
      <c r="B565" s="307" t="s">
        <v>1947</v>
      </c>
      <c r="C565" s="307" t="s">
        <v>1948</v>
      </c>
      <c r="D565" s="307" t="s">
        <v>3299</v>
      </c>
      <c r="E565" s="307"/>
      <c r="F565" s="307" t="s">
        <v>95</v>
      </c>
      <c r="G565" s="359">
        <v>5000000</v>
      </c>
      <c r="H565" s="309">
        <v>44926</v>
      </c>
      <c r="I565" s="307" t="s">
        <v>98</v>
      </c>
      <c r="J565" s="307"/>
      <c r="K565" s="359"/>
      <c r="L565" s="307"/>
      <c r="M565" s="307"/>
    </row>
    <row r="566" spans="1:13">
      <c r="A566" s="306">
        <v>5</v>
      </c>
      <c r="B566" s="307" t="s">
        <v>1947</v>
      </c>
      <c r="C566" s="307" t="s">
        <v>1948</v>
      </c>
      <c r="D566" s="307" t="s">
        <v>3299</v>
      </c>
      <c r="E566" s="307"/>
      <c r="F566" s="307" t="s">
        <v>95</v>
      </c>
      <c r="G566" s="359">
        <v>20000000</v>
      </c>
      <c r="H566" s="309">
        <v>44895</v>
      </c>
      <c r="I566" s="307" t="s">
        <v>98</v>
      </c>
      <c r="J566" s="307"/>
      <c r="K566" s="359"/>
      <c r="L566" s="307"/>
      <c r="M566" s="307"/>
    </row>
    <row r="567" spans="1:13">
      <c r="A567" s="306">
        <v>5</v>
      </c>
      <c r="B567" s="307" t="s">
        <v>1947</v>
      </c>
      <c r="C567" s="307" t="s">
        <v>1948</v>
      </c>
      <c r="D567" s="307" t="s">
        <v>3299</v>
      </c>
      <c r="E567" s="307"/>
      <c r="F567" s="307" t="s">
        <v>95</v>
      </c>
      <c r="G567" s="359">
        <v>20000000</v>
      </c>
      <c r="H567" s="309">
        <v>44895</v>
      </c>
      <c r="I567" s="307" t="s">
        <v>98</v>
      </c>
      <c r="J567" s="307"/>
      <c r="K567" s="359"/>
      <c r="L567" s="307"/>
      <c r="M567" s="307"/>
    </row>
    <row r="568" spans="1:13">
      <c r="A568" s="306">
        <v>5</v>
      </c>
      <c r="B568" s="307" t="s">
        <v>1947</v>
      </c>
      <c r="C568" s="307" t="s">
        <v>1948</v>
      </c>
      <c r="D568" s="307" t="s">
        <v>3299</v>
      </c>
      <c r="E568" s="307"/>
      <c r="F568" s="307" t="s">
        <v>95</v>
      </c>
      <c r="G568" s="359">
        <v>40000000</v>
      </c>
      <c r="H568" s="309">
        <v>44926</v>
      </c>
      <c r="I568" s="307" t="s">
        <v>98</v>
      </c>
      <c r="J568" s="307"/>
      <c r="K568" s="359"/>
      <c r="L568" s="307"/>
      <c r="M568" s="307"/>
    </row>
    <row r="569" spans="1:13">
      <c r="A569" s="306">
        <v>5</v>
      </c>
      <c r="B569" s="307" t="s">
        <v>1947</v>
      </c>
      <c r="C569" s="307" t="s">
        <v>1948</v>
      </c>
      <c r="D569" s="307" t="s">
        <v>3299</v>
      </c>
      <c r="E569" s="307"/>
      <c r="F569" s="307" t="s">
        <v>95</v>
      </c>
      <c r="G569" s="359">
        <v>10000000</v>
      </c>
      <c r="H569" s="309">
        <v>44895</v>
      </c>
      <c r="I569" s="307" t="s">
        <v>2879</v>
      </c>
      <c r="J569" s="307"/>
      <c r="K569" s="359"/>
      <c r="L569" s="307"/>
      <c r="M569" s="307"/>
    </row>
    <row r="570" spans="1:13">
      <c r="A570" s="306">
        <v>5</v>
      </c>
      <c r="B570" s="307" t="s">
        <v>1947</v>
      </c>
      <c r="C570" s="307" t="s">
        <v>1948</v>
      </c>
      <c r="D570" s="307" t="s">
        <v>3299</v>
      </c>
      <c r="E570" s="307"/>
      <c r="F570" s="307" t="s">
        <v>95</v>
      </c>
      <c r="G570" s="359">
        <v>936500</v>
      </c>
      <c r="H570" s="309">
        <v>44651</v>
      </c>
      <c r="I570" s="307" t="s">
        <v>93</v>
      </c>
      <c r="J570" s="307"/>
      <c r="K570" s="359"/>
      <c r="L570" s="307"/>
      <c r="M570" s="307"/>
    </row>
    <row r="571" spans="1:13">
      <c r="A571" s="306">
        <v>5</v>
      </c>
      <c r="B571" s="307" t="s">
        <v>1947</v>
      </c>
      <c r="C571" s="307" t="s">
        <v>1948</v>
      </c>
      <c r="D571" s="307" t="s">
        <v>3299</v>
      </c>
      <c r="E571" s="307"/>
      <c r="F571" s="307" t="s">
        <v>95</v>
      </c>
      <c r="G571" s="359">
        <v>1132000</v>
      </c>
      <c r="H571" s="309">
        <v>44895</v>
      </c>
      <c r="I571" s="307" t="s">
        <v>106</v>
      </c>
      <c r="J571" s="307"/>
      <c r="K571" s="359"/>
      <c r="L571" s="307"/>
      <c r="M571" s="307"/>
    </row>
    <row r="572" spans="1:13">
      <c r="A572" s="306">
        <v>5</v>
      </c>
      <c r="B572" s="307" t="s">
        <v>1947</v>
      </c>
      <c r="C572" s="307" t="s">
        <v>1948</v>
      </c>
      <c r="D572" s="307" t="s">
        <v>121</v>
      </c>
      <c r="E572" s="307"/>
      <c r="F572" s="307" t="s">
        <v>95</v>
      </c>
      <c r="G572" s="359">
        <v>18000000</v>
      </c>
      <c r="H572" s="309">
        <v>44592</v>
      </c>
      <c r="I572" s="307" t="s">
        <v>106</v>
      </c>
      <c r="J572" s="307"/>
      <c r="K572" s="359"/>
      <c r="L572" s="307"/>
      <c r="M572" s="307"/>
    </row>
    <row r="573" spans="1:13">
      <c r="A573" s="306">
        <v>5</v>
      </c>
      <c r="B573" s="307" t="s">
        <v>1947</v>
      </c>
      <c r="C573" s="307" t="s">
        <v>1948</v>
      </c>
      <c r="D573" s="307" t="s">
        <v>121</v>
      </c>
      <c r="E573" s="307"/>
      <c r="F573" s="307" t="s">
        <v>95</v>
      </c>
      <c r="G573" s="359">
        <v>-18000000</v>
      </c>
      <c r="H573" s="309">
        <v>44592</v>
      </c>
      <c r="I573" s="307" t="s">
        <v>106</v>
      </c>
      <c r="J573" s="307"/>
      <c r="K573" s="359"/>
      <c r="L573" s="307"/>
      <c r="M573" s="307"/>
    </row>
    <row r="574" spans="1:13">
      <c r="A574" s="306">
        <v>5</v>
      </c>
      <c r="B574" s="307" t="s">
        <v>1947</v>
      </c>
      <c r="C574" s="307" t="s">
        <v>1948</v>
      </c>
      <c r="D574" s="307" t="s">
        <v>121</v>
      </c>
      <c r="E574" s="307"/>
      <c r="F574" s="307" t="s">
        <v>95</v>
      </c>
      <c r="G574" s="359">
        <v>3082873</v>
      </c>
      <c r="H574" s="309">
        <v>44592</v>
      </c>
      <c r="I574" s="307" t="s">
        <v>106</v>
      </c>
      <c r="J574" s="307"/>
      <c r="K574" s="359"/>
      <c r="L574" s="307"/>
      <c r="M574" s="307"/>
    </row>
    <row r="575" spans="1:13">
      <c r="A575" s="306">
        <v>5</v>
      </c>
      <c r="B575" s="307" t="s">
        <v>1947</v>
      </c>
      <c r="C575" s="307" t="s">
        <v>1948</v>
      </c>
      <c r="D575" s="307" t="s">
        <v>121</v>
      </c>
      <c r="E575" s="307"/>
      <c r="F575" s="307" t="s">
        <v>95</v>
      </c>
      <c r="G575" s="359">
        <v>2784530</v>
      </c>
      <c r="H575" s="309">
        <v>44620</v>
      </c>
      <c r="I575" s="307" t="s">
        <v>106</v>
      </c>
      <c r="J575" s="307"/>
      <c r="K575" s="359"/>
      <c r="L575" s="307"/>
      <c r="M575" s="307"/>
    </row>
    <row r="576" spans="1:13">
      <c r="A576" s="306">
        <v>5</v>
      </c>
      <c r="B576" s="307" t="s">
        <v>1947</v>
      </c>
      <c r="C576" s="307" t="s">
        <v>1948</v>
      </c>
      <c r="D576" s="307" t="s">
        <v>121</v>
      </c>
      <c r="E576" s="307"/>
      <c r="F576" s="307" t="s">
        <v>95</v>
      </c>
      <c r="G576" s="359">
        <v>3082873</v>
      </c>
      <c r="H576" s="309">
        <v>44651</v>
      </c>
      <c r="I576" s="307" t="s">
        <v>106</v>
      </c>
      <c r="J576" s="307"/>
      <c r="K576" s="359"/>
      <c r="L576" s="307"/>
      <c r="M576" s="307"/>
    </row>
    <row r="577" spans="1:13">
      <c r="A577" s="306">
        <v>5</v>
      </c>
      <c r="B577" s="307" t="s">
        <v>1947</v>
      </c>
      <c r="C577" s="307" t="s">
        <v>1948</v>
      </c>
      <c r="D577" s="307" t="s">
        <v>121</v>
      </c>
      <c r="E577" s="307"/>
      <c r="F577" s="307" t="s">
        <v>95</v>
      </c>
      <c r="G577" s="359">
        <v>12000000</v>
      </c>
      <c r="H577" s="309">
        <v>44651</v>
      </c>
      <c r="I577" s="307" t="s">
        <v>106</v>
      </c>
      <c r="J577" s="307"/>
      <c r="K577" s="359"/>
      <c r="L577" s="307"/>
      <c r="M577" s="307"/>
    </row>
    <row r="578" spans="1:13">
      <c r="A578" s="306">
        <v>5</v>
      </c>
      <c r="B578" s="307" t="s">
        <v>1947</v>
      </c>
      <c r="C578" s="307" t="s">
        <v>1948</v>
      </c>
      <c r="D578" s="307" t="s">
        <v>121</v>
      </c>
      <c r="E578" s="307"/>
      <c r="F578" s="307" t="s">
        <v>95</v>
      </c>
      <c r="G578" s="359">
        <v>2983425</v>
      </c>
      <c r="H578" s="309">
        <v>44681</v>
      </c>
      <c r="I578" s="307" t="s">
        <v>106</v>
      </c>
      <c r="J578" s="307"/>
      <c r="K578" s="359"/>
      <c r="L578" s="307"/>
      <c r="M578" s="307"/>
    </row>
    <row r="579" spans="1:13">
      <c r="A579" s="306">
        <v>5</v>
      </c>
      <c r="B579" s="307" t="s">
        <v>1947</v>
      </c>
      <c r="C579" s="307" t="s">
        <v>1948</v>
      </c>
      <c r="D579" s="307" t="s">
        <v>121</v>
      </c>
      <c r="E579" s="307"/>
      <c r="F579" s="307" t="s">
        <v>95</v>
      </c>
      <c r="G579" s="359">
        <v>3082873</v>
      </c>
      <c r="H579" s="309">
        <v>44712</v>
      </c>
      <c r="I579" s="307" t="s">
        <v>106</v>
      </c>
      <c r="J579" s="307"/>
      <c r="K579" s="359"/>
      <c r="L579" s="307"/>
      <c r="M579" s="307"/>
    </row>
    <row r="580" spans="1:13">
      <c r="A580" s="306">
        <v>5</v>
      </c>
      <c r="B580" s="307" t="s">
        <v>1947</v>
      </c>
      <c r="C580" s="307" t="s">
        <v>1948</v>
      </c>
      <c r="D580" s="307" t="s">
        <v>121</v>
      </c>
      <c r="E580" s="307"/>
      <c r="F580" s="307" t="s">
        <v>95</v>
      </c>
      <c r="G580" s="359">
        <v>2983425</v>
      </c>
      <c r="H580" s="309">
        <v>44742</v>
      </c>
      <c r="I580" s="307" t="s">
        <v>106</v>
      </c>
      <c r="J580" s="307"/>
      <c r="K580" s="359"/>
      <c r="L580" s="307"/>
      <c r="M580" s="307"/>
    </row>
    <row r="581" spans="1:13">
      <c r="A581" s="306">
        <v>5</v>
      </c>
      <c r="B581" s="307" t="s">
        <v>1947</v>
      </c>
      <c r="C581" s="307" t="s">
        <v>1948</v>
      </c>
      <c r="D581" s="307" t="s">
        <v>121</v>
      </c>
      <c r="E581" s="307"/>
      <c r="F581" s="307" t="s">
        <v>95</v>
      </c>
      <c r="G581" s="359">
        <v>5054348</v>
      </c>
      <c r="H581" s="309">
        <v>44773</v>
      </c>
      <c r="I581" s="307" t="s">
        <v>106</v>
      </c>
      <c r="J581" s="307"/>
      <c r="K581" s="359"/>
      <c r="L581" s="307"/>
      <c r="M581" s="307"/>
    </row>
    <row r="582" spans="1:13">
      <c r="A582" s="306">
        <v>5</v>
      </c>
      <c r="B582" s="307" t="s">
        <v>1947</v>
      </c>
      <c r="C582" s="307" t="s">
        <v>1948</v>
      </c>
      <c r="D582" s="307" t="s">
        <v>121</v>
      </c>
      <c r="E582" s="307"/>
      <c r="F582" s="307" t="s">
        <v>95</v>
      </c>
      <c r="G582" s="359">
        <v>5054348</v>
      </c>
      <c r="H582" s="309">
        <v>44804</v>
      </c>
      <c r="I582" s="307" t="s">
        <v>106</v>
      </c>
      <c r="J582" s="307"/>
      <c r="K582" s="359"/>
      <c r="L582" s="307"/>
      <c r="M582" s="307"/>
    </row>
    <row r="583" spans="1:13">
      <c r="A583" s="306">
        <v>5</v>
      </c>
      <c r="B583" s="307" t="s">
        <v>1947</v>
      </c>
      <c r="C583" s="307" t="s">
        <v>1948</v>
      </c>
      <c r="D583" s="307" t="s">
        <v>121</v>
      </c>
      <c r="E583" s="307"/>
      <c r="F583" s="307" t="s">
        <v>95</v>
      </c>
      <c r="G583" s="359">
        <v>4891304</v>
      </c>
      <c r="H583" s="309">
        <v>44834</v>
      </c>
      <c r="I583" s="307" t="s">
        <v>106</v>
      </c>
      <c r="J583" s="307"/>
      <c r="K583" s="359"/>
      <c r="L583" s="307"/>
      <c r="M583" s="307"/>
    </row>
    <row r="584" spans="1:13">
      <c r="A584" s="306">
        <v>5</v>
      </c>
      <c r="B584" s="307" t="s">
        <v>1947</v>
      </c>
      <c r="C584" s="307" t="s">
        <v>1948</v>
      </c>
      <c r="D584" s="307" t="s">
        <v>121</v>
      </c>
      <c r="E584" s="307"/>
      <c r="F584" s="307" t="s">
        <v>95</v>
      </c>
      <c r="G584" s="359">
        <v>5054348</v>
      </c>
      <c r="H584" s="309">
        <v>44865</v>
      </c>
      <c r="I584" s="307" t="s">
        <v>106</v>
      </c>
      <c r="J584" s="307"/>
      <c r="K584" s="359"/>
      <c r="L584" s="307"/>
      <c r="M584" s="307"/>
    </row>
    <row r="585" spans="1:13">
      <c r="A585" s="306">
        <v>5</v>
      </c>
      <c r="B585" s="307" t="s">
        <v>1947</v>
      </c>
      <c r="C585" s="307" t="s">
        <v>1948</v>
      </c>
      <c r="D585" s="307" t="s">
        <v>121</v>
      </c>
      <c r="E585" s="307"/>
      <c r="F585" s="307" t="s">
        <v>95</v>
      </c>
      <c r="G585" s="359">
        <v>4891304</v>
      </c>
      <c r="H585" s="309">
        <v>44895</v>
      </c>
      <c r="I585" s="307" t="s">
        <v>106</v>
      </c>
      <c r="J585" s="307"/>
      <c r="K585" s="359"/>
      <c r="L585" s="307"/>
      <c r="M585" s="307"/>
    </row>
    <row r="586" spans="1:13">
      <c r="A586" s="306">
        <v>5</v>
      </c>
      <c r="B586" s="307" t="s">
        <v>1947</v>
      </c>
      <c r="C586" s="307" t="s">
        <v>1948</v>
      </c>
      <c r="D586" s="307" t="s">
        <v>121</v>
      </c>
      <c r="E586" s="307"/>
      <c r="F586" s="307" t="s">
        <v>95</v>
      </c>
      <c r="G586" s="359">
        <v>-4891304</v>
      </c>
      <c r="H586" s="309">
        <v>44895</v>
      </c>
      <c r="I586" s="307" t="s">
        <v>106</v>
      </c>
      <c r="J586" s="307"/>
      <c r="K586" s="359"/>
      <c r="L586" s="307"/>
      <c r="M586" s="307"/>
    </row>
    <row r="587" spans="1:13">
      <c r="A587" s="306">
        <v>5</v>
      </c>
      <c r="B587" s="307" t="s">
        <v>1947</v>
      </c>
      <c r="C587" s="307" t="s">
        <v>1948</v>
      </c>
      <c r="D587" s="307" t="s">
        <v>121</v>
      </c>
      <c r="E587" s="307"/>
      <c r="F587" s="307" t="s">
        <v>95</v>
      </c>
      <c r="G587" s="359">
        <v>4891304</v>
      </c>
      <c r="H587" s="309">
        <v>44895</v>
      </c>
      <c r="I587" s="307" t="s">
        <v>106</v>
      </c>
      <c r="J587" s="307"/>
      <c r="K587" s="359"/>
      <c r="L587" s="307"/>
      <c r="M587" s="307"/>
    </row>
    <row r="588" spans="1:13">
      <c r="A588" s="306">
        <v>5</v>
      </c>
      <c r="B588" s="307" t="s">
        <v>1947</v>
      </c>
      <c r="C588" s="307" t="s">
        <v>1948</v>
      </c>
      <c r="D588" s="307" t="s">
        <v>121</v>
      </c>
      <c r="E588" s="307"/>
      <c r="F588" s="307" t="s">
        <v>95</v>
      </c>
      <c r="G588" s="359">
        <v>5054348</v>
      </c>
      <c r="H588" s="309">
        <v>44926</v>
      </c>
      <c r="I588" s="307" t="s">
        <v>106</v>
      </c>
      <c r="J588" s="307"/>
      <c r="K588" s="359"/>
      <c r="L588" s="307"/>
      <c r="M588" s="307"/>
    </row>
    <row r="589" spans="1:13">
      <c r="A589" s="306">
        <v>5</v>
      </c>
      <c r="B589" s="307" t="s">
        <v>1947</v>
      </c>
      <c r="C589" s="307" t="s">
        <v>1948</v>
      </c>
      <c r="D589" s="307" t="s">
        <v>3300</v>
      </c>
      <c r="E589" s="307"/>
      <c r="F589" s="307" t="s">
        <v>95</v>
      </c>
      <c r="G589" s="359">
        <v>3000000</v>
      </c>
      <c r="H589" s="309">
        <v>44620</v>
      </c>
      <c r="I589" s="307" t="s">
        <v>98</v>
      </c>
      <c r="J589" s="307"/>
      <c r="K589" s="359"/>
      <c r="L589" s="307"/>
      <c r="M589" s="307"/>
    </row>
    <row r="590" spans="1:13">
      <c r="A590" s="306">
        <v>5</v>
      </c>
      <c r="B590" s="307" t="s">
        <v>1947</v>
      </c>
      <c r="C590" s="307" t="s">
        <v>1948</v>
      </c>
      <c r="D590" s="307" t="s">
        <v>3300</v>
      </c>
      <c r="E590" s="307"/>
      <c r="F590" s="307" t="s">
        <v>95</v>
      </c>
      <c r="G590" s="359">
        <v>19850000</v>
      </c>
      <c r="H590" s="309">
        <v>44651</v>
      </c>
      <c r="I590" s="307" t="s">
        <v>98</v>
      </c>
      <c r="J590" s="307"/>
      <c r="K590" s="359"/>
      <c r="L590" s="307"/>
      <c r="M590" s="307"/>
    </row>
    <row r="591" spans="1:13">
      <c r="A591" s="306">
        <v>5</v>
      </c>
      <c r="B591" s="307" t="s">
        <v>1947</v>
      </c>
      <c r="C591" s="307" t="s">
        <v>1948</v>
      </c>
      <c r="D591" s="307" t="s">
        <v>3300</v>
      </c>
      <c r="E591" s="307"/>
      <c r="F591" s="307" t="s">
        <v>95</v>
      </c>
      <c r="G591" s="359">
        <v>500000</v>
      </c>
      <c r="H591" s="309">
        <v>44651</v>
      </c>
      <c r="I591" s="307" t="s">
        <v>98</v>
      </c>
      <c r="J591" s="307"/>
      <c r="K591" s="359"/>
      <c r="L591" s="307"/>
      <c r="M591" s="307"/>
    </row>
    <row r="592" spans="1:13">
      <c r="A592" s="306">
        <v>5</v>
      </c>
      <c r="B592" s="307" t="s">
        <v>1947</v>
      </c>
      <c r="C592" s="307" t="s">
        <v>1948</v>
      </c>
      <c r="D592" s="307" t="s">
        <v>3300</v>
      </c>
      <c r="E592" s="307"/>
      <c r="F592" s="307" t="s">
        <v>95</v>
      </c>
      <c r="G592" s="359">
        <v>500000</v>
      </c>
      <c r="H592" s="309">
        <v>44681</v>
      </c>
      <c r="I592" s="307" t="s">
        <v>98</v>
      </c>
      <c r="J592" s="307"/>
      <c r="K592" s="359"/>
      <c r="L592" s="307"/>
      <c r="M592" s="307"/>
    </row>
    <row r="593" spans="1:13">
      <c r="A593" s="306">
        <v>5</v>
      </c>
      <c r="B593" s="307" t="s">
        <v>1947</v>
      </c>
      <c r="C593" s="307" t="s">
        <v>1948</v>
      </c>
      <c r="D593" s="307" t="s">
        <v>3300</v>
      </c>
      <c r="E593" s="307"/>
      <c r="F593" s="307" t="s">
        <v>95</v>
      </c>
      <c r="G593" s="359">
        <v>500000</v>
      </c>
      <c r="H593" s="309">
        <v>44681</v>
      </c>
      <c r="I593" s="307" t="s">
        <v>98</v>
      </c>
      <c r="J593" s="307"/>
      <c r="K593" s="359"/>
      <c r="L593" s="307"/>
      <c r="M593" s="307"/>
    </row>
    <row r="594" spans="1:13">
      <c r="A594" s="306">
        <v>5</v>
      </c>
      <c r="B594" s="307" t="s">
        <v>1947</v>
      </c>
      <c r="C594" s="307" t="s">
        <v>1948</v>
      </c>
      <c r="D594" s="307" t="s">
        <v>3300</v>
      </c>
      <c r="E594" s="307"/>
      <c r="F594" s="307" t="s">
        <v>95</v>
      </c>
      <c r="G594" s="359">
        <v>40000</v>
      </c>
      <c r="H594" s="309">
        <v>44712</v>
      </c>
      <c r="I594" s="307" t="s">
        <v>98</v>
      </c>
      <c r="J594" s="307"/>
      <c r="K594" s="359"/>
      <c r="L594" s="307"/>
      <c r="M594" s="307"/>
    </row>
    <row r="595" spans="1:13">
      <c r="A595" s="306">
        <v>5</v>
      </c>
      <c r="B595" s="307" t="s">
        <v>1947</v>
      </c>
      <c r="C595" s="307" t="s">
        <v>1948</v>
      </c>
      <c r="D595" s="307" t="s">
        <v>3300</v>
      </c>
      <c r="E595" s="307"/>
      <c r="F595" s="307" t="s">
        <v>95</v>
      </c>
      <c r="G595" s="359">
        <v>3000000</v>
      </c>
      <c r="H595" s="309">
        <v>44712</v>
      </c>
      <c r="I595" s="307" t="s">
        <v>98</v>
      </c>
      <c r="J595" s="307"/>
      <c r="K595" s="359"/>
      <c r="L595" s="307"/>
      <c r="M595" s="307"/>
    </row>
    <row r="596" spans="1:13">
      <c r="A596" s="306">
        <v>5</v>
      </c>
      <c r="B596" s="307" t="s">
        <v>1947</v>
      </c>
      <c r="C596" s="307" t="s">
        <v>1948</v>
      </c>
      <c r="D596" s="307" t="s">
        <v>3300</v>
      </c>
      <c r="E596" s="307"/>
      <c r="F596" s="307" t="s">
        <v>95</v>
      </c>
      <c r="G596" s="359">
        <v>61000000</v>
      </c>
      <c r="H596" s="309">
        <v>44712</v>
      </c>
      <c r="I596" s="307" t="s">
        <v>98</v>
      </c>
      <c r="J596" s="307"/>
      <c r="K596" s="359"/>
      <c r="L596" s="307"/>
      <c r="M596" s="307"/>
    </row>
    <row r="597" spans="1:13">
      <c r="A597" s="306">
        <v>5</v>
      </c>
      <c r="B597" s="307" t="s">
        <v>1947</v>
      </c>
      <c r="C597" s="307" t="s">
        <v>1948</v>
      </c>
      <c r="D597" s="307" t="s">
        <v>3300</v>
      </c>
      <c r="E597" s="307"/>
      <c r="F597" s="307" t="s">
        <v>95</v>
      </c>
      <c r="G597" s="359">
        <v>60000</v>
      </c>
      <c r="H597" s="309">
        <v>44712</v>
      </c>
      <c r="I597" s="307" t="s">
        <v>98</v>
      </c>
      <c r="J597" s="307"/>
      <c r="K597" s="359"/>
      <c r="L597" s="307"/>
      <c r="M597" s="307"/>
    </row>
    <row r="598" spans="1:13">
      <c r="A598" s="306">
        <v>5</v>
      </c>
      <c r="B598" s="307" t="s">
        <v>1947</v>
      </c>
      <c r="C598" s="307" t="s">
        <v>1948</v>
      </c>
      <c r="D598" s="307" t="s">
        <v>3300</v>
      </c>
      <c r="E598" s="307"/>
      <c r="F598" s="307" t="s">
        <v>95</v>
      </c>
      <c r="G598" s="359">
        <v>42000</v>
      </c>
      <c r="H598" s="309">
        <v>44712</v>
      </c>
      <c r="I598" s="307" t="s">
        <v>98</v>
      </c>
      <c r="J598" s="307"/>
      <c r="K598" s="359"/>
      <c r="L598" s="307"/>
      <c r="M598" s="307"/>
    </row>
    <row r="599" spans="1:13">
      <c r="A599" s="306">
        <v>5</v>
      </c>
      <c r="B599" s="307" t="s">
        <v>1947</v>
      </c>
      <c r="C599" s="307" t="s">
        <v>1948</v>
      </c>
      <c r="D599" s="307" t="s">
        <v>3300</v>
      </c>
      <c r="E599" s="307"/>
      <c r="F599" s="307" t="s">
        <v>95</v>
      </c>
      <c r="G599" s="359">
        <v>24400000</v>
      </c>
      <c r="H599" s="309">
        <v>44712</v>
      </c>
      <c r="I599" s="307" t="s">
        <v>98</v>
      </c>
      <c r="J599" s="307"/>
      <c r="K599" s="359"/>
      <c r="L599" s="307"/>
      <c r="M599" s="307"/>
    </row>
    <row r="600" spans="1:13">
      <c r="A600" s="306">
        <v>5</v>
      </c>
      <c r="B600" s="307" t="s">
        <v>1947</v>
      </c>
      <c r="C600" s="307" t="s">
        <v>1948</v>
      </c>
      <c r="D600" s="307" t="s">
        <v>3300</v>
      </c>
      <c r="E600" s="307"/>
      <c r="F600" s="307" t="s">
        <v>95</v>
      </c>
      <c r="G600" s="359">
        <v>500000</v>
      </c>
      <c r="H600" s="309">
        <v>44712</v>
      </c>
      <c r="I600" s="307" t="s">
        <v>98</v>
      </c>
      <c r="J600" s="307"/>
      <c r="K600" s="359"/>
      <c r="L600" s="307"/>
      <c r="M600" s="307"/>
    </row>
    <row r="601" spans="1:13">
      <c r="A601" s="306">
        <v>5</v>
      </c>
      <c r="B601" s="307" t="s">
        <v>1947</v>
      </c>
      <c r="C601" s="307" t="s">
        <v>1948</v>
      </c>
      <c r="D601" s="307" t="s">
        <v>3300</v>
      </c>
      <c r="E601" s="307"/>
      <c r="F601" s="307" t="s">
        <v>95</v>
      </c>
      <c r="G601" s="359">
        <v>300000</v>
      </c>
      <c r="H601" s="309">
        <v>44742</v>
      </c>
      <c r="I601" s="307" t="s">
        <v>98</v>
      </c>
      <c r="J601" s="307"/>
      <c r="K601" s="359"/>
      <c r="L601" s="307"/>
      <c r="M601" s="307"/>
    </row>
    <row r="602" spans="1:13">
      <c r="A602" s="306">
        <v>5</v>
      </c>
      <c r="B602" s="307" t="s">
        <v>1947</v>
      </c>
      <c r="C602" s="307" t="s">
        <v>1948</v>
      </c>
      <c r="D602" s="307" t="s">
        <v>3300</v>
      </c>
      <c r="E602" s="307"/>
      <c r="F602" s="307" t="s">
        <v>95</v>
      </c>
      <c r="G602" s="359">
        <v>19450000</v>
      </c>
      <c r="H602" s="309">
        <v>44742</v>
      </c>
      <c r="I602" s="307" t="s">
        <v>98</v>
      </c>
      <c r="J602" s="307"/>
      <c r="K602" s="359"/>
      <c r="L602" s="307"/>
      <c r="M602" s="307"/>
    </row>
    <row r="603" spans="1:13">
      <c r="A603" s="306">
        <v>5</v>
      </c>
      <c r="B603" s="307" t="s">
        <v>1947</v>
      </c>
      <c r="C603" s="307" t="s">
        <v>1948</v>
      </c>
      <c r="D603" s="307" t="s">
        <v>123</v>
      </c>
      <c r="E603" s="307"/>
      <c r="F603" s="307" t="s">
        <v>95</v>
      </c>
      <c r="G603" s="359">
        <v>48600</v>
      </c>
      <c r="H603" s="309">
        <v>44620</v>
      </c>
      <c r="I603" s="307" t="s">
        <v>93</v>
      </c>
      <c r="J603" s="307"/>
      <c r="K603" s="359"/>
      <c r="L603" s="307"/>
      <c r="M603" s="307"/>
    </row>
    <row r="604" spans="1:13">
      <c r="A604" s="306">
        <v>5</v>
      </c>
      <c r="B604" s="307" t="s">
        <v>1947</v>
      </c>
      <c r="C604" s="307" t="s">
        <v>1948</v>
      </c>
      <c r="D604" s="307" t="s">
        <v>123</v>
      </c>
      <c r="E604" s="307"/>
      <c r="F604" s="307" t="s">
        <v>95</v>
      </c>
      <c r="G604" s="359">
        <v>47000</v>
      </c>
      <c r="H604" s="309">
        <v>44620</v>
      </c>
      <c r="I604" s="307" t="s">
        <v>93</v>
      </c>
      <c r="J604" s="307"/>
      <c r="K604" s="359"/>
      <c r="L604" s="307"/>
      <c r="M604" s="307"/>
    </row>
    <row r="605" spans="1:13">
      <c r="A605" s="306">
        <v>5</v>
      </c>
      <c r="B605" s="307" t="s">
        <v>1947</v>
      </c>
      <c r="C605" s="307" t="s">
        <v>1948</v>
      </c>
      <c r="D605" s="307" t="s">
        <v>123</v>
      </c>
      <c r="E605" s="307"/>
      <c r="F605" s="307" t="s">
        <v>95</v>
      </c>
      <c r="G605" s="359">
        <v>57800</v>
      </c>
      <c r="H605" s="309">
        <v>44620</v>
      </c>
      <c r="I605" s="307" t="s">
        <v>93</v>
      </c>
      <c r="J605" s="307"/>
      <c r="K605" s="359"/>
      <c r="L605" s="307"/>
      <c r="M605" s="307"/>
    </row>
    <row r="606" spans="1:13">
      <c r="A606" s="306">
        <v>5</v>
      </c>
      <c r="B606" s="307" t="s">
        <v>1947</v>
      </c>
      <c r="C606" s="307" t="s">
        <v>1948</v>
      </c>
      <c r="D606" s="307" t="s">
        <v>123</v>
      </c>
      <c r="E606" s="307"/>
      <c r="F606" s="307" t="s">
        <v>95</v>
      </c>
      <c r="G606" s="359">
        <v>66600</v>
      </c>
      <c r="H606" s="309">
        <v>44620</v>
      </c>
      <c r="I606" s="307" t="s">
        <v>93</v>
      </c>
      <c r="J606" s="307"/>
      <c r="K606" s="359"/>
      <c r="L606" s="307"/>
      <c r="M606" s="307"/>
    </row>
    <row r="607" spans="1:13">
      <c r="A607" s="306">
        <v>5</v>
      </c>
      <c r="B607" s="307" t="s">
        <v>1947</v>
      </c>
      <c r="C607" s="307" t="s">
        <v>1948</v>
      </c>
      <c r="D607" s="307" t="s">
        <v>123</v>
      </c>
      <c r="E607" s="307"/>
      <c r="F607" s="307" t="s">
        <v>95</v>
      </c>
      <c r="G607" s="359">
        <v>87700</v>
      </c>
      <c r="H607" s="309">
        <v>44620</v>
      </c>
      <c r="I607" s="307" t="s">
        <v>93</v>
      </c>
      <c r="J607" s="307"/>
      <c r="K607" s="359"/>
      <c r="L607" s="307"/>
      <c r="M607" s="307"/>
    </row>
    <row r="608" spans="1:13">
      <c r="A608" s="306">
        <v>5</v>
      </c>
      <c r="B608" s="307" t="s">
        <v>1947</v>
      </c>
      <c r="C608" s="307" t="s">
        <v>1948</v>
      </c>
      <c r="D608" s="307" t="s">
        <v>123</v>
      </c>
      <c r="E608" s="307"/>
      <c r="F608" s="307" t="s">
        <v>95</v>
      </c>
      <c r="G608" s="359">
        <v>112100</v>
      </c>
      <c r="H608" s="309">
        <v>44620</v>
      </c>
      <c r="I608" s="307" t="s">
        <v>93</v>
      </c>
      <c r="J608" s="307"/>
      <c r="K608" s="359"/>
      <c r="L608" s="307"/>
      <c r="M608" s="307"/>
    </row>
    <row r="609" spans="1:13">
      <c r="A609" s="306">
        <v>5</v>
      </c>
      <c r="B609" s="307" t="s">
        <v>1947</v>
      </c>
      <c r="C609" s="307" t="s">
        <v>1948</v>
      </c>
      <c r="D609" s="307" t="s">
        <v>123</v>
      </c>
      <c r="E609" s="307"/>
      <c r="F609" s="307" t="s">
        <v>95</v>
      </c>
      <c r="G609" s="359">
        <v>40000</v>
      </c>
      <c r="H609" s="309">
        <v>44651</v>
      </c>
      <c r="I609" s="307" t="s">
        <v>93</v>
      </c>
      <c r="J609" s="307"/>
      <c r="K609" s="359"/>
      <c r="L609" s="307"/>
      <c r="M609" s="307"/>
    </row>
    <row r="610" spans="1:13">
      <c r="A610" s="306">
        <v>5</v>
      </c>
      <c r="B610" s="307" t="s">
        <v>1947</v>
      </c>
      <c r="C610" s="307" t="s">
        <v>1948</v>
      </c>
      <c r="D610" s="307" t="s">
        <v>123</v>
      </c>
      <c r="E610" s="307"/>
      <c r="F610" s="307" t="s">
        <v>95</v>
      </c>
      <c r="G610" s="359">
        <v>25000</v>
      </c>
      <c r="H610" s="309">
        <v>44651</v>
      </c>
      <c r="I610" s="307" t="s">
        <v>93</v>
      </c>
      <c r="J610" s="307"/>
      <c r="K610" s="359"/>
      <c r="L610" s="307"/>
      <c r="M610" s="307"/>
    </row>
    <row r="611" spans="1:13">
      <c r="A611" s="306">
        <v>5</v>
      </c>
      <c r="B611" s="307" t="s">
        <v>1947</v>
      </c>
      <c r="C611" s="307" t="s">
        <v>1948</v>
      </c>
      <c r="D611" s="307" t="s">
        <v>123</v>
      </c>
      <c r="E611" s="307"/>
      <c r="F611" s="307" t="s">
        <v>95</v>
      </c>
      <c r="G611" s="359">
        <v>25000</v>
      </c>
      <c r="H611" s="309">
        <v>44651</v>
      </c>
      <c r="I611" s="307" t="s">
        <v>93</v>
      </c>
      <c r="J611" s="307"/>
      <c r="K611" s="359"/>
      <c r="L611" s="307"/>
      <c r="M611" s="307"/>
    </row>
    <row r="612" spans="1:13">
      <c r="A612" s="306">
        <v>5</v>
      </c>
      <c r="B612" s="307" t="s">
        <v>1947</v>
      </c>
      <c r="C612" s="307" t="s">
        <v>1948</v>
      </c>
      <c r="D612" s="307" t="s">
        <v>123</v>
      </c>
      <c r="E612" s="307"/>
      <c r="F612" s="307" t="s">
        <v>95</v>
      </c>
      <c r="G612" s="359">
        <v>40000</v>
      </c>
      <c r="H612" s="309">
        <v>44651</v>
      </c>
      <c r="I612" s="307" t="s">
        <v>93</v>
      </c>
      <c r="J612" s="307"/>
      <c r="K612" s="359"/>
      <c r="L612" s="307"/>
      <c r="M612" s="307"/>
    </row>
    <row r="613" spans="1:13">
      <c r="A613" s="306">
        <v>5</v>
      </c>
      <c r="B613" s="307" t="s">
        <v>1947</v>
      </c>
      <c r="C613" s="307" t="s">
        <v>1948</v>
      </c>
      <c r="D613" s="307" t="s">
        <v>123</v>
      </c>
      <c r="E613" s="307"/>
      <c r="F613" s="307" t="s">
        <v>95</v>
      </c>
      <c r="G613" s="359">
        <v>25000</v>
      </c>
      <c r="H613" s="309">
        <v>44681</v>
      </c>
      <c r="I613" s="307" t="s">
        <v>93</v>
      </c>
      <c r="J613" s="307"/>
      <c r="K613" s="359"/>
      <c r="L613" s="307"/>
      <c r="M613" s="307"/>
    </row>
    <row r="614" spans="1:13">
      <c r="A614" s="306">
        <v>5</v>
      </c>
      <c r="B614" s="307" t="s">
        <v>1947</v>
      </c>
      <c r="C614" s="307" t="s">
        <v>1948</v>
      </c>
      <c r="D614" s="307" t="s">
        <v>123</v>
      </c>
      <c r="E614" s="307"/>
      <c r="F614" s="307" t="s">
        <v>95</v>
      </c>
      <c r="G614" s="359">
        <v>40000</v>
      </c>
      <c r="H614" s="309">
        <v>44681</v>
      </c>
      <c r="I614" s="307" t="s">
        <v>93</v>
      </c>
      <c r="J614" s="307"/>
      <c r="K614" s="359"/>
      <c r="L614" s="307"/>
      <c r="M614" s="307"/>
    </row>
    <row r="615" spans="1:13">
      <c r="A615" s="306">
        <v>5</v>
      </c>
      <c r="B615" s="307" t="s">
        <v>1947</v>
      </c>
      <c r="C615" s="307" t="s">
        <v>1948</v>
      </c>
      <c r="D615" s="307" t="s">
        <v>123</v>
      </c>
      <c r="E615" s="307"/>
      <c r="F615" s="307" t="s">
        <v>95</v>
      </c>
      <c r="G615" s="359">
        <v>25000</v>
      </c>
      <c r="H615" s="309">
        <v>44712</v>
      </c>
      <c r="I615" s="307" t="s">
        <v>93</v>
      </c>
      <c r="J615" s="307"/>
      <c r="K615" s="359"/>
      <c r="L615" s="307"/>
      <c r="M615" s="307"/>
    </row>
    <row r="616" spans="1:13">
      <c r="A616" s="306">
        <v>5</v>
      </c>
      <c r="B616" s="307" t="s">
        <v>1947</v>
      </c>
      <c r="C616" s="307" t="s">
        <v>1948</v>
      </c>
      <c r="D616" s="307" t="s">
        <v>123</v>
      </c>
      <c r="E616" s="307"/>
      <c r="F616" s="307" t="s">
        <v>95</v>
      </c>
      <c r="G616" s="359">
        <v>40000</v>
      </c>
      <c r="H616" s="309">
        <v>44712</v>
      </c>
      <c r="I616" s="307" t="s">
        <v>93</v>
      </c>
      <c r="J616" s="307"/>
      <c r="K616" s="359"/>
      <c r="L616" s="307"/>
      <c r="M616" s="307"/>
    </row>
    <row r="617" spans="1:13">
      <c r="A617" s="306">
        <v>5</v>
      </c>
      <c r="B617" s="307" t="s">
        <v>1947</v>
      </c>
      <c r="C617" s="307" t="s">
        <v>1948</v>
      </c>
      <c r="D617" s="307" t="s">
        <v>123</v>
      </c>
      <c r="E617" s="307"/>
      <c r="F617" s="307" t="s">
        <v>95</v>
      </c>
      <c r="G617" s="359">
        <v>34400</v>
      </c>
      <c r="H617" s="309">
        <v>44742</v>
      </c>
      <c r="I617" s="307" t="s">
        <v>93</v>
      </c>
      <c r="J617" s="307"/>
      <c r="K617" s="359"/>
      <c r="L617" s="307"/>
      <c r="M617" s="307"/>
    </row>
    <row r="618" spans="1:13">
      <c r="A618" s="306">
        <v>5</v>
      </c>
      <c r="B618" s="307" t="s">
        <v>1947</v>
      </c>
      <c r="C618" s="307" t="s">
        <v>1948</v>
      </c>
      <c r="D618" s="307" t="s">
        <v>123</v>
      </c>
      <c r="E618" s="307"/>
      <c r="F618" s="307" t="s">
        <v>95</v>
      </c>
      <c r="G618" s="359">
        <v>51800</v>
      </c>
      <c r="H618" s="309">
        <v>44742</v>
      </c>
      <c r="I618" s="307" t="s">
        <v>93</v>
      </c>
      <c r="J618" s="307"/>
      <c r="K618" s="359"/>
      <c r="L618" s="307"/>
      <c r="M618" s="307"/>
    </row>
    <row r="619" spans="1:13">
      <c r="A619" s="306">
        <v>5</v>
      </c>
      <c r="B619" s="307" t="s">
        <v>1947</v>
      </c>
      <c r="C619" s="307" t="s">
        <v>1948</v>
      </c>
      <c r="D619" s="307" t="s">
        <v>123</v>
      </c>
      <c r="E619" s="307"/>
      <c r="F619" s="307" t="s">
        <v>95</v>
      </c>
      <c r="G619" s="359">
        <v>34900</v>
      </c>
      <c r="H619" s="309">
        <v>44742</v>
      </c>
      <c r="I619" s="307" t="s">
        <v>93</v>
      </c>
      <c r="J619" s="307"/>
      <c r="K619" s="359"/>
      <c r="L619" s="307"/>
      <c r="M619" s="307"/>
    </row>
    <row r="620" spans="1:13">
      <c r="A620" s="306">
        <v>5</v>
      </c>
      <c r="B620" s="307" t="s">
        <v>1947</v>
      </c>
      <c r="C620" s="307" t="s">
        <v>1948</v>
      </c>
      <c r="D620" s="307" t="s">
        <v>123</v>
      </c>
      <c r="E620" s="307"/>
      <c r="F620" s="307" t="s">
        <v>95</v>
      </c>
      <c r="G620" s="359">
        <v>117500</v>
      </c>
      <c r="H620" s="309">
        <v>44742</v>
      </c>
      <c r="I620" s="307" t="s">
        <v>93</v>
      </c>
      <c r="J620" s="307"/>
      <c r="K620" s="359"/>
      <c r="L620" s="307"/>
      <c r="M620" s="307"/>
    </row>
    <row r="621" spans="1:13">
      <c r="A621" s="306">
        <v>5</v>
      </c>
      <c r="B621" s="307" t="s">
        <v>1947</v>
      </c>
      <c r="C621" s="307" t="s">
        <v>1948</v>
      </c>
      <c r="D621" s="307" t="s">
        <v>123</v>
      </c>
      <c r="E621" s="307"/>
      <c r="F621" s="307" t="s">
        <v>95</v>
      </c>
      <c r="G621" s="359">
        <v>46100</v>
      </c>
      <c r="H621" s="309">
        <v>44742</v>
      </c>
      <c r="I621" s="307" t="s">
        <v>93</v>
      </c>
      <c r="J621" s="307"/>
      <c r="K621" s="359"/>
      <c r="L621" s="307"/>
      <c r="M621" s="307"/>
    </row>
    <row r="622" spans="1:13">
      <c r="A622" s="306">
        <v>5</v>
      </c>
      <c r="B622" s="307" t="s">
        <v>1947</v>
      </c>
      <c r="C622" s="307" t="s">
        <v>1948</v>
      </c>
      <c r="D622" s="307" t="s">
        <v>123</v>
      </c>
      <c r="E622" s="307"/>
      <c r="F622" s="307" t="s">
        <v>95</v>
      </c>
      <c r="G622" s="359">
        <v>67100</v>
      </c>
      <c r="H622" s="309">
        <v>44742</v>
      </c>
      <c r="I622" s="307" t="s">
        <v>93</v>
      </c>
      <c r="J622" s="307"/>
      <c r="K622" s="359"/>
      <c r="L622" s="307"/>
      <c r="M622" s="307"/>
    </row>
    <row r="623" spans="1:13">
      <c r="A623" s="306">
        <v>5</v>
      </c>
      <c r="B623" s="307" t="s">
        <v>1947</v>
      </c>
      <c r="C623" s="307" t="s">
        <v>1948</v>
      </c>
      <c r="D623" s="307" t="s">
        <v>123</v>
      </c>
      <c r="E623" s="307"/>
      <c r="F623" s="307" t="s">
        <v>95</v>
      </c>
      <c r="G623" s="359">
        <v>40000</v>
      </c>
      <c r="H623" s="309">
        <v>44742</v>
      </c>
      <c r="I623" s="307" t="s">
        <v>93</v>
      </c>
      <c r="J623" s="307"/>
      <c r="K623" s="359"/>
      <c r="L623" s="307"/>
      <c r="M623" s="307"/>
    </row>
    <row r="624" spans="1:13">
      <c r="A624" s="306">
        <v>5</v>
      </c>
      <c r="B624" s="307" t="s">
        <v>1947</v>
      </c>
      <c r="C624" s="307" t="s">
        <v>1948</v>
      </c>
      <c r="D624" s="307" t="s">
        <v>123</v>
      </c>
      <c r="E624" s="307"/>
      <c r="F624" s="307" t="s">
        <v>95</v>
      </c>
      <c r="G624" s="359">
        <v>25000</v>
      </c>
      <c r="H624" s="309">
        <v>44742</v>
      </c>
      <c r="I624" s="307" t="s">
        <v>93</v>
      </c>
      <c r="J624" s="307"/>
      <c r="K624" s="359"/>
      <c r="L624" s="307"/>
      <c r="M624" s="307"/>
    </row>
    <row r="625" spans="1:13">
      <c r="A625" s="306">
        <v>5</v>
      </c>
      <c r="B625" s="307" t="s">
        <v>1947</v>
      </c>
      <c r="C625" s="307" t="s">
        <v>1948</v>
      </c>
      <c r="D625" s="307" t="s">
        <v>123</v>
      </c>
      <c r="E625" s="307"/>
      <c r="F625" s="307" t="s">
        <v>95</v>
      </c>
      <c r="G625" s="359">
        <v>47300</v>
      </c>
      <c r="H625" s="309">
        <v>44742</v>
      </c>
      <c r="I625" s="307" t="s">
        <v>93</v>
      </c>
      <c r="J625" s="307"/>
      <c r="K625" s="359"/>
      <c r="L625" s="307"/>
      <c r="M625" s="307"/>
    </row>
    <row r="626" spans="1:13">
      <c r="A626" s="306">
        <v>5</v>
      </c>
      <c r="B626" s="307" t="s">
        <v>1947</v>
      </c>
      <c r="C626" s="307" t="s">
        <v>1948</v>
      </c>
      <c r="D626" s="307" t="s">
        <v>123</v>
      </c>
      <c r="E626" s="307"/>
      <c r="F626" s="307" t="s">
        <v>95</v>
      </c>
      <c r="G626" s="359">
        <v>38500</v>
      </c>
      <c r="H626" s="309">
        <v>44742</v>
      </c>
      <c r="I626" s="307" t="s">
        <v>93</v>
      </c>
      <c r="J626" s="307"/>
      <c r="K626" s="359"/>
      <c r="L626" s="307"/>
      <c r="M626" s="307"/>
    </row>
    <row r="627" spans="1:13">
      <c r="A627" s="306">
        <v>5</v>
      </c>
      <c r="B627" s="307" t="s">
        <v>1947</v>
      </c>
      <c r="C627" s="307" t="s">
        <v>1948</v>
      </c>
      <c r="D627" s="307" t="s">
        <v>123</v>
      </c>
      <c r="E627" s="307"/>
      <c r="F627" s="307" t="s">
        <v>95</v>
      </c>
      <c r="G627" s="359">
        <v>53800</v>
      </c>
      <c r="H627" s="309">
        <v>44742</v>
      </c>
      <c r="I627" s="307" t="s">
        <v>93</v>
      </c>
      <c r="J627" s="307"/>
      <c r="K627" s="359"/>
      <c r="L627" s="307"/>
      <c r="M627" s="307"/>
    </row>
    <row r="628" spans="1:13">
      <c r="A628" s="306">
        <v>5</v>
      </c>
      <c r="B628" s="307" t="s">
        <v>1947</v>
      </c>
      <c r="C628" s="307" t="s">
        <v>1948</v>
      </c>
      <c r="D628" s="307" t="s">
        <v>123</v>
      </c>
      <c r="E628" s="307"/>
      <c r="F628" s="307" t="s">
        <v>95</v>
      </c>
      <c r="G628" s="359">
        <v>83600</v>
      </c>
      <c r="H628" s="309">
        <v>44742</v>
      </c>
      <c r="I628" s="307" t="s">
        <v>93</v>
      </c>
      <c r="J628" s="307"/>
      <c r="K628" s="359"/>
      <c r="L628" s="307"/>
      <c r="M628" s="307"/>
    </row>
    <row r="629" spans="1:13">
      <c r="A629" s="306">
        <v>5</v>
      </c>
      <c r="B629" s="307" t="s">
        <v>1947</v>
      </c>
      <c r="C629" s="307" t="s">
        <v>1948</v>
      </c>
      <c r="D629" s="307" t="s">
        <v>123</v>
      </c>
      <c r="E629" s="307"/>
      <c r="F629" s="307" t="s">
        <v>95</v>
      </c>
      <c r="G629" s="359">
        <v>122800</v>
      </c>
      <c r="H629" s="309">
        <v>44742</v>
      </c>
      <c r="I629" s="307" t="s">
        <v>93</v>
      </c>
      <c r="J629" s="307"/>
      <c r="K629" s="359"/>
      <c r="L629" s="307"/>
      <c r="M629" s="307"/>
    </row>
    <row r="630" spans="1:13">
      <c r="A630" s="306">
        <v>5</v>
      </c>
      <c r="B630" s="307" t="s">
        <v>1947</v>
      </c>
      <c r="C630" s="307" t="s">
        <v>1948</v>
      </c>
      <c r="D630" s="307" t="s">
        <v>123</v>
      </c>
      <c r="E630" s="307"/>
      <c r="F630" s="307" t="s">
        <v>95</v>
      </c>
      <c r="G630" s="359">
        <v>78900</v>
      </c>
      <c r="H630" s="309">
        <v>44742</v>
      </c>
      <c r="I630" s="307" t="s">
        <v>93</v>
      </c>
      <c r="J630" s="307"/>
      <c r="K630" s="359"/>
      <c r="L630" s="307"/>
      <c r="M630" s="307"/>
    </row>
    <row r="631" spans="1:13">
      <c r="A631" s="306">
        <v>5</v>
      </c>
      <c r="B631" s="307" t="s">
        <v>1947</v>
      </c>
      <c r="C631" s="307" t="s">
        <v>1948</v>
      </c>
      <c r="D631" s="307" t="s">
        <v>123</v>
      </c>
      <c r="E631" s="307"/>
      <c r="F631" s="307" t="s">
        <v>95</v>
      </c>
      <c r="G631" s="359">
        <v>6100000</v>
      </c>
      <c r="H631" s="309">
        <v>44834</v>
      </c>
      <c r="I631" s="307" t="s">
        <v>93</v>
      </c>
      <c r="J631" s="307"/>
      <c r="K631" s="359"/>
      <c r="L631" s="307"/>
      <c r="M631" s="307"/>
    </row>
    <row r="632" spans="1:13">
      <c r="A632" s="306">
        <v>5</v>
      </c>
      <c r="B632" s="307" t="s">
        <v>1947</v>
      </c>
      <c r="C632" s="307" t="s">
        <v>1948</v>
      </c>
      <c r="D632" s="307" t="s">
        <v>123</v>
      </c>
      <c r="E632" s="307"/>
      <c r="F632" s="307" t="s">
        <v>95</v>
      </c>
      <c r="G632" s="359">
        <v>40000</v>
      </c>
      <c r="H632" s="309">
        <v>44773</v>
      </c>
      <c r="I632" s="307" t="s">
        <v>93</v>
      </c>
      <c r="J632" s="307"/>
      <c r="K632" s="359"/>
      <c r="L632" s="307"/>
      <c r="M632" s="307"/>
    </row>
    <row r="633" spans="1:13">
      <c r="A633" s="306">
        <v>5</v>
      </c>
      <c r="B633" s="307" t="s">
        <v>1947</v>
      </c>
      <c r="C633" s="307" t="s">
        <v>1948</v>
      </c>
      <c r="D633" s="307" t="s">
        <v>123</v>
      </c>
      <c r="E633" s="307"/>
      <c r="F633" s="307" t="s">
        <v>95</v>
      </c>
      <c r="G633" s="359">
        <v>25000</v>
      </c>
      <c r="H633" s="309">
        <v>44773</v>
      </c>
      <c r="I633" s="307" t="s">
        <v>93</v>
      </c>
      <c r="J633" s="307"/>
      <c r="K633" s="359"/>
      <c r="L633" s="307"/>
      <c r="M633" s="307"/>
    </row>
    <row r="634" spans="1:13">
      <c r="A634" s="306">
        <v>5</v>
      </c>
      <c r="B634" s="307" t="s">
        <v>1947</v>
      </c>
      <c r="C634" s="307" t="s">
        <v>1948</v>
      </c>
      <c r="D634" s="307" t="s">
        <v>123</v>
      </c>
      <c r="E634" s="307"/>
      <c r="F634" s="307" t="s">
        <v>95</v>
      </c>
      <c r="G634" s="359">
        <v>25000</v>
      </c>
      <c r="H634" s="309">
        <v>44804</v>
      </c>
      <c r="I634" s="307" t="s">
        <v>93</v>
      </c>
      <c r="J634" s="307"/>
      <c r="K634" s="359"/>
      <c r="L634" s="307"/>
      <c r="M634" s="307"/>
    </row>
    <row r="635" spans="1:13">
      <c r="A635" s="306">
        <v>5</v>
      </c>
      <c r="B635" s="307" t="s">
        <v>1947</v>
      </c>
      <c r="C635" s="307" t="s">
        <v>1948</v>
      </c>
      <c r="D635" s="307" t="s">
        <v>123</v>
      </c>
      <c r="E635" s="307"/>
      <c r="F635" s="307" t="s">
        <v>95</v>
      </c>
      <c r="G635" s="359">
        <v>40000</v>
      </c>
      <c r="H635" s="309">
        <v>44804</v>
      </c>
      <c r="I635" s="307" t="s">
        <v>93</v>
      </c>
      <c r="J635" s="307"/>
      <c r="K635" s="359"/>
      <c r="L635" s="307"/>
      <c r="M635" s="307"/>
    </row>
    <row r="636" spans="1:13">
      <c r="A636" s="306">
        <v>5</v>
      </c>
      <c r="B636" s="307" t="s">
        <v>1947</v>
      </c>
      <c r="C636" s="307" t="s">
        <v>1948</v>
      </c>
      <c r="D636" s="307" t="s">
        <v>123</v>
      </c>
      <c r="E636" s="307"/>
      <c r="F636" s="307" t="s">
        <v>95</v>
      </c>
      <c r="G636" s="359">
        <v>86800</v>
      </c>
      <c r="H636" s="309">
        <v>44804</v>
      </c>
      <c r="I636" s="307" t="s">
        <v>93</v>
      </c>
      <c r="J636" s="307"/>
      <c r="K636" s="359"/>
      <c r="L636" s="307"/>
      <c r="M636" s="307"/>
    </row>
    <row r="637" spans="1:13">
      <c r="A637" s="306">
        <v>5</v>
      </c>
      <c r="B637" s="307" t="s">
        <v>1947</v>
      </c>
      <c r="C637" s="307" t="s">
        <v>1948</v>
      </c>
      <c r="D637" s="307" t="s">
        <v>123</v>
      </c>
      <c r="E637" s="307"/>
      <c r="F637" s="307" t="s">
        <v>95</v>
      </c>
      <c r="G637" s="359">
        <v>58600</v>
      </c>
      <c r="H637" s="309">
        <v>44804</v>
      </c>
      <c r="I637" s="307" t="s">
        <v>93</v>
      </c>
      <c r="J637" s="307"/>
      <c r="K637" s="359"/>
      <c r="L637" s="307"/>
      <c r="M637" s="307"/>
    </row>
    <row r="638" spans="1:13">
      <c r="A638" s="306">
        <v>5</v>
      </c>
      <c r="B638" s="307" t="s">
        <v>1947</v>
      </c>
      <c r="C638" s="307" t="s">
        <v>1948</v>
      </c>
      <c r="D638" s="307" t="s">
        <v>123</v>
      </c>
      <c r="E638" s="307"/>
      <c r="F638" s="307" t="s">
        <v>95</v>
      </c>
      <c r="G638" s="359">
        <v>89400</v>
      </c>
      <c r="H638" s="309">
        <v>44804</v>
      </c>
      <c r="I638" s="307" t="s">
        <v>93</v>
      </c>
      <c r="J638" s="307"/>
      <c r="K638" s="359"/>
      <c r="L638" s="307"/>
      <c r="M638" s="307"/>
    </row>
    <row r="639" spans="1:13">
      <c r="A639" s="306">
        <v>5</v>
      </c>
      <c r="B639" s="307" t="s">
        <v>1947</v>
      </c>
      <c r="C639" s="307" t="s">
        <v>1948</v>
      </c>
      <c r="D639" s="307" t="s">
        <v>123</v>
      </c>
      <c r="E639" s="307"/>
      <c r="F639" s="307" t="s">
        <v>95</v>
      </c>
      <c r="G639" s="359">
        <v>37500</v>
      </c>
      <c r="H639" s="309">
        <v>44804</v>
      </c>
      <c r="I639" s="307" t="s">
        <v>93</v>
      </c>
      <c r="J639" s="307"/>
      <c r="K639" s="359"/>
      <c r="L639" s="307"/>
      <c r="M639" s="307"/>
    </row>
    <row r="640" spans="1:13">
      <c r="A640" s="306">
        <v>5</v>
      </c>
      <c r="B640" s="307" t="s">
        <v>1947</v>
      </c>
      <c r="C640" s="307" t="s">
        <v>1948</v>
      </c>
      <c r="D640" s="307" t="s">
        <v>123</v>
      </c>
      <c r="E640" s="307"/>
      <c r="F640" s="307" t="s">
        <v>95</v>
      </c>
      <c r="G640" s="359">
        <v>59100</v>
      </c>
      <c r="H640" s="309">
        <v>44804</v>
      </c>
      <c r="I640" s="307" t="s">
        <v>93</v>
      </c>
      <c r="J640" s="307"/>
      <c r="K640" s="359"/>
      <c r="L640" s="307"/>
      <c r="M640" s="307"/>
    </row>
    <row r="641" spans="1:13">
      <c r="A641" s="306">
        <v>5</v>
      </c>
      <c r="B641" s="307" t="s">
        <v>1947</v>
      </c>
      <c r="C641" s="307" t="s">
        <v>1948</v>
      </c>
      <c r="D641" s="307" t="s">
        <v>123</v>
      </c>
      <c r="E641" s="307"/>
      <c r="F641" s="307" t="s">
        <v>95</v>
      </c>
      <c r="G641" s="359">
        <v>48700</v>
      </c>
      <c r="H641" s="309">
        <v>44804</v>
      </c>
      <c r="I641" s="307" t="s">
        <v>93</v>
      </c>
      <c r="J641" s="307"/>
      <c r="K641" s="359"/>
      <c r="L641" s="307"/>
      <c r="M641" s="307"/>
    </row>
    <row r="642" spans="1:13">
      <c r="A642" s="306">
        <v>5</v>
      </c>
      <c r="B642" s="307" t="s">
        <v>1947</v>
      </c>
      <c r="C642" s="307" t="s">
        <v>1948</v>
      </c>
      <c r="D642" s="307" t="s">
        <v>123</v>
      </c>
      <c r="E642" s="307"/>
      <c r="F642" s="307" t="s">
        <v>95</v>
      </c>
      <c r="G642" s="359">
        <v>104300</v>
      </c>
      <c r="H642" s="309">
        <v>44865</v>
      </c>
      <c r="I642" s="307" t="s">
        <v>93</v>
      </c>
      <c r="J642" s="307"/>
      <c r="K642" s="359"/>
      <c r="L642" s="307"/>
      <c r="M642" s="307"/>
    </row>
    <row r="643" spans="1:13">
      <c r="A643" s="306">
        <v>5</v>
      </c>
      <c r="B643" s="307" t="s">
        <v>1947</v>
      </c>
      <c r="C643" s="307" t="s">
        <v>1948</v>
      </c>
      <c r="D643" s="307" t="s">
        <v>123</v>
      </c>
      <c r="E643" s="307"/>
      <c r="F643" s="307" t="s">
        <v>95</v>
      </c>
      <c r="G643" s="359">
        <v>71600</v>
      </c>
      <c r="H643" s="309">
        <v>44865</v>
      </c>
      <c r="I643" s="307" t="s">
        <v>93</v>
      </c>
      <c r="J643" s="307"/>
      <c r="K643" s="359"/>
      <c r="L643" s="307"/>
      <c r="M643" s="307"/>
    </row>
    <row r="644" spans="1:13">
      <c r="A644" s="306">
        <v>5</v>
      </c>
      <c r="B644" s="307" t="s">
        <v>1947</v>
      </c>
      <c r="C644" s="307" t="s">
        <v>1948</v>
      </c>
      <c r="D644" s="307" t="s">
        <v>123</v>
      </c>
      <c r="E644" s="307"/>
      <c r="F644" s="307" t="s">
        <v>95</v>
      </c>
      <c r="G644" s="359">
        <v>33400</v>
      </c>
      <c r="H644" s="309">
        <v>44865</v>
      </c>
      <c r="I644" s="307" t="s">
        <v>93</v>
      </c>
      <c r="J644" s="307"/>
      <c r="K644" s="359"/>
      <c r="L644" s="307"/>
      <c r="M644" s="307"/>
    </row>
    <row r="645" spans="1:13">
      <c r="A645" s="306">
        <v>5</v>
      </c>
      <c r="B645" s="307" t="s">
        <v>1947</v>
      </c>
      <c r="C645" s="307" t="s">
        <v>1948</v>
      </c>
      <c r="D645" s="307" t="s">
        <v>123</v>
      </c>
      <c r="E645" s="307"/>
      <c r="F645" s="307" t="s">
        <v>95</v>
      </c>
      <c r="G645" s="359">
        <v>89600</v>
      </c>
      <c r="H645" s="309">
        <v>44865</v>
      </c>
      <c r="I645" s="307" t="s">
        <v>93</v>
      </c>
      <c r="J645" s="307"/>
      <c r="K645" s="359"/>
      <c r="L645" s="307"/>
      <c r="M645" s="307"/>
    </row>
    <row r="646" spans="1:13">
      <c r="A646" s="306">
        <v>5</v>
      </c>
      <c r="B646" s="307" t="s">
        <v>1947</v>
      </c>
      <c r="C646" s="307" t="s">
        <v>1948</v>
      </c>
      <c r="D646" s="307" t="s">
        <v>123</v>
      </c>
      <c r="E646" s="307"/>
      <c r="F646" s="307" t="s">
        <v>95</v>
      </c>
      <c r="G646" s="359">
        <v>140800</v>
      </c>
      <c r="H646" s="309">
        <v>44865</v>
      </c>
      <c r="I646" s="307" t="s">
        <v>93</v>
      </c>
      <c r="J646" s="307"/>
      <c r="K646" s="359"/>
      <c r="L646" s="307"/>
      <c r="M646" s="307"/>
    </row>
    <row r="647" spans="1:13">
      <c r="A647" s="306">
        <v>5</v>
      </c>
      <c r="B647" s="307" t="s">
        <v>1947</v>
      </c>
      <c r="C647" s="307" t="s">
        <v>1948</v>
      </c>
      <c r="D647" s="307" t="s">
        <v>123</v>
      </c>
      <c r="E647" s="307"/>
      <c r="F647" s="307" t="s">
        <v>95</v>
      </c>
      <c r="G647" s="359">
        <v>25000</v>
      </c>
      <c r="H647" s="309">
        <v>44865</v>
      </c>
      <c r="I647" s="307" t="s">
        <v>93</v>
      </c>
      <c r="J647" s="307"/>
      <c r="K647" s="359"/>
      <c r="L647" s="307"/>
      <c r="M647" s="307"/>
    </row>
    <row r="648" spans="1:13">
      <c r="A648" s="306">
        <v>5</v>
      </c>
      <c r="B648" s="307" t="s">
        <v>1947</v>
      </c>
      <c r="C648" s="307" t="s">
        <v>1948</v>
      </c>
      <c r="D648" s="307" t="s">
        <v>123</v>
      </c>
      <c r="E648" s="307"/>
      <c r="F648" s="307" t="s">
        <v>95</v>
      </c>
      <c r="G648" s="359">
        <v>40000</v>
      </c>
      <c r="H648" s="309">
        <v>44865</v>
      </c>
      <c r="I648" s="307" t="s">
        <v>93</v>
      </c>
      <c r="J648" s="307"/>
      <c r="K648" s="359"/>
      <c r="L648" s="307"/>
      <c r="M648" s="307"/>
    </row>
    <row r="649" spans="1:13">
      <c r="A649" s="306">
        <v>5</v>
      </c>
      <c r="B649" s="307" t="s">
        <v>1947</v>
      </c>
      <c r="C649" s="307" t="s">
        <v>1948</v>
      </c>
      <c r="D649" s="307" t="s">
        <v>123</v>
      </c>
      <c r="E649" s="307"/>
      <c r="F649" s="307" t="s">
        <v>95</v>
      </c>
      <c r="G649" s="359">
        <v>125500</v>
      </c>
      <c r="H649" s="309">
        <v>44865</v>
      </c>
      <c r="I649" s="307" t="s">
        <v>93</v>
      </c>
      <c r="J649" s="307"/>
      <c r="K649" s="359"/>
      <c r="L649" s="307"/>
      <c r="M649" s="307"/>
    </row>
    <row r="650" spans="1:13">
      <c r="A650" s="306">
        <v>5</v>
      </c>
      <c r="B650" s="307" t="s">
        <v>1947</v>
      </c>
      <c r="C650" s="307" t="s">
        <v>1948</v>
      </c>
      <c r="D650" s="307" t="s">
        <v>123</v>
      </c>
      <c r="E650" s="307"/>
      <c r="F650" s="307" t="s">
        <v>95</v>
      </c>
      <c r="G650" s="359">
        <v>40000</v>
      </c>
      <c r="H650" s="309">
        <v>44865</v>
      </c>
      <c r="I650" s="307" t="s">
        <v>93</v>
      </c>
      <c r="J650" s="307"/>
      <c r="K650" s="359"/>
      <c r="L650" s="307"/>
      <c r="M650" s="307"/>
    </row>
    <row r="651" spans="1:13">
      <c r="A651" s="306">
        <v>5</v>
      </c>
      <c r="B651" s="307" t="s">
        <v>1947</v>
      </c>
      <c r="C651" s="307" t="s">
        <v>1948</v>
      </c>
      <c r="D651" s="307" t="s">
        <v>123</v>
      </c>
      <c r="E651" s="307"/>
      <c r="F651" s="307" t="s">
        <v>95</v>
      </c>
      <c r="G651" s="359">
        <v>25000</v>
      </c>
      <c r="H651" s="309">
        <v>44865</v>
      </c>
      <c r="I651" s="307" t="s">
        <v>93</v>
      </c>
      <c r="J651" s="307"/>
      <c r="K651" s="359"/>
      <c r="L651" s="307"/>
      <c r="M651" s="307"/>
    </row>
    <row r="652" spans="1:13">
      <c r="A652" s="306">
        <v>5</v>
      </c>
      <c r="B652" s="307" t="s">
        <v>1947</v>
      </c>
      <c r="C652" s="307" t="s">
        <v>1948</v>
      </c>
      <c r="D652" s="307" t="s">
        <v>123</v>
      </c>
      <c r="E652" s="307"/>
      <c r="F652" s="307" t="s">
        <v>95</v>
      </c>
      <c r="G652" s="359">
        <v>1283991</v>
      </c>
      <c r="H652" s="309">
        <v>44895</v>
      </c>
      <c r="I652" s="307" t="s">
        <v>93</v>
      </c>
      <c r="J652" s="307"/>
      <c r="K652" s="359"/>
      <c r="L652" s="307"/>
      <c r="M652" s="307"/>
    </row>
    <row r="653" spans="1:13">
      <c r="A653" s="306">
        <v>5</v>
      </c>
      <c r="B653" s="307" t="s">
        <v>1947</v>
      </c>
      <c r="C653" s="307" t="s">
        <v>1948</v>
      </c>
      <c r="D653" s="307" t="s">
        <v>123</v>
      </c>
      <c r="E653" s="307"/>
      <c r="F653" s="307" t="s">
        <v>95</v>
      </c>
      <c r="G653" s="359">
        <v>-90400</v>
      </c>
      <c r="H653" s="309">
        <v>44926</v>
      </c>
      <c r="I653" s="307" t="s">
        <v>93</v>
      </c>
      <c r="J653" s="307"/>
      <c r="K653" s="359"/>
      <c r="L653" s="307"/>
      <c r="M653" s="307"/>
    </row>
    <row r="654" spans="1:13">
      <c r="A654" s="306">
        <v>5</v>
      </c>
      <c r="B654" s="307" t="s">
        <v>1947</v>
      </c>
      <c r="C654" s="307" t="s">
        <v>1948</v>
      </c>
      <c r="D654" s="307" t="s">
        <v>123</v>
      </c>
      <c r="E654" s="307"/>
      <c r="F654" s="307" t="s">
        <v>95</v>
      </c>
      <c r="G654" s="359">
        <v>-95800</v>
      </c>
      <c r="H654" s="309">
        <v>44926</v>
      </c>
      <c r="I654" s="307" t="s">
        <v>93</v>
      </c>
      <c r="J654" s="307"/>
      <c r="K654" s="359"/>
      <c r="L654" s="307"/>
      <c r="M654" s="307"/>
    </row>
    <row r="655" spans="1:13">
      <c r="A655" s="306">
        <v>5</v>
      </c>
      <c r="B655" s="307" t="s">
        <v>1947</v>
      </c>
      <c r="C655" s="307" t="s">
        <v>1948</v>
      </c>
      <c r="D655" s="307" t="s">
        <v>123</v>
      </c>
      <c r="E655" s="307"/>
      <c r="F655" s="307" t="s">
        <v>95</v>
      </c>
      <c r="G655" s="359">
        <v>95800</v>
      </c>
      <c r="H655" s="309">
        <v>44926</v>
      </c>
      <c r="I655" s="307" t="s">
        <v>93</v>
      </c>
      <c r="J655" s="307"/>
      <c r="K655" s="359"/>
      <c r="L655" s="307"/>
      <c r="M655" s="307"/>
    </row>
    <row r="656" spans="1:13">
      <c r="A656" s="306">
        <v>5</v>
      </c>
      <c r="B656" s="307" t="s">
        <v>1947</v>
      </c>
      <c r="C656" s="307" t="s">
        <v>1948</v>
      </c>
      <c r="D656" s="307" t="s">
        <v>123</v>
      </c>
      <c r="E656" s="307"/>
      <c r="F656" s="307" t="s">
        <v>95</v>
      </c>
      <c r="G656" s="359">
        <v>90400</v>
      </c>
      <c r="H656" s="309">
        <v>44926</v>
      </c>
      <c r="I656" s="307" t="s">
        <v>93</v>
      </c>
      <c r="J656" s="307"/>
      <c r="K656" s="359"/>
      <c r="L656" s="307"/>
      <c r="M656" s="307"/>
    </row>
    <row r="657" spans="1:13">
      <c r="A657" s="306">
        <v>5</v>
      </c>
      <c r="B657" s="307" t="s">
        <v>1947</v>
      </c>
      <c r="C657" s="307" t="s">
        <v>1948</v>
      </c>
      <c r="D657" s="307" t="s">
        <v>123</v>
      </c>
      <c r="E657" s="307"/>
      <c r="F657" s="307" t="s">
        <v>95</v>
      </c>
      <c r="G657" s="359">
        <v>71600</v>
      </c>
      <c r="H657" s="309">
        <v>44895</v>
      </c>
      <c r="I657" s="307" t="s">
        <v>93</v>
      </c>
      <c r="J657" s="307"/>
      <c r="K657" s="359"/>
      <c r="L657" s="307"/>
      <c r="M657" s="307"/>
    </row>
    <row r="658" spans="1:13">
      <c r="A658" s="306">
        <v>5</v>
      </c>
      <c r="B658" s="307" t="s">
        <v>1947</v>
      </c>
      <c r="C658" s="307" t="s">
        <v>1948</v>
      </c>
      <c r="D658" s="307" t="s">
        <v>123</v>
      </c>
      <c r="E658" s="307"/>
      <c r="F658" s="307" t="s">
        <v>95</v>
      </c>
      <c r="G658" s="359">
        <v>-71600</v>
      </c>
      <c r="H658" s="309">
        <v>44895</v>
      </c>
      <c r="I658" s="307" t="s">
        <v>93</v>
      </c>
      <c r="J658" s="307"/>
      <c r="K658" s="359"/>
      <c r="L658" s="307"/>
      <c r="M658" s="307"/>
    </row>
    <row r="659" spans="1:13">
      <c r="A659" s="306">
        <v>5</v>
      </c>
      <c r="B659" s="307" t="s">
        <v>1947</v>
      </c>
      <c r="C659" s="307" t="s">
        <v>1948</v>
      </c>
      <c r="D659" s="307" t="s">
        <v>123</v>
      </c>
      <c r="E659" s="307"/>
      <c r="F659" s="307" t="s">
        <v>95</v>
      </c>
      <c r="G659" s="359">
        <v>89600</v>
      </c>
      <c r="H659" s="309">
        <v>44895</v>
      </c>
      <c r="I659" s="307" t="s">
        <v>93</v>
      </c>
      <c r="J659" s="307"/>
      <c r="K659" s="359"/>
      <c r="L659" s="307"/>
      <c r="M659" s="307"/>
    </row>
    <row r="660" spans="1:13">
      <c r="A660" s="306">
        <v>5</v>
      </c>
      <c r="B660" s="307" t="s">
        <v>1947</v>
      </c>
      <c r="C660" s="307" t="s">
        <v>1948</v>
      </c>
      <c r="D660" s="307" t="s">
        <v>123</v>
      </c>
      <c r="E660" s="307"/>
      <c r="F660" s="307" t="s">
        <v>95</v>
      </c>
      <c r="G660" s="359">
        <v>-89600</v>
      </c>
      <c r="H660" s="309">
        <v>44895</v>
      </c>
      <c r="I660" s="307" t="s">
        <v>93</v>
      </c>
      <c r="J660" s="307"/>
      <c r="K660" s="359"/>
      <c r="L660" s="307"/>
      <c r="M660" s="307"/>
    </row>
    <row r="661" spans="1:13">
      <c r="A661" s="306">
        <v>5</v>
      </c>
      <c r="B661" s="307" t="s">
        <v>1947</v>
      </c>
      <c r="C661" s="307" t="s">
        <v>1948</v>
      </c>
      <c r="D661" s="307" t="s">
        <v>123</v>
      </c>
      <c r="E661" s="307"/>
      <c r="F661" s="307" t="s">
        <v>95</v>
      </c>
      <c r="G661" s="359">
        <v>140800</v>
      </c>
      <c r="H661" s="309">
        <v>44895</v>
      </c>
      <c r="I661" s="307" t="s">
        <v>93</v>
      </c>
      <c r="J661" s="307"/>
      <c r="K661" s="359"/>
      <c r="L661" s="307"/>
      <c r="M661" s="307"/>
    </row>
    <row r="662" spans="1:13">
      <c r="A662" s="306">
        <v>5</v>
      </c>
      <c r="B662" s="307" t="s">
        <v>1947</v>
      </c>
      <c r="C662" s="307" t="s">
        <v>1948</v>
      </c>
      <c r="D662" s="307" t="s">
        <v>123</v>
      </c>
      <c r="E662" s="307"/>
      <c r="F662" s="307" t="s">
        <v>95</v>
      </c>
      <c r="G662" s="359">
        <v>-140800</v>
      </c>
      <c r="H662" s="309">
        <v>44895</v>
      </c>
      <c r="I662" s="307" t="s">
        <v>93</v>
      </c>
      <c r="J662" s="307"/>
      <c r="K662" s="359"/>
      <c r="L662" s="307"/>
      <c r="M662" s="307"/>
    </row>
    <row r="663" spans="1:13">
      <c r="A663" s="306">
        <v>5</v>
      </c>
      <c r="B663" s="307" t="s">
        <v>1947</v>
      </c>
      <c r="C663" s="307" t="s">
        <v>1948</v>
      </c>
      <c r="D663" s="307" t="s">
        <v>123</v>
      </c>
      <c r="E663" s="307"/>
      <c r="F663" s="307" t="s">
        <v>95</v>
      </c>
      <c r="G663" s="359">
        <v>33400</v>
      </c>
      <c r="H663" s="309">
        <v>44895</v>
      </c>
      <c r="I663" s="307" t="s">
        <v>93</v>
      </c>
      <c r="J663" s="307"/>
      <c r="K663" s="359"/>
      <c r="L663" s="307"/>
      <c r="M663" s="307"/>
    </row>
    <row r="664" spans="1:13">
      <c r="A664" s="306">
        <v>5</v>
      </c>
      <c r="B664" s="307" t="s">
        <v>1947</v>
      </c>
      <c r="C664" s="307" t="s">
        <v>1948</v>
      </c>
      <c r="D664" s="307" t="s">
        <v>123</v>
      </c>
      <c r="E664" s="307"/>
      <c r="F664" s="307" t="s">
        <v>95</v>
      </c>
      <c r="G664" s="359">
        <v>-33400</v>
      </c>
      <c r="H664" s="309">
        <v>44895</v>
      </c>
      <c r="I664" s="307" t="s">
        <v>93</v>
      </c>
      <c r="J664" s="307"/>
      <c r="K664" s="359"/>
      <c r="L664" s="307"/>
      <c r="M664" s="307"/>
    </row>
    <row r="665" spans="1:13">
      <c r="A665" s="306">
        <v>5</v>
      </c>
      <c r="B665" s="307" t="s">
        <v>1947</v>
      </c>
      <c r="C665" s="307" t="s">
        <v>1948</v>
      </c>
      <c r="D665" s="307" t="s">
        <v>123</v>
      </c>
      <c r="E665" s="307"/>
      <c r="F665" s="307" t="s">
        <v>95</v>
      </c>
      <c r="G665" s="359">
        <v>104300</v>
      </c>
      <c r="H665" s="309">
        <v>44895</v>
      </c>
      <c r="I665" s="307" t="s">
        <v>93</v>
      </c>
      <c r="J665" s="307"/>
      <c r="K665" s="359"/>
      <c r="L665" s="307"/>
      <c r="M665" s="307"/>
    </row>
    <row r="666" spans="1:13">
      <c r="A666" s="306">
        <v>5</v>
      </c>
      <c r="B666" s="307" t="s">
        <v>1947</v>
      </c>
      <c r="C666" s="307" t="s">
        <v>1948</v>
      </c>
      <c r="D666" s="307" t="s">
        <v>123</v>
      </c>
      <c r="E666" s="307"/>
      <c r="F666" s="307" t="s">
        <v>95</v>
      </c>
      <c r="G666" s="359">
        <v>-104300</v>
      </c>
      <c r="H666" s="309">
        <v>44895</v>
      </c>
      <c r="I666" s="307" t="s">
        <v>93</v>
      </c>
      <c r="J666" s="307"/>
      <c r="K666" s="359"/>
      <c r="L666" s="307"/>
      <c r="M666" s="307"/>
    </row>
    <row r="667" spans="1:13">
      <c r="A667" s="306">
        <v>5</v>
      </c>
      <c r="B667" s="307" t="s">
        <v>1947</v>
      </c>
      <c r="C667" s="307" t="s">
        <v>1948</v>
      </c>
      <c r="D667" s="307" t="s">
        <v>123</v>
      </c>
      <c r="E667" s="307"/>
      <c r="F667" s="307" t="s">
        <v>95</v>
      </c>
      <c r="G667" s="359">
        <v>25000</v>
      </c>
      <c r="H667" s="309">
        <v>44895</v>
      </c>
      <c r="I667" s="307" t="s">
        <v>93</v>
      </c>
      <c r="J667" s="307"/>
      <c r="K667" s="359"/>
      <c r="L667" s="307"/>
      <c r="M667" s="307"/>
    </row>
    <row r="668" spans="1:13">
      <c r="A668" s="306">
        <v>5</v>
      </c>
      <c r="B668" s="307" t="s">
        <v>1947</v>
      </c>
      <c r="C668" s="307" t="s">
        <v>1948</v>
      </c>
      <c r="D668" s="307" t="s">
        <v>123</v>
      </c>
      <c r="E668" s="307"/>
      <c r="F668" s="307" t="s">
        <v>95</v>
      </c>
      <c r="G668" s="359">
        <v>40000</v>
      </c>
      <c r="H668" s="309">
        <v>44895</v>
      </c>
      <c r="I668" s="307" t="s">
        <v>93</v>
      </c>
      <c r="J668" s="307"/>
      <c r="K668" s="359"/>
      <c r="L668" s="307"/>
      <c r="M668" s="307"/>
    </row>
    <row r="669" spans="1:13">
      <c r="A669" s="306">
        <v>5</v>
      </c>
      <c r="B669" s="307" t="s">
        <v>1947</v>
      </c>
      <c r="C669" s="307" t="s">
        <v>1948</v>
      </c>
      <c r="D669" s="307" t="s">
        <v>123</v>
      </c>
      <c r="E669" s="307"/>
      <c r="F669" s="307" t="s">
        <v>95</v>
      </c>
      <c r="G669" s="359">
        <v>90400</v>
      </c>
      <c r="H669" s="309">
        <v>44926</v>
      </c>
      <c r="I669" s="307" t="s">
        <v>93</v>
      </c>
      <c r="J669" s="307"/>
      <c r="K669" s="359"/>
      <c r="L669" s="307"/>
      <c r="M669" s="307"/>
    </row>
    <row r="670" spans="1:13">
      <c r="A670" s="306">
        <v>5</v>
      </c>
      <c r="B670" s="307" t="s">
        <v>1947</v>
      </c>
      <c r="C670" s="307" t="s">
        <v>1948</v>
      </c>
      <c r="D670" s="307" t="s">
        <v>123</v>
      </c>
      <c r="E670" s="307"/>
      <c r="F670" s="307" t="s">
        <v>95</v>
      </c>
      <c r="G670" s="359">
        <v>95800</v>
      </c>
      <c r="H670" s="309">
        <v>44926</v>
      </c>
      <c r="I670" s="307" t="s">
        <v>93</v>
      </c>
      <c r="J670" s="307"/>
      <c r="K670" s="359"/>
      <c r="L670" s="307"/>
      <c r="M670" s="307"/>
    </row>
    <row r="671" spans="1:13">
      <c r="A671" s="306">
        <v>5</v>
      </c>
      <c r="B671" s="307" t="s">
        <v>1947</v>
      </c>
      <c r="C671" s="307" t="s">
        <v>1948</v>
      </c>
      <c r="D671" s="307" t="s">
        <v>123</v>
      </c>
      <c r="E671" s="307"/>
      <c r="F671" s="307" t="s">
        <v>95</v>
      </c>
      <c r="G671" s="359">
        <v>131600</v>
      </c>
      <c r="H671" s="309">
        <v>44926</v>
      </c>
      <c r="I671" s="307" t="s">
        <v>93</v>
      </c>
      <c r="J671" s="307"/>
      <c r="K671" s="359"/>
      <c r="L671" s="307"/>
      <c r="M671" s="307"/>
    </row>
    <row r="672" spans="1:13">
      <c r="A672" s="306">
        <v>5</v>
      </c>
      <c r="B672" s="307" t="s">
        <v>1947</v>
      </c>
      <c r="C672" s="307" t="s">
        <v>1948</v>
      </c>
      <c r="D672" s="307" t="s">
        <v>123</v>
      </c>
      <c r="E672" s="307"/>
      <c r="F672" s="307" t="s">
        <v>95</v>
      </c>
      <c r="G672" s="359">
        <v>21100</v>
      </c>
      <c r="H672" s="309">
        <v>44926</v>
      </c>
      <c r="I672" s="307" t="s">
        <v>93</v>
      </c>
      <c r="J672" s="307"/>
      <c r="K672" s="359"/>
      <c r="L672" s="307"/>
      <c r="M672" s="307"/>
    </row>
    <row r="673" spans="1:13">
      <c r="A673" s="306">
        <v>5</v>
      </c>
      <c r="B673" s="307" t="s">
        <v>1947</v>
      </c>
      <c r="C673" s="307" t="s">
        <v>1948</v>
      </c>
      <c r="D673" s="307" t="s">
        <v>123</v>
      </c>
      <c r="E673" s="307"/>
      <c r="F673" s="307" t="s">
        <v>95</v>
      </c>
      <c r="G673" s="359">
        <v>63200</v>
      </c>
      <c r="H673" s="309">
        <v>44926</v>
      </c>
      <c r="I673" s="307" t="s">
        <v>93</v>
      </c>
      <c r="J673" s="307"/>
      <c r="K673" s="359"/>
      <c r="L673" s="307"/>
      <c r="M673" s="307"/>
    </row>
    <row r="674" spans="1:13">
      <c r="A674" s="306">
        <v>5</v>
      </c>
      <c r="B674" s="307" t="s">
        <v>1947</v>
      </c>
      <c r="C674" s="307" t="s">
        <v>1948</v>
      </c>
      <c r="D674" s="307" t="s">
        <v>123</v>
      </c>
      <c r="E674" s="307"/>
      <c r="F674" s="307" t="s">
        <v>95</v>
      </c>
      <c r="G674" s="359">
        <v>46100</v>
      </c>
      <c r="H674" s="309">
        <v>44926</v>
      </c>
      <c r="I674" s="307" t="s">
        <v>93</v>
      </c>
      <c r="J674" s="307"/>
      <c r="K674" s="359"/>
      <c r="L674" s="307"/>
      <c r="M674" s="307"/>
    </row>
    <row r="675" spans="1:13">
      <c r="A675" s="306">
        <v>5</v>
      </c>
      <c r="B675" s="307" t="s">
        <v>1947</v>
      </c>
      <c r="C675" s="307" t="s">
        <v>1948</v>
      </c>
      <c r="D675" s="307" t="s">
        <v>123</v>
      </c>
      <c r="E675" s="307"/>
      <c r="F675" s="307" t="s">
        <v>95</v>
      </c>
      <c r="G675" s="359">
        <v>25000</v>
      </c>
      <c r="H675" s="309">
        <v>44926</v>
      </c>
      <c r="I675" s="307" t="s">
        <v>93</v>
      </c>
      <c r="J675" s="307"/>
      <c r="K675" s="359"/>
      <c r="L675" s="307"/>
      <c r="M675" s="307"/>
    </row>
    <row r="676" spans="1:13">
      <c r="A676" s="306">
        <v>5</v>
      </c>
      <c r="B676" s="307" t="s">
        <v>1947</v>
      </c>
      <c r="C676" s="307" t="s">
        <v>1948</v>
      </c>
      <c r="D676" s="307" t="s">
        <v>123</v>
      </c>
      <c r="E676" s="307"/>
      <c r="F676" s="307" t="s">
        <v>95</v>
      </c>
      <c r="G676" s="359">
        <v>40000</v>
      </c>
      <c r="H676" s="309">
        <v>44926</v>
      </c>
      <c r="I676" s="307" t="s">
        <v>93</v>
      </c>
      <c r="J676" s="307"/>
      <c r="K676" s="359"/>
      <c r="L676" s="307"/>
      <c r="M676" s="307"/>
    </row>
    <row r="677" spans="1:13">
      <c r="A677" s="310">
        <v>6</v>
      </c>
      <c r="B677" s="311" t="s">
        <v>3301</v>
      </c>
      <c r="C677" s="311"/>
      <c r="D677" s="311" t="s">
        <v>3302</v>
      </c>
      <c r="E677" s="311"/>
      <c r="F677" s="311" t="s">
        <v>95</v>
      </c>
      <c r="G677" s="360">
        <v>17655578</v>
      </c>
      <c r="H677" s="313">
        <v>44580</v>
      </c>
      <c r="I677" s="311" t="s">
        <v>110</v>
      </c>
      <c r="J677" s="311"/>
      <c r="K677" s="360"/>
      <c r="L677" s="311"/>
      <c r="M677" s="311"/>
    </row>
    <row r="678" spans="1:13">
      <c r="A678" s="310">
        <v>6</v>
      </c>
      <c r="B678" s="311" t="s">
        <v>3301</v>
      </c>
      <c r="C678" s="311"/>
      <c r="D678" s="311" t="s">
        <v>3303</v>
      </c>
      <c r="E678" s="311"/>
      <c r="F678" s="311" t="s">
        <v>95</v>
      </c>
      <c r="G678" s="360">
        <v>1332900</v>
      </c>
      <c r="H678" s="313">
        <v>44624</v>
      </c>
      <c r="I678" s="311" t="s">
        <v>982</v>
      </c>
      <c r="J678" s="311"/>
      <c r="K678" s="360"/>
      <c r="L678" s="311"/>
      <c r="M678" s="311"/>
    </row>
    <row r="679" spans="1:13">
      <c r="A679" s="310">
        <v>6</v>
      </c>
      <c r="B679" s="311" t="s">
        <v>3301</v>
      </c>
      <c r="C679" s="311"/>
      <c r="D679" s="311" t="s">
        <v>3304</v>
      </c>
      <c r="E679" s="311"/>
      <c r="F679" s="311"/>
      <c r="G679" s="360">
        <v>9358057</v>
      </c>
      <c r="H679" s="313">
        <v>44692</v>
      </c>
      <c r="I679" s="311" t="s">
        <v>112</v>
      </c>
      <c r="J679" s="311"/>
      <c r="K679" s="360"/>
      <c r="L679" s="311"/>
      <c r="M679" s="311"/>
    </row>
    <row r="680" spans="1:13">
      <c r="A680" s="306">
        <v>7</v>
      </c>
      <c r="B680" s="307" t="s">
        <v>167</v>
      </c>
      <c r="C680" s="307" t="s">
        <v>280</v>
      </c>
      <c r="D680" s="307" t="s">
        <v>3305</v>
      </c>
      <c r="E680" s="307"/>
      <c r="F680" s="307" t="s">
        <v>3306</v>
      </c>
      <c r="G680" s="359">
        <v>300000</v>
      </c>
      <c r="H680" s="309"/>
      <c r="I680" s="307" t="s">
        <v>3307</v>
      </c>
      <c r="J680" s="307" t="s">
        <v>3308</v>
      </c>
      <c r="K680" s="359"/>
      <c r="L680" s="307"/>
      <c r="M680" s="307"/>
    </row>
    <row r="681" spans="1:13">
      <c r="A681" s="306">
        <v>7</v>
      </c>
      <c r="B681" s="307" t="s">
        <v>167</v>
      </c>
      <c r="C681" s="307" t="s">
        <v>280</v>
      </c>
      <c r="D681" s="307" t="s">
        <v>3309</v>
      </c>
      <c r="E681" s="307"/>
      <c r="F681" s="307" t="s">
        <v>3310</v>
      </c>
      <c r="G681" s="359">
        <v>300000</v>
      </c>
      <c r="H681" s="309"/>
      <c r="I681" s="307" t="s">
        <v>3307</v>
      </c>
      <c r="J681" s="307" t="s">
        <v>3311</v>
      </c>
      <c r="K681" s="359"/>
      <c r="L681" s="307"/>
      <c r="M681" s="307"/>
    </row>
    <row r="682" spans="1:13">
      <c r="A682" s="306">
        <v>7</v>
      </c>
      <c r="B682" s="307" t="s">
        <v>167</v>
      </c>
      <c r="C682" s="307" t="s">
        <v>280</v>
      </c>
      <c r="D682" s="307" t="s">
        <v>3312</v>
      </c>
      <c r="E682" s="307"/>
      <c r="F682" s="307" t="s">
        <v>3313</v>
      </c>
      <c r="G682" s="359">
        <v>476000</v>
      </c>
      <c r="H682" s="309"/>
      <c r="I682" s="307" t="s">
        <v>3314</v>
      </c>
      <c r="J682" s="307" t="s">
        <v>3315</v>
      </c>
      <c r="K682" s="359"/>
      <c r="L682" s="307"/>
      <c r="M682" s="307"/>
    </row>
    <row r="683" spans="1:13">
      <c r="A683" s="306">
        <v>7</v>
      </c>
      <c r="B683" s="307" t="s">
        <v>167</v>
      </c>
      <c r="C683" s="307" t="s">
        <v>280</v>
      </c>
      <c r="D683" s="307" t="s">
        <v>3316</v>
      </c>
      <c r="E683" s="307"/>
      <c r="F683" s="307" t="s">
        <v>3317</v>
      </c>
      <c r="G683" s="359">
        <v>250000</v>
      </c>
      <c r="H683" s="309"/>
      <c r="I683" s="307" t="s">
        <v>3314</v>
      </c>
      <c r="J683" s="307" t="s">
        <v>3318</v>
      </c>
      <c r="K683" s="359"/>
      <c r="L683" s="307"/>
      <c r="M683" s="307"/>
    </row>
    <row r="684" spans="1:13">
      <c r="A684" s="306">
        <v>7</v>
      </c>
      <c r="B684" s="307" t="s">
        <v>167</v>
      </c>
      <c r="C684" s="307" t="s">
        <v>280</v>
      </c>
      <c r="D684" s="307" t="s">
        <v>3319</v>
      </c>
      <c r="E684" s="307"/>
      <c r="F684" s="307" t="s">
        <v>3320</v>
      </c>
      <c r="G684" s="359">
        <v>250000</v>
      </c>
      <c r="H684" s="309"/>
      <c r="I684" s="307" t="s">
        <v>3314</v>
      </c>
      <c r="J684" s="307" t="s">
        <v>3321</v>
      </c>
      <c r="K684" s="359"/>
      <c r="L684" s="307"/>
      <c r="M684" s="307"/>
    </row>
    <row r="685" spans="1:13">
      <c r="A685" s="306">
        <v>7</v>
      </c>
      <c r="B685" s="307" t="s">
        <v>167</v>
      </c>
      <c r="C685" s="307" t="s">
        <v>280</v>
      </c>
      <c r="D685" s="307" t="s">
        <v>3322</v>
      </c>
      <c r="E685" s="307"/>
      <c r="F685" s="307" t="s">
        <v>3317</v>
      </c>
      <c r="G685" s="359">
        <v>200000</v>
      </c>
      <c r="H685" s="309"/>
      <c r="I685" s="307" t="s">
        <v>3314</v>
      </c>
      <c r="J685" s="307" t="s">
        <v>3323</v>
      </c>
      <c r="K685" s="359"/>
      <c r="L685" s="307"/>
      <c r="M685" s="307"/>
    </row>
    <row r="686" spans="1:13">
      <c r="A686" s="306">
        <v>7</v>
      </c>
      <c r="B686" s="307" t="s">
        <v>167</v>
      </c>
      <c r="C686" s="307" t="s">
        <v>280</v>
      </c>
      <c r="D686" s="307" t="s">
        <v>3324</v>
      </c>
      <c r="E686" s="307"/>
      <c r="F686" s="307" t="s">
        <v>3325</v>
      </c>
      <c r="G686" s="359">
        <v>100000</v>
      </c>
      <c r="H686" s="309"/>
      <c r="I686" s="307" t="s">
        <v>3314</v>
      </c>
      <c r="J686" s="307" t="s">
        <v>3326</v>
      </c>
      <c r="K686" s="359"/>
      <c r="L686" s="307"/>
      <c r="M686" s="307"/>
    </row>
    <row r="687" spans="1:13">
      <c r="A687" s="306">
        <v>7</v>
      </c>
      <c r="B687" s="307" t="s">
        <v>167</v>
      </c>
      <c r="C687" s="307" t="s">
        <v>280</v>
      </c>
      <c r="D687" s="307" t="s">
        <v>941</v>
      </c>
      <c r="E687" s="307"/>
      <c r="F687" s="307" t="s">
        <v>3327</v>
      </c>
      <c r="G687" s="359">
        <v>500000</v>
      </c>
      <c r="H687" s="309"/>
      <c r="I687" s="307" t="s">
        <v>3328</v>
      </c>
      <c r="J687" s="307" t="s">
        <v>3329</v>
      </c>
      <c r="K687" s="359"/>
      <c r="L687" s="307"/>
      <c r="M687" s="307"/>
    </row>
    <row r="688" spans="1:13">
      <c r="A688" s="306">
        <v>7</v>
      </c>
      <c r="B688" s="307" t="s">
        <v>167</v>
      </c>
      <c r="C688" s="307" t="s">
        <v>280</v>
      </c>
      <c r="D688" s="307" t="s">
        <v>3330</v>
      </c>
      <c r="E688" s="307"/>
      <c r="F688" s="307" t="s">
        <v>3327</v>
      </c>
      <c r="G688" s="359">
        <v>300000</v>
      </c>
      <c r="H688" s="309"/>
      <c r="I688" s="307" t="s">
        <v>3314</v>
      </c>
      <c r="J688" s="307" t="s">
        <v>3331</v>
      </c>
      <c r="K688" s="359"/>
      <c r="L688" s="307"/>
      <c r="M688" s="307"/>
    </row>
    <row r="689" spans="1:13">
      <c r="A689" s="306">
        <v>7</v>
      </c>
      <c r="B689" s="307" t="s">
        <v>167</v>
      </c>
      <c r="C689" s="307" t="s">
        <v>280</v>
      </c>
      <c r="D689" s="307" t="s">
        <v>3332</v>
      </c>
      <c r="E689" s="307"/>
      <c r="F689" s="307" t="s">
        <v>3327</v>
      </c>
      <c r="G689" s="359">
        <v>300000</v>
      </c>
      <c r="H689" s="309"/>
      <c r="I689" s="307" t="s">
        <v>3314</v>
      </c>
      <c r="J689" s="307" t="s">
        <v>3333</v>
      </c>
      <c r="K689" s="359"/>
      <c r="L689" s="307"/>
      <c r="M689" s="307"/>
    </row>
    <row r="690" spans="1:13">
      <c r="A690" s="306">
        <v>7</v>
      </c>
      <c r="B690" s="307" t="s">
        <v>167</v>
      </c>
      <c r="C690" s="307" t="s">
        <v>280</v>
      </c>
      <c r="D690" s="307" t="s">
        <v>3334</v>
      </c>
      <c r="E690" s="307"/>
      <c r="F690" s="307" t="s">
        <v>497</v>
      </c>
      <c r="G690" s="359">
        <v>1483000</v>
      </c>
      <c r="H690" s="309"/>
      <c r="I690" s="307" t="s">
        <v>3314</v>
      </c>
      <c r="J690" s="307" t="s">
        <v>3335</v>
      </c>
      <c r="K690" s="359"/>
      <c r="L690" s="307"/>
      <c r="M690" s="307"/>
    </row>
    <row r="691" spans="1:13">
      <c r="A691" s="306">
        <v>7</v>
      </c>
      <c r="B691" s="307" t="s">
        <v>167</v>
      </c>
      <c r="C691" s="307" t="s">
        <v>280</v>
      </c>
      <c r="D691" s="307" t="s">
        <v>3336</v>
      </c>
      <c r="E691" s="307"/>
      <c r="F691" s="307" t="s">
        <v>499</v>
      </c>
      <c r="G691" s="359">
        <v>300000</v>
      </c>
      <c r="H691" s="309"/>
      <c r="I691" s="307"/>
      <c r="J691" s="307" t="s">
        <v>3337</v>
      </c>
      <c r="K691" s="359"/>
      <c r="L691" s="307"/>
      <c r="M691" s="307"/>
    </row>
    <row r="692" spans="1:13">
      <c r="A692" s="306">
        <v>7</v>
      </c>
      <c r="B692" s="307" t="s">
        <v>167</v>
      </c>
      <c r="C692" s="307" t="s">
        <v>280</v>
      </c>
      <c r="D692" s="307" t="s">
        <v>3338</v>
      </c>
      <c r="E692" s="307"/>
      <c r="F692" s="307" t="s">
        <v>3339</v>
      </c>
      <c r="G692" s="359">
        <v>2100000</v>
      </c>
      <c r="H692" s="309"/>
      <c r="I692" s="307" t="s">
        <v>3314</v>
      </c>
      <c r="J692" s="307" t="s">
        <v>3340</v>
      </c>
      <c r="K692" s="359"/>
      <c r="L692" s="307"/>
      <c r="M692" s="307"/>
    </row>
    <row r="693" spans="1:13">
      <c r="A693" s="306">
        <v>7</v>
      </c>
      <c r="B693" s="307" t="s">
        <v>167</v>
      </c>
      <c r="C693" s="307" t="s">
        <v>280</v>
      </c>
      <c r="D693" s="307" t="s">
        <v>3341</v>
      </c>
      <c r="E693" s="307"/>
      <c r="F693" s="307" t="s">
        <v>3342</v>
      </c>
      <c r="G693" s="359">
        <v>1000000</v>
      </c>
      <c r="H693" s="309"/>
      <c r="I693" s="307" t="s">
        <v>3314</v>
      </c>
      <c r="J693" s="307" t="s">
        <v>3343</v>
      </c>
      <c r="K693" s="359"/>
      <c r="L693" s="307"/>
      <c r="M693" s="307"/>
    </row>
    <row r="694" spans="1:13">
      <c r="A694" s="306">
        <v>7</v>
      </c>
      <c r="B694" s="307" t="s">
        <v>167</v>
      </c>
      <c r="C694" s="307" t="s">
        <v>280</v>
      </c>
      <c r="D694" s="307" t="s">
        <v>3344</v>
      </c>
      <c r="E694" s="307"/>
      <c r="F694" s="307" t="s">
        <v>3345</v>
      </c>
      <c r="G694" s="359">
        <v>100000</v>
      </c>
      <c r="H694" s="309"/>
      <c r="I694" s="307" t="s">
        <v>3346</v>
      </c>
      <c r="J694" s="307" t="s">
        <v>3347</v>
      </c>
      <c r="K694" s="359"/>
      <c r="L694" s="307"/>
      <c r="M694" s="307"/>
    </row>
    <row r="695" spans="1:13">
      <c r="A695" s="306">
        <v>7</v>
      </c>
      <c r="B695" s="307" t="s">
        <v>167</v>
      </c>
      <c r="C695" s="307" t="s">
        <v>280</v>
      </c>
      <c r="D695" s="307" t="s">
        <v>3316</v>
      </c>
      <c r="E695" s="307"/>
      <c r="F695" s="307" t="s">
        <v>3317</v>
      </c>
      <c r="G695" s="359">
        <v>100000</v>
      </c>
      <c r="H695" s="309"/>
      <c r="I695" s="307" t="s">
        <v>3314</v>
      </c>
      <c r="J695" s="307" t="s">
        <v>3318</v>
      </c>
      <c r="K695" s="359"/>
      <c r="L695" s="307"/>
      <c r="M695" s="307"/>
    </row>
    <row r="696" spans="1:13">
      <c r="A696" s="306">
        <v>7</v>
      </c>
      <c r="B696" s="307" t="s">
        <v>167</v>
      </c>
      <c r="C696" s="307" t="s">
        <v>280</v>
      </c>
      <c r="D696" s="307" t="s">
        <v>3348</v>
      </c>
      <c r="E696" s="307"/>
      <c r="F696" s="307" t="s">
        <v>510</v>
      </c>
      <c r="G696" s="359">
        <v>100000</v>
      </c>
      <c r="H696" s="309"/>
      <c r="I696" s="307" t="s">
        <v>3314</v>
      </c>
      <c r="J696" s="307" t="s">
        <v>3349</v>
      </c>
      <c r="K696" s="359"/>
      <c r="L696" s="307"/>
      <c r="M696" s="307"/>
    </row>
    <row r="697" spans="1:13">
      <c r="A697" s="306">
        <v>7</v>
      </c>
      <c r="B697" s="307" t="s">
        <v>167</v>
      </c>
      <c r="C697" s="307" t="s">
        <v>280</v>
      </c>
      <c r="D697" s="307" t="s">
        <v>3350</v>
      </c>
      <c r="E697" s="307"/>
      <c r="F697" s="307" t="s">
        <v>989</v>
      </c>
      <c r="G697" s="359">
        <v>100000</v>
      </c>
      <c r="H697" s="309"/>
      <c r="I697" s="307" t="s">
        <v>3314</v>
      </c>
      <c r="J697" s="307" t="s">
        <v>3351</v>
      </c>
      <c r="K697" s="359"/>
      <c r="L697" s="307"/>
      <c r="M697" s="307"/>
    </row>
    <row r="698" spans="1:13">
      <c r="A698" s="306">
        <v>7</v>
      </c>
      <c r="B698" s="307" t="s">
        <v>167</v>
      </c>
      <c r="C698" s="307" t="s">
        <v>280</v>
      </c>
      <c r="D698" s="307" t="s">
        <v>3352</v>
      </c>
      <c r="E698" s="307"/>
      <c r="F698" s="307" t="s">
        <v>3353</v>
      </c>
      <c r="G698" s="359">
        <v>100000</v>
      </c>
      <c r="H698" s="309"/>
      <c r="I698" s="307" t="s">
        <v>3314</v>
      </c>
      <c r="J698" s="307" t="s">
        <v>3354</v>
      </c>
      <c r="K698" s="359"/>
      <c r="L698" s="307"/>
      <c r="M698" s="307"/>
    </row>
    <row r="699" spans="1:13">
      <c r="A699" s="306">
        <v>7</v>
      </c>
      <c r="B699" s="307" t="s">
        <v>167</v>
      </c>
      <c r="C699" s="307" t="s">
        <v>280</v>
      </c>
      <c r="D699" s="307" t="s">
        <v>3355</v>
      </c>
      <c r="E699" s="307"/>
      <c r="F699" s="307" t="s">
        <v>3356</v>
      </c>
      <c r="G699" s="359">
        <v>318000</v>
      </c>
      <c r="H699" s="309"/>
      <c r="I699" s="307" t="s">
        <v>3314</v>
      </c>
      <c r="J699" s="307" t="s">
        <v>3357</v>
      </c>
      <c r="K699" s="359"/>
      <c r="L699" s="307"/>
      <c r="M699" s="307"/>
    </row>
    <row r="700" spans="1:13">
      <c r="A700" s="306">
        <v>7</v>
      </c>
      <c r="B700" s="307" t="s">
        <v>167</v>
      </c>
      <c r="C700" s="307" t="s">
        <v>280</v>
      </c>
      <c r="D700" s="307" t="s">
        <v>3358</v>
      </c>
      <c r="E700" s="307"/>
      <c r="F700" s="307" t="s">
        <v>3359</v>
      </c>
      <c r="G700" s="359">
        <v>300000</v>
      </c>
      <c r="H700" s="309"/>
      <c r="I700" s="307" t="s">
        <v>3314</v>
      </c>
      <c r="J700" s="307" t="s">
        <v>3360</v>
      </c>
      <c r="K700" s="359"/>
      <c r="L700" s="307"/>
      <c r="M700" s="307"/>
    </row>
    <row r="701" spans="1:13">
      <c r="A701" s="306">
        <v>7</v>
      </c>
      <c r="B701" s="307" t="s">
        <v>167</v>
      </c>
      <c r="C701" s="307" t="s">
        <v>280</v>
      </c>
      <c r="D701" s="307" t="s">
        <v>3358</v>
      </c>
      <c r="E701" s="307"/>
      <c r="F701" s="307" t="s">
        <v>3359</v>
      </c>
      <c r="G701" s="359">
        <v>500000</v>
      </c>
      <c r="H701" s="309"/>
      <c r="I701" s="307" t="s">
        <v>3314</v>
      </c>
      <c r="J701" s="307" t="s">
        <v>3361</v>
      </c>
      <c r="K701" s="359"/>
      <c r="L701" s="307"/>
      <c r="M701" s="307"/>
    </row>
    <row r="702" spans="1:13">
      <c r="A702" s="306">
        <v>7</v>
      </c>
      <c r="B702" s="307" t="s">
        <v>167</v>
      </c>
      <c r="C702" s="307" t="s">
        <v>280</v>
      </c>
      <c r="D702" s="307" t="s">
        <v>3362</v>
      </c>
      <c r="E702" s="307"/>
      <c r="F702" s="307" t="s">
        <v>497</v>
      </c>
      <c r="G702" s="359">
        <v>300000</v>
      </c>
      <c r="H702" s="309"/>
      <c r="I702" s="307" t="s">
        <v>3314</v>
      </c>
      <c r="J702" s="307" t="s">
        <v>3363</v>
      </c>
      <c r="K702" s="359"/>
      <c r="L702" s="307"/>
      <c r="M702" s="307"/>
    </row>
    <row r="703" spans="1:13">
      <c r="A703" s="306">
        <v>7</v>
      </c>
      <c r="B703" s="307" t="s">
        <v>167</v>
      </c>
      <c r="C703" s="307" t="s">
        <v>280</v>
      </c>
      <c r="D703" s="307" t="s">
        <v>3364</v>
      </c>
      <c r="E703" s="307"/>
      <c r="F703" s="307" t="s">
        <v>94</v>
      </c>
      <c r="G703" s="359">
        <v>960000</v>
      </c>
      <c r="H703" s="309"/>
      <c r="I703" s="307" t="s">
        <v>3314</v>
      </c>
      <c r="J703" s="307" t="s">
        <v>3365</v>
      </c>
      <c r="K703" s="359"/>
      <c r="L703" s="307"/>
      <c r="M703" s="307"/>
    </row>
    <row r="704" spans="1:13">
      <c r="A704" s="306">
        <v>7</v>
      </c>
      <c r="B704" s="307" t="s">
        <v>167</v>
      </c>
      <c r="C704" s="307" t="s">
        <v>280</v>
      </c>
      <c r="D704" s="307" t="s">
        <v>3366</v>
      </c>
      <c r="E704" s="307"/>
      <c r="F704" s="307" t="s">
        <v>94</v>
      </c>
      <c r="G704" s="359">
        <v>1100000</v>
      </c>
      <c r="H704" s="309"/>
      <c r="I704" s="307" t="s">
        <v>3314</v>
      </c>
      <c r="J704" s="307" t="s">
        <v>3367</v>
      </c>
      <c r="K704" s="359"/>
      <c r="L704" s="307"/>
      <c r="M704" s="307"/>
    </row>
    <row r="705" spans="1:13">
      <c r="A705" s="306">
        <v>7</v>
      </c>
      <c r="B705" s="307" t="s">
        <v>167</v>
      </c>
      <c r="C705" s="307" t="s">
        <v>280</v>
      </c>
      <c r="D705" s="307" t="s">
        <v>3368</v>
      </c>
      <c r="E705" s="307"/>
      <c r="F705" s="307" t="s">
        <v>3359</v>
      </c>
      <c r="G705" s="359">
        <v>78500</v>
      </c>
      <c r="H705" s="309"/>
      <c r="I705" s="307" t="s">
        <v>3314</v>
      </c>
      <c r="J705" s="307" t="s">
        <v>3369</v>
      </c>
      <c r="K705" s="359"/>
      <c r="L705" s="307"/>
      <c r="M705" s="307"/>
    </row>
    <row r="706" spans="1:13">
      <c r="A706" s="306">
        <v>7</v>
      </c>
      <c r="B706" s="307" t="s">
        <v>167</v>
      </c>
      <c r="C706" s="307" t="s">
        <v>280</v>
      </c>
      <c r="D706" s="307" t="s">
        <v>3370</v>
      </c>
      <c r="E706" s="307"/>
      <c r="F706" s="307" t="s">
        <v>497</v>
      </c>
      <c r="G706" s="359">
        <v>50000</v>
      </c>
      <c r="H706" s="309"/>
      <c r="I706" s="307" t="s">
        <v>3314</v>
      </c>
      <c r="J706" s="307" t="s">
        <v>3371</v>
      </c>
      <c r="K706" s="359"/>
      <c r="L706" s="307"/>
      <c r="M706" s="307"/>
    </row>
    <row r="707" spans="1:13">
      <c r="A707" s="310">
        <v>8</v>
      </c>
      <c r="B707" s="311" t="s">
        <v>2586</v>
      </c>
      <c r="C707" s="311">
        <v>7768007</v>
      </c>
      <c r="D707" s="311" t="s">
        <v>202</v>
      </c>
      <c r="E707" s="311"/>
      <c r="F707" s="311" t="s">
        <v>516</v>
      </c>
      <c r="G707" s="360">
        <v>800000</v>
      </c>
      <c r="H707" s="313">
        <v>44648</v>
      </c>
      <c r="I707" s="311" t="s">
        <v>98</v>
      </c>
      <c r="J707" s="311"/>
      <c r="K707" s="360"/>
      <c r="L707" s="311"/>
      <c r="M707" s="311"/>
    </row>
    <row r="708" spans="1:13">
      <c r="A708" s="310">
        <v>8</v>
      </c>
      <c r="B708" s="311" t="s">
        <v>2586</v>
      </c>
      <c r="C708" s="311">
        <v>7768007</v>
      </c>
      <c r="D708" s="311" t="s">
        <v>473</v>
      </c>
      <c r="E708" s="311"/>
      <c r="F708" s="311" t="s">
        <v>516</v>
      </c>
      <c r="G708" s="360">
        <v>830000</v>
      </c>
      <c r="H708" s="313">
        <v>44608</v>
      </c>
      <c r="I708" s="311" t="s">
        <v>98</v>
      </c>
      <c r="J708" s="311"/>
      <c r="K708" s="360"/>
      <c r="L708" s="311"/>
      <c r="M708" s="311"/>
    </row>
    <row r="709" spans="1:13">
      <c r="A709" s="310">
        <v>8</v>
      </c>
      <c r="B709" s="311" t="s">
        <v>2586</v>
      </c>
      <c r="C709" s="311">
        <v>7768007</v>
      </c>
      <c r="D709" s="311" t="s">
        <v>473</v>
      </c>
      <c r="E709" s="311"/>
      <c r="F709" s="311" t="s">
        <v>516</v>
      </c>
      <c r="G709" s="360">
        <v>30000</v>
      </c>
      <c r="H709" s="313">
        <v>44592</v>
      </c>
      <c r="I709" s="311" t="s">
        <v>98</v>
      </c>
      <c r="J709" s="311"/>
      <c r="K709" s="360"/>
      <c r="L709" s="311"/>
      <c r="M709" s="311"/>
    </row>
    <row r="710" spans="1:13">
      <c r="A710" s="310">
        <v>8</v>
      </c>
      <c r="B710" s="311" t="s">
        <v>2586</v>
      </c>
      <c r="C710" s="311">
        <v>7768007</v>
      </c>
      <c r="D710" s="311" t="s">
        <v>473</v>
      </c>
      <c r="E710" s="311"/>
      <c r="F710" s="311" t="s">
        <v>516</v>
      </c>
      <c r="G710" s="360">
        <v>15000</v>
      </c>
      <c r="H710" s="313">
        <v>44620</v>
      </c>
      <c r="I710" s="311" t="s">
        <v>98</v>
      </c>
      <c r="J710" s="311"/>
      <c r="K710" s="360"/>
      <c r="L710" s="311"/>
      <c r="M710" s="311"/>
    </row>
    <row r="711" spans="1:13">
      <c r="A711" s="310">
        <v>8</v>
      </c>
      <c r="B711" s="311" t="s">
        <v>2586</v>
      </c>
      <c r="C711" s="311">
        <v>7768007</v>
      </c>
      <c r="D711" s="311" t="s">
        <v>473</v>
      </c>
      <c r="E711" s="311"/>
      <c r="F711" s="311" t="s">
        <v>516</v>
      </c>
      <c r="G711" s="360">
        <v>25000</v>
      </c>
      <c r="H711" s="313">
        <v>44620</v>
      </c>
      <c r="I711" s="311" t="s">
        <v>98</v>
      </c>
      <c r="J711" s="311"/>
      <c r="K711" s="360"/>
      <c r="L711" s="311"/>
      <c r="M711" s="311"/>
    </row>
    <row r="712" spans="1:13">
      <c r="A712" s="310">
        <v>8</v>
      </c>
      <c r="B712" s="311" t="s">
        <v>2586</v>
      </c>
      <c r="C712" s="311">
        <v>7768007</v>
      </c>
      <c r="D712" s="311" t="s">
        <v>473</v>
      </c>
      <c r="E712" s="311"/>
      <c r="F712" s="311" t="s">
        <v>516</v>
      </c>
      <c r="G712" s="360">
        <v>100000</v>
      </c>
      <c r="H712" s="313">
        <v>44742</v>
      </c>
      <c r="I712" s="311" t="s">
        <v>98</v>
      </c>
      <c r="J712" s="311"/>
      <c r="K712" s="360"/>
      <c r="L712" s="311"/>
      <c r="M712" s="311"/>
    </row>
    <row r="713" spans="1:13">
      <c r="A713" s="310">
        <v>8</v>
      </c>
      <c r="B713" s="311" t="s">
        <v>2586</v>
      </c>
      <c r="C713" s="311">
        <v>7768007</v>
      </c>
      <c r="D713" s="311" t="s">
        <v>206</v>
      </c>
      <c r="E713" s="311"/>
      <c r="F713" s="311" t="s">
        <v>516</v>
      </c>
      <c r="G713" s="360">
        <v>100000</v>
      </c>
      <c r="H713" s="313">
        <v>44742</v>
      </c>
      <c r="I713" s="311" t="s">
        <v>98</v>
      </c>
      <c r="J713" s="311"/>
      <c r="K713" s="360"/>
      <c r="L713" s="311"/>
      <c r="M713" s="311"/>
    </row>
    <row r="714" spans="1:13">
      <c r="A714" s="310">
        <v>8</v>
      </c>
      <c r="B714" s="311" t="s">
        <v>2586</v>
      </c>
      <c r="C714" s="311">
        <v>7768007</v>
      </c>
      <c r="D714" s="311" t="s">
        <v>202</v>
      </c>
      <c r="E714" s="311"/>
      <c r="F714" s="311" t="s">
        <v>516</v>
      </c>
      <c r="G714" s="360">
        <v>900000</v>
      </c>
      <c r="H714" s="313">
        <v>44742</v>
      </c>
      <c r="I714" s="311" t="s">
        <v>98</v>
      </c>
      <c r="J714" s="311"/>
      <c r="K714" s="360"/>
      <c r="L714" s="311"/>
      <c r="M714" s="311"/>
    </row>
    <row r="715" spans="1:13">
      <c r="A715" s="310">
        <v>8</v>
      </c>
      <c r="B715" s="311" t="s">
        <v>2586</v>
      </c>
      <c r="C715" s="311">
        <v>7768007</v>
      </c>
      <c r="D715" s="311" t="s">
        <v>473</v>
      </c>
      <c r="E715" s="311"/>
      <c r="F715" s="311" t="s">
        <v>516</v>
      </c>
      <c r="G715" s="360">
        <v>2500000</v>
      </c>
      <c r="H715" s="313">
        <v>44648</v>
      </c>
      <c r="I715" s="311" t="s">
        <v>98</v>
      </c>
      <c r="J715" s="311"/>
      <c r="K715" s="360"/>
      <c r="L715" s="311"/>
      <c r="M715" s="311"/>
    </row>
    <row r="716" spans="1:13">
      <c r="A716" s="310">
        <v>8</v>
      </c>
      <c r="B716" s="311" t="s">
        <v>2586</v>
      </c>
      <c r="C716" s="311">
        <v>7768007</v>
      </c>
      <c r="D716" s="311" t="s">
        <v>473</v>
      </c>
      <c r="E716" s="311"/>
      <c r="F716" s="311" t="s">
        <v>516</v>
      </c>
      <c r="G716" s="360">
        <v>4650000</v>
      </c>
      <c r="H716" s="313">
        <v>44796</v>
      </c>
      <c r="I716" s="311" t="s">
        <v>98</v>
      </c>
      <c r="J716" s="311"/>
      <c r="K716" s="360"/>
      <c r="L716" s="311"/>
      <c r="M716" s="311"/>
    </row>
    <row r="717" spans="1:13">
      <c r="A717" s="306">
        <v>9</v>
      </c>
      <c r="B717" s="307" t="s">
        <v>3372</v>
      </c>
      <c r="C717" s="307">
        <v>4408622</v>
      </c>
      <c r="D717" s="307" t="s">
        <v>3373</v>
      </c>
      <c r="E717" s="307" t="s">
        <v>2889</v>
      </c>
      <c r="F717" s="307" t="s">
        <v>495</v>
      </c>
      <c r="G717" s="359">
        <v>15132000</v>
      </c>
      <c r="H717" s="309">
        <v>44682</v>
      </c>
      <c r="I717" s="307" t="s">
        <v>98</v>
      </c>
      <c r="J717" s="307"/>
      <c r="K717" s="359"/>
      <c r="L717" s="307"/>
      <c r="M717" s="307"/>
    </row>
    <row r="718" spans="1:13">
      <c r="A718" s="306">
        <v>9</v>
      </c>
      <c r="B718" s="307" t="s">
        <v>3372</v>
      </c>
      <c r="C718" s="307">
        <v>4408622</v>
      </c>
      <c r="D718" s="307" t="s">
        <v>3374</v>
      </c>
      <c r="E718" s="307" t="s">
        <v>3375</v>
      </c>
      <c r="F718" s="307" t="s">
        <v>87</v>
      </c>
      <c r="G718" s="359">
        <v>5000000</v>
      </c>
      <c r="H718" s="309">
        <v>44704</v>
      </c>
      <c r="I718" s="307" t="s">
        <v>98</v>
      </c>
      <c r="J718" s="307"/>
      <c r="K718" s="359"/>
      <c r="L718" s="307"/>
      <c r="M718" s="307"/>
    </row>
    <row r="719" spans="1:13">
      <c r="A719" s="306">
        <v>9</v>
      </c>
      <c r="B719" s="307" t="s">
        <v>3372</v>
      </c>
      <c r="C719" s="307">
        <v>4408622</v>
      </c>
      <c r="D719" s="307" t="s">
        <v>3376</v>
      </c>
      <c r="E719" s="307"/>
      <c r="F719" s="307" t="s">
        <v>87</v>
      </c>
      <c r="G719" s="359">
        <v>18496781</v>
      </c>
      <c r="H719" s="309">
        <v>44904</v>
      </c>
      <c r="I719" s="307" t="s">
        <v>98</v>
      </c>
      <c r="J719" s="307"/>
      <c r="K719" s="359"/>
      <c r="L719" s="307"/>
      <c r="M719" s="307"/>
    </row>
    <row r="720" spans="1:13">
      <c r="A720" s="306">
        <v>9</v>
      </c>
      <c r="B720" s="307" t="s">
        <v>3372</v>
      </c>
      <c r="C720" s="307">
        <v>4408622</v>
      </c>
      <c r="D720" s="307" t="s">
        <v>3377</v>
      </c>
      <c r="E720" s="307"/>
      <c r="F720" s="307" t="s">
        <v>87</v>
      </c>
      <c r="G720" s="359">
        <v>5000000</v>
      </c>
      <c r="H720" s="309">
        <v>44907</v>
      </c>
      <c r="I720" s="307" t="s">
        <v>98</v>
      </c>
      <c r="J720" s="307"/>
      <c r="K720" s="359"/>
      <c r="L720" s="307"/>
      <c r="M720" s="307"/>
    </row>
    <row r="721" spans="1:13">
      <c r="A721" s="306">
        <v>9</v>
      </c>
      <c r="B721" s="307" t="s">
        <v>3372</v>
      </c>
      <c r="C721" s="307">
        <v>4408622</v>
      </c>
      <c r="D721" s="307" t="s">
        <v>3378</v>
      </c>
      <c r="E721" s="307"/>
      <c r="F721" s="307" t="s">
        <v>495</v>
      </c>
      <c r="G721" s="359">
        <v>200000</v>
      </c>
      <c r="H721" s="309">
        <v>44909</v>
      </c>
      <c r="I721" s="307" t="s">
        <v>98</v>
      </c>
      <c r="J721" s="307"/>
      <c r="K721" s="359"/>
      <c r="L721" s="307"/>
      <c r="M721" s="307"/>
    </row>
    <row r="722" spans="1:13">
      <c r="A722" s="306">
        <v>9</v>
      </c>
      <c r="B722" s="307" t="s">
        <v>3372</v>
      </c>
      <c r="C722" s="307">
        <v>4408622</v>
      </c>
      <c r="D722" s="307" t="s">
        <v>3379</v>
      </c>
      <c r="E722" s="307"/>
      <c r="F722" s="307"/>
      <c r="G722" s="359">
        <v>9430000</v>
      </c>
      <c r="H722" s="309"/>
      <c r="I722" s="307" t="s">
        <v>98</v>
      </c>
      <c r="J722" s="307"/>
      <c r="K722" s="359"/>
      <c r="L722" s="307"/>
      <c r="M722" s="307"/>
    </row>
    <row r="723" spans="1:13">
      <c r="A723" s="306">
        <v>9</v>
      </c>
      <c r="B723" s="307" t="s">
        <v>3372</v>
      </c>
      <c r="C723" s="307">
        <v>4408622</v>
      </c>
      <c r="D723" s="307" t="s">
        <v>3380</v>
      </c>
      <c r="E723" s="307" t="s">
        <v>2889</v>
      </c>
      <c r="F723" s="307" t="s">
        <v>495</v>
      </c>
      <c r="G723" s="359">
        <v>1500000</v>
      </c>
      <c r="H723" s="309">
        <v>44581</v>
      </c>
      <c r="I723" s="307" t="s">
        <v>98</v>
      </c>
      <c r="J723" s="307"/>
      <c r="K723" s="359"/>
      <c r="L723" s="307"/>
      <c r="M723" s="307"/>
    </row>
    <row r="724" spans="1:13">
      <c r="A724" s="306">
        <v>9</v>
      </c>
      <c r="B724" s="307" t="s">
        <v>3372</v>
      </c>
      <c r="C724" s="307">
        <v>4408622</v>
      </c>
      <c r="D724" s="307" t="s">
        <v>941</v>
      </c>
      <c r="E724" s="307" t="s">
        <v>941</v>
      </c>
      <c r="F724" s="307" t="s">
        <v>495</v>
      </c>
      <c r="G724" s="359">
        <v>1000000</v>
      </c>
      <c r="H724" s="309">
        <v>44649</v>
      </c>
      <c r="I724" s="307" t="s">
        <v>98</v>
      </c>
      <c r="J724" s="307"/>
      <c r="K724" s="359"/>
      <c r="L724" s="307"/>
      <c r="M724" s="307"/>
    </row>
    <row r="725" spans="1:13">
      <c r="A725" s="306">
        <v>9</v>
      </c>
      <c r="B725" s="307" t="s">
        <v>3372</v>
      </c>
      <c r="C725" s="307">
        <v>4408622</v>
      </c>
      <c r="D725" s="307" t="s">
        <v>3381</v>
      </c>
      <c r="E725" s="307" t="s">
        <v>3381</v>
      </c>
      <c r="F725" s="307" t="s">
        <v>495</v>
      </c>
      <c r="G725" s="359">
        <v>500000</v>
      </c>
      <c r="H725" s="309">
        <v>44649</v>
      </c>
      <c r="I725" s="307" t="s">
        <v>98</v>
      </c>
      <c r="J725" s="307"/>
      <c r="K725" s="359"/>
      <c r="L725" s="307"/>
      <c r="M725" s="307"/>
    </row>
    <row r="726" spans="1:13">
      <c r="A726" s="306">
        <v>9</v>
      </c>
      <c r="B726" s="307" t="s">
        <v>3372</v>
      </c>
      <c r="C726" s="307">
        <v>4408622</v>
      </c>
      <c r="D726" s="307" t="s">
        <v>3382</v>
      </c>
      <c r="E726" s="307" t="s">
        <v>2889</v>
      </c>
      <c r="F726" s="307" t="s">
        <v>495</v>
      </c>
      <c r="G726" s="359">
        <v>5000000</v>
      </c>
      <c r="H726" s="309">
        <v>44649</v>
      </c>
      <c r="I726" s="307" t="s">
        <v>98</v>
      </c>
      <c r="J726" s="307"/>
      <c r="K726" s="359"/>
      <c r="L726" s="307"/>
      <c r="M726" s="307"/>
    </row>
    <row r="727" spans="1:13">
      <c r="A727" s="306">
        <v>9</v>
      </c>
      <c r="B727" s="307" t="s">
        <v>3372</v>
      </c>
      <c r="C727" s="307">
        <v>4408622</v>
      </c>
      <c r="D727" s="307" t="s">
        <v>3380</v>
      </c>
      <c r="E727" s="307" t="s">
        <v>2889</v>
      </c>
      <c r="F727" s="307" t="s">
        <v>495</v>
      </c>
      <c r="G727" s="359">
        <v>5000000</v>
      </c>
      <c r="H727" s="309">
        <v>44649</v>
      </c>
      <c r="I727" s="307" t="s">
        <v>98</v>
      </c>
      <c r="J727" s="307"/>
      <c r="K727" s="359"/>
      <c r="L727" s="307"/>
      <c r="M727" s="307"/>
    </row>
    <row r="728" spans="1:13">
      <c r="A728" s="306">
        <v>9</v>
      </c>
      <c r="B728" s="307" t="s">
        <v>3372</v>
      </c>
      <c r="C728" s="307">
        <v>4408622</v>
      </c>
      <c r="D728" s="307" t="s">
        <v>3383</v>
      </c>
      <c r="E728" s="307" t="s">
        <v>2889</v>
      </c>
      <c r="F728" s="307" t="s">
        <v>495</v>
      </c>
      <c r="G728" s="359">
        <v>5000000</v>
      </c>
      <c r="H728" s="309">
        <v>44649</v>
      </c>
      <c r="I728" s="307" t="s">
        <v>98</v>
      </c>
      <c r="J728" s="307"/>
      <c r="K728" s="359"/>
      <c r="L728" s="307"/>
      <c r="M728" s="307"/>
    </row>
    <row r="729" spans="1:13">
      <c r="A729" s="306">
        <v>9</v>
      </c>
      <c r="B729" s="307" t="s">
        <v>3372</v>
      </c>
      <c r="C729" s="307">
        <v>4408622</v>
      </c>
      <c r="D729" s="307" t="s">
        <v>3382</v>
      </c>
      <c r="E729" s="307" t="s">
        <v>2889</v>
      </c>
      <c r="F729" s="307" t="s">
        <v>495</v>
      </c>
      <c r="G729" s="359">
        <v>13000000</v>
      </c>
      <c r="H729" s="309">
        <v>44688</v>
      </c>
      <c r="I729" s="307" t="s">
        <v>98</v>
      </c>
      <c r="J729" s="307"/>
      <c r="K729" s="359"/>
      <c r="L729" s="307"/>
      <c r="M729" s="307"/>
    </row>
    <row r="730" spans="1:13">
      <c r="A730" s="306">
        <v>9</v>
      </c>
      <c r="B730" s="307" t="s">
        <v>3372</v>
      </c>
      <c r="C730" s="307">
        <v>4408622</v>
      </c>
      <c r="D730" s="307" t="s">
        <v>3382</v>
      </c>
      <c r="E730" s="307" t="s">
        <v>2889</v>
      </c>
      <c r="F730" s="307" t="s">
        <v>495</v>
      </c>
      <c r="G730" s="359">
        <v>5000000</v>
      </c>
      <c r="H730" s="309">
        <v>44789</v>
      </c>
      <c r="I730" s="307" t="s">
        <v>98</v>
      </c>
      <c r="J730" s="307"/>
      <c r="K730" s="359"/>
      <c r="L730" s="307"/>
      <c r="M730" s="307"/>
    </row>
    <row r="731" spans="1:13">
      <c r="A731" s="306">
        <v>9</v>
      </c>
      <c r="B731" s="307" t="s">
        <v>3372</v>
      </c>
      <c r="C731" s="307">
        <v>4408622</v>
      </c>
      <c r="D731" s="307" t="s">
        <v>3380</v>
      </c>
      <c r="E731" s="307" t="s">
        <v>2889</v>
      </c>
      <c r="F731" s="307" t="s">
        <v>495</v>
      </c>
      <c r="G731" s="359">
        <v>5000000</v>
      </c>
      <c r="H731" s="309">
        <v>44789</v>
      </c>
      <c r="I731" s="307" t="s">
        <v>98</v>
      </c>
      <c r="J731" s="307"/>
      <c r="K731" s="359"/>
      <c r="L731" s="307"/>
      <c r="M731" s="307"/>
    </row>
    <row r="732" spans="1:13">
      <c r="A732" s="306">
        <v>9</v>
      </c>
      <c r="B732" s="307" t="s">
        <v>3372</v>
      </c>
      <c r="C732" s="307">
        <v>4408622</v>
      </c>
      <c r="D732" s="307" t="s">
        <v>3383</v>
      </c>
      <c r="E732" s="307" t="s">
        <v>2889</v>
      </c>
      <c r="F732" s="307" t="s">
        <v>495</v>
      </c>
      <c r="G732" s="359">
        <v>5000000</v>
      </c>
      <c r="H732" s="309">
        <v>44789</v>
      </c>
      <c r="I732" s="307" t="s">
        <v>98</v>
      </c>
      <c r="J732" s="307"/>
      <c r="K732" s="359"/>
      <c r="L732" s="307"/>
      <c r="M732" s="307"/>
    </row>
    <row r="733" spans="1:13">
      <c r="A733" s="306">
        <v>9</v>
      </c>
      <c r="B733" s="307" t="s">
        <v>3372</v>
      </c>
      <c r="C733" s="307">
        <v>4408622</v>
      </c>
      <c r="D733" s="307" t="s">
        <v>3382</v>
      </c>
      <c r="E733" s="307" t="s">
        <v>2889</v>
      </c>
      <c r="F733" s="307" t="s">
        <v>495</v>
      </c>
      <c r="G733" s="359">
        <v>1696000</v>
      </c>
      <c r="H733" s="309">
        <v>44805</v>
      </c>
      <c r="I733" s="307" t="s">
        <v>98</v>
      </c>
      <c r="J733" s="307"/>
      <c r="K733" s="359"/>
      <c r="L733" s="307"/>
      <c r="M733" s="307"/>
    </row>
    <row r="734" spans="1:13">
      <c r="A734" s="306">
        <v>9</v>
      </c>
      <c r="B734" s="307" t="s">
        <v>3372</v>
      </c>
      <c r="C734" s="307">
        <v>4408622</v>
      </c>
      <c r="D734" s="307" t="s">
        <v>3380</v>
      </c>
      <c r="E734" s="307" t="s">
        <v>2889</v>
      </c>
      <c r="F734" s="307" t="s">
        <v>495</v>
      </c>
      <c r="G734" s="359">
        <v>300000</v>
      </c>
      <c r="H734" s="309">
        <v>44833</v>
      </c>
      <c r="I734" s="307" t="s">
        <v>98</v>
      </c>
      <c r="J734" s="307"/>
      <c r="K734" s="359"/>
      <c r="L734" s="307"/>
      <c r="M734" s="307"/>
    </row>
    <row r="735" spans="1:13">
      <c r="A735" s="306">
        <v>9</v>
      </c>
      <c r="B735" s="307" t="s">
        <v>3372</v>
      </c>
      <c r="C735" s="307">
        <v>4408622</v>
      </c>
      <c r="D735" s="307" t="s">
        <v>3383</v>
      </c>
      <c r="E735" s="307" t="s">
        <v>2889</v>
      </c>
      <c r="F735" s="307" t="s">
        <v>495</v>
      </c>
      <c r="G735" s="359">
        <v>750000</v>
      </c>
      <c r="H735" s="309">
        <v>44834</v>
      </c>
      <c r="I735" s="307" t="s">
        <v>98</v>
      </c>
      <c r="J735" s="307"/>
      <c r="K735" s="359"/>
      <c r="L735" s="307"/>
      <c r="M735" s="307"/>
    </row>
    <row r="736" spans="1:13">
      <c r="A736" s="306">
        <v>9</v>
      </c>
      <c r="B736" s="307" t="s">
        <v>3372</v>
      </c>
      <c r="C736" s="307">
        <v>4408622</v>
      </c>
      <c r="D736" s="307" t="s">
        <v>3382</v>
      </c>
      <c r="E736" s="307" t="s">
        <v>2889</v>
      </c>
      <c r="F736" s="307" t="s">
        <v>495</v>
      </c>
      <c r="G736" s="359">
        <v>12500000</v>
      </c>
      <c r="H736" s="309">
        <v>44834</v>
      </c>
      <c r="I736" s="307" t="s">
        <v>98</v>
      </c>
      <c r="J736" s="307"/>
      <c r="K736" s="359"/>
      <c r="L736" s="307"/>
      <c r="M736" s="307"/>
    </row>
    <row r="737" spans="1:13">
      <c r="A737" s="306">
        <v>9</v>
      </c>
      <c r="B737" s="307" t="s">
        <v>3372</v>
      </c>
      <c r="C737" s="307">
        <v>4408622</v>
      </c>
      <c r="D737" s="307" t="s">
        <v>3380</v>
      </c>
      <c r="E737" s="307" t="s">
        <v>2889</v>
      </c>
      <c r="F737" s="307" t="s">
        <v>495</v>
      </c>
      <c r="G737" s="359">
        <v>7500000</v>
      </c>
      <c r="H737" s="309">
        <v>44834</v>
      </c>
      <c r="I737" s="307" t="s">
        <v>98</v>
      </c>
      <c r="J737" s="307"/>
      <c r="K737" s="359"/>
      <c r="L737" s="307"/>
      <c r="M737" s="307"/>
    </row>
    <row r="738" spans="1:13">
      <c r="A738" s="306">
        <v>9</v>
      </c>
      <c r="B738" s="307" t="s">
        <v>3372</v>
      </c>
      <c r="C738" s="307">
        <v>4408622</v>
      </c>
      <c r="D738" s="307" t="s">
        <v>3383</v>
      </c>
      <c r="E738" s="307" t="s">
        <v>2889</v>
      </c>
      <c r="F738" s="307" t="s">
        <v>495</v>
      </c>
      <c r="G738" s="359">
        <v>7500000</v>
      </c>
      <c r="H738" s="309">
        <v>44834</v>
      </c>
      <c r="I738" s="307" t="s">
        <v>98</v>
      </c>
      <c r="J738" s="307"/>
      <c r="K738" s="359"/>
      <c r="L738" s="307"/>
      <c r="M738" s="307"/>
    </row>
    <row r="739" spans="1:13">
      <c r="A739" s="306">
        <v>9</v>
      </c>
      <c r="B739" s="307" t="s">
        <v>3372</v>
      </c>
      <c r="C739" s="307">
        <v>4408622</v>
      </c>
      <c r="D739" s="307" t="s">
        <v>3382</v>
      </c>
      <c r="E739" s="307" t="s">
        <v>2889</v>
      </c>
      <c r="F739" s="307" t="s">
        <v>495</v>
      </c>
      <c r="G739" s="359">
        <v>12999500</v>
      </c>
      <c r="H739" s="309">
        <v>44835</v>
      </c>
      <c r="I739" s="307" t="s">
        <v>98</v>
      </c>
      <c r="J739" s="307"/>
      <c r="K739" s="359"/>
      <c r="L739" s="307"/>
      <c r="M739" s="307"/>
    </row>
    <row r="740" spans="1:13">
      <c r="A740" s="306">
        <v>9</v>
      </c>
      <c r="B740" s="307" t="s">
        <v>3372</v>
      </c>
      <c r="C740" s="307">
        <v>4408622</v>
      </c>
      <c r="D740" s="307" t="s">
        <v>3383</v>
      </c>
      <c r="E740" s="307" t="s">
        <v>2889</v>
      </c>
      <c r="F740" s="307" t="s">
        <v>495</v>
      </c>
      <c r="G740" s="359">
        <v>10862307</v>
      </c>
      <c r="H740" s="309">
        <v>44835</v>
      </c>
      <c r="I740" s="307" t="s">
        <v>98</v>
      </c>
      <c r="J740" s="307"/>
      <c r="K740" s="359"/>
      <c r="L740" s="307"/>
      <c r="M740" s="307"/>
    </row>
    <row r="741" spans="1:13">
      <c r="A741" s="306">
        <v>9</v>
      </c>
      <c r="B741" s="307" t="s">
        <v>3372</v>
      </c>
      <c r="C741" s="307">
        <v>4408622</v>
      </c>
      <c r="D741" s="307" t="s">
        <v>3382</v>
      </c>
      <c r="E741" s="307" t="s">
        <v>2889</v>
      </c>
      <c r="F741" s="307" t="s">
        <v>495</v>
      </c>
      <c r="G741" s="359">
        <v>2000000</v>
      </c>
      <c r="H741" s="309">
        <v>44866</v>
      </c>
      <c r="I741" s="307" t="s">
        <v>98</v>
      </c>
      <c r="J741" s="307"/>
      <c r="K741" s="359"/>
      <c r="L741" s="307"/>
      <c r="M741" s="307"/>
    </row>
    <row r="742" spans="1:13">
      <c r="A742" s="306">
        <v>9</v>
      </c>
      <c r="B742" s="307" t="s">
        <v>3372</v>
      </c>
      <c r="C742" s="307">
        <v>4408622</v>
      </c>
      <c r="D742" s="307" t="s">
        <v>3383</v>
      </c>
      <c r="E742" s="307" t="s">
        <v>2889</v>
      </c>
      <c r="F742" s="307" t="s">
        <v>495</v>
      </c>
      <c r="G742" s="359">
        <v>6000000</v>
      </c>
      <c r="H742" s="309">
        <v>44870</v>
      </c>
      <c r="I742" s="307" t="s">
        <v>98</v>
      </c>
      <c r="J742" s="307"/>
      <c r="K742" s="359"/>
      <c r="L742" s="307"/>
      <c r="M742" s="307"/>
    </row>
    <row r="743" spans="1:13">
      <c r="A743" s="306">
        <v>9</v>
      </c>
      <c r="B743" s="307" t="s">
        <v>3372</v>
      </c>
      <c r="C743" s="307">
        <v>4408622</v>
      </c>
      <c r="D743" s="307" t="s">
        <v>3382</v>
      </c>
      <c r="E743" s="307" t="s">
        <v>2889</v>
      </c>
      <c r="F743" s="307" t="s">
        <v>495</v>
      </c>
      <c r="G743" s="359">
        <v>2000000</v>
      </c>
      <c r="H743" s="309">
        <v>44895</v>
      </c>
      <c r="I743" s="307" t="s">
        <v>98</v>
      </c>
      <c r="J743" s="307"/>
      <c r="K743" s="359"/>
      <c r="L743" s="307"/>
      <c r="M743" s="307"/>
    </row>
    <row r="744" spans="1:13">
      <c r="A744" s="306">
        <v>9</v>
      </c>
      <c r="B744" s="307" t="s">
        <v>3372</v>
      </c>
      <c r="C744" s="307">
        <v>4408622</v>
      </c>
      <c r="D744" s="307" t="s">
        <v>3380</v>
      </c>
      <c r="E744" s="307" t="s">
        <v>2889</v>
      </c>
      <c r="F744" s="307" t="s">
        <v>495</v>
      </c>
      <c r="G744" s="359">
        <v>3785000</v>
      </c>
      <c r="H744" s="309">
        <v>44896</v>
      </c>
      <c r="I744" s="307" t="s">
        <v>98</v>
      </c>
      <c r="J744" s="307"/>
      <c r="K744" s="359"/>
      <c r="L744" s="307"/>
      <c r="M744" s="307"/>
    </row>
    <row r="745" spans="1:13">
      <c r="A745" s="306">
        <v>9</v>
      </c>
      <c r="B745" s="307" t="s">
        <v>3372</v>
      </c>
      <c r="C745" s="307">
        <v>4408622</v>
      </c>
      <c r="D745" s="307" t="s">
        <v>3384</v>
      </c>
      <c r="E745" s="307" t="s">
        <v>2889</v>
      </c>
      <c r="F745" s="307" t="s">
        <v>495</v>
      </c>
      <c r="G745" s="359">
        <v>1000000</v>
      </c>
      <c r="H745" s="309">
        <v>44896</v>
      </c>
      <c r="I745" s="307" t="s">
        <v>98</v>
      </c>
      <c r="J745" s="307"/>
      <c r="K745" s="359"/>
      <c r="L745" s="307"/>
      <c r="M745" s="307"/>
    </row>
    <row r="746" spans="1:13">
      <c r="A746" s="306">
        <v>9</v>
      </c>
      <c r="B746" s="307" t="s">
        <v>3372</v>
      </c>
      <c r="C746" s="307">
        <v>4408622</v>
      </c>
      <c r="D746" s="307" t="s">
        <v>3380</v>
      </c>
      <c r="E746" s="307" t="s">
        <v>2889</v>
      </c>
      <c r="F746" s="307" t="s">
        <v>495</v>
      </c>
      <c r="G746" s="359"/>
      <c r="H746" s="309">
        <v>44896</v>
      </c>
      <c r="I746" s="307" t="s">
        <v>98</v>
      </c>
      <c r="J746" s="307"/>
      <c r="K746" s="359"/>
      <c r="L746" s="307"/>
      <c r="M746" s="307"/>
    </row>
    <row r="747" spans="1:13">
      <c r="A747" s="310">
        <v>10</v>
      </c>
      <c r="B747" s="311" t="s">
        <v>2717</v>
      </c>
      <c r="C747" s="311" t="s">
        <v>1197</v>
      </c>
      <c r="D747" s="311" t="s">
        <v>3385</v>
      </c>
      <c r="E747" s="311"/>
      <c r="F747" s="311" t="s">
        <v>509</v>
      </c>
      <c r="G747" s="360">
        <v>120000</v>
      </c>
      <c r="H747" s="313"/>
      <c r="I747" s="311" t="s">
        <v>947</v>
      </c>
      <c r="J747" s="311"/>
      <c r="K747" s="360"/>
      <c r="L747" s="311"/>
      <c r="M747" s="311"/>
    </row>
    <row r="748" spans="1:13">
      <c r="A748" s="310">
        <v>10</v>
      </c>
      <c r="B748" s="311" t="s">
        <v>2717</v>
      </c>
      <c r="C748" s="311" t="s">
        <v>1197</v>
      </c>
      <c r="D748" s="311" t="s">
        <v>2620</v>
      </c>
      <c r="E748" s="311"/>
      <c r="F748" s="311" t="s">
        <v>2621</v>
      </c>
      <c r="G748" s="360">
        <v>120000</v>
      </c>
      <c r="H748" s="313"/>
      <c r="I748" s="311" t="s">
        <v>947</v>
      </c>
      <c r="J748" s="311"/>
      <c r="K748" s="360"/>
      <c r="L748" s="311"/>
      <c r="M748" s="311"/>
    </row>
    <row r="749" spans="1:13">
      <c r="A749" s="310">
        <v>10</v>
      </c>
      <c r="B749" s="311" t="s">
        <v>2717</v>
      </c>
      <c r="C749" s="311" t="s">
        <v>1197</v>
      </c>
      <c r="D749" s="311" t="s">
        <v>3386</v>
      </c>
      <c r="E749" s="311"/>
      <c r="F749" s="311" t="s">
        <v>2637</v>
      </c>
      <c r="G749" s="360">
        <v>120000</v>
      </c>
      <c r="H749" s="313"/>
      <c r="I749" s="311" t="s">
        <v>947</v>
      </c>
      <c r="J749" s="311"/>
      <c r="K749" s="360"/>
      <c r="L749" s="311"/>
      <c r="M749" s="311"/>
    </row>
    <row r="750" spans="1:13">
      <c r="A750" s="306">
        <v>11</v>
      </c>
      <c r="B750" s="307" t="s">
        <v>2732</v>
      </c>
      <c r="C750" s="307" t="s">
        <v>2733</v>
      </c>
      <c r="D750" s="307" t="s">
        <v>3387</v>
      </c>
      <c r="E750" s="307"/>
      <c r="F750" s="307" t="s">
        <v>3388</v>
      </c>
      <c r="G750" s="359">
        <v>7400000</v>
      </c>
      <c r="H750" s="309"/>
      <c r="I750" s="307" t="s">
        <v>3389</v>
      </c>
      <c r="J750" s="307"/>
      <c r="K750" s="359"/>
      <c r="L750" s="307"/>
      <c r="M750" s="307"/>
    </row>
    <row r="751" spans="1:13">
      <c r="A751" s="306">
        <v>11</v>
      </c>
      <c r="B751" s="307" t="s">
        <v>2732</v>
      </c>
      <c r="C751" s="307" t="s">
        <v>2733</v>
      </c>
      <c r="D751" s="307" t="s">
        <v>3390</v>
      </c>
      <c r="E751" s="307"/>
      <c r="F751" s="307" t="s">
        <v>3391</v>
      </c>
      <c r="G751" s="359">
        <v>5204179</v>
      </c>
      <c r="H751" s="309"/>
      <c r="I751" s="307" t="s">
        <v>2809</v>
      </c>
      <c r="J751" s="307"/>
      <c r="K751" s="359"/>
      <c r="L751" s="307"/>
      <c r="M751" s="307"/>
    </row>
    <row r="752" spans="1:13">
      <c r="A752" s="306">
        <v>11</v>
      </c>
      <c r="B752" s="307" t="s">
        <v>2732</v>
      </c>
      <c r="C752" s="307" t="s">
        <v>2733</v>
      </c>
      <c r="D752" s="307" t="s">
        <v>3387</v>
      </c>
      <c r="E752" s="307"/>
      <c r="F752" s="307" t="s">
        <v>3392</v>
      </c>
      <c r="G752" s="359">
        <v>1000000</v>
      </c>
      <c r="H752" s="309"/>
      <c r="I752" s="307" t="s">
        <v>3393</v>
      </c>
      <c r="J752" s="307"/>
      <c r="K752" s="359"/>
      <c r="L752" s="307"/>
      <c r="M752" s="307"/>
    </row>
    <row r="753" spans="1:13">
      <c r="A753" s="306">
        <v>11</v>
      </c>
      <c r="B753" s="307" t="s">
        <v>2732</v>
      </c>
      <c r="C753" s="307" t="s">
        <v>2733</v>
      </c>
      <c r="D753" s="307" t="s">
        <v>3387</v>
      </c>
      <c r="E753" s="307"/>
      <c r="F753" s="307" t="s">
        <v>3394</v>
      </c>
      <c r="G753" s="359">
        <v>300000</v>
      </c>
      <c r="H753" s="309"/>
      <c r="I753" s="307" t="s">
        <v>3395</v>
      </c>
      <c r="J753" s="307"/>
      <c r="K753" s="359"/>
      <c r="L753" s="307"/>
      <c r="M753" s="307"/>
    </row>
    <row r="754" spans="1:13">
      <c r="A754" s="306">
        <v>11</v>
      </c>
      <c r="B754" s="307" t="s">
        <v>2732</v>
      </c>
      <c r="C754" s="307" t="s">
        <v>2733</v>
      </c>
      <c r="D754" s="307" t="s">
        <v>3396</v>
      </c>
      <c r="E754" s="307"/>
      <c r="F754" s="307" t="s">
        <v>3397</v>
      </c>
      <c r="G754" s="359">
        <v>500000</v>
      </c>
      <c r="H754" s="309"/>
      <c r="I754" s="307" t="s">
        <v>3398</v>
      </c>
      <c r="J754" s="307"/>
      <c r="K754" s="359"/>
      <c r="L754" s="307"/>
      <c r="M754" s="307"/>
    </row>
    <row r="755" spans="1:13">
      <c r="A755" s="306">
        <v>11</v>
      </c>
      <c r="B755" s="307" t="s">
        <v>2732</v>
      </c>
      <c r="C755" s="307" t="s">
        <v>2733</v>
      </c>
      <c r="D755" s="307" t="s">
        <v>3390</v>
      </c>
      <c r="E755" s="307"/>
      <c r="F755" s="307" t="s">
        <v>3399</v>
      </c>
      <c r="G755" s="359">
        <v>5933900</v>
      </c>
      <c r="H755" s="309"/>
      <c r="I755" s="307" t="s">
        <v>2809</v>
      </c>
      <c r="J755" s="307"/>
      <c r="K755" s="359"/>
      <c r="L755" s="307"/>
      <c r="M755" s="307"/>
    </row>
    <row r="756" spans="1:13">
      <c r="A756" s="310">
        <v>12</v>
      </c>
      <c r="B756" s="311" t="s">
        <v>2735</v>
      </c>
      <c r="C756" s="311">
        <v>4013041</v>
      </c>
      <c r="D756" s="311" t="s">
        <v>3400</v>
      </c>
      <c r="E756" s="311"/>
      <c r="F756" s="311" t="s">
        <v>95</v>
      </c>
      <c r="G756" s="360">
        <v>1000000</v>
      </c>
      <c r="H756" s="313">
        <v>44713</v>
      </c>
      <c r="I756" s="311" t="s">
        <v>112</v>
      </c>
      <c r="J756" s="311"/>
      <c r="K756" s="360"/>
      <c r="L756" s="311"/>
      <c r="M756" s="311"/>
    </row>
    <row r="757" spans="1:13">
      <c r="A757" s="310">
        <v>12</v>
      </c>
      <c r="B757" s="311" t="s">
        <v>2735</v>
      </c>
      <c r="C757" s="311">
        <v>4013041</v>
      </c>
      <c r="D757" s="311" t="s">
        <v>3401</v>
      </c>
      <c r="E757" s="311"/>
      <c r="F757" s="311" t="s">
        <v>95</v>
      </c>
      <c r="G757" s="360">
        <v>2298000</v>
      </c>
      <c r="H757" s="313">
        <v>44735</v>
      </c>
      <c r="I757" s="311" t="s">
        <v>3402</v>
      </c>
      <c r="J757" s="311"/>
      <c r="K757" s="360"/>
      <c r="L757" s="311"/>
      <c r="M757" s="311"/>
    </row>
    <row r="758" spans="1:13">
      <c r="A758" s="310">
        <v>12</v>
      </c>
      <c r="B758" s="311" t="s">
        <v>2735</v>
      </c>
      <c r="C758" s="311">
        <v>4013041</v>
      </c>
      <c r="D758" s="311" t="s">
        <v>3403</v>
      </c>
      <c r="E758" s="311"/>
      <c r="F758" s="311" t="s">
        <v>95</v>
      </c>
      <c r="G758" s="360">
        <v>300000</v>
      </c>
      <c r="H758" s="313">
        <v>44684</v>
      </c>
      <c r="I758" s="311" t="s">
        <v>965</v>
      </c>
      <c r="J758" s="311"/>
      <c r="K758" s="360"/>
      <c r="L758" s="311"/>
      <c r="M758" s="311"/>
    </row>
    <row r="759" spans="1:13">
      <c r="A759" s="310">
        <v>12</v>
      </c>
      <c r="B759" s="311" t="s">
        <v>2735</v>
      </c>
      <c r="C759" s="311">
        <v>4013041</v>
      </c>
      <c r="D759" s="311" t="s">
        <v>3404</v>
      </c>
      <c r="E759" s="311"/>
      <c r="F759" s="311" t="s">
        <v>95</v>
      </c>
      <c r="G759" s="360">
        <v>200000</v>
      </c>
      <c r="H759" s="313">
        <v>44725</v>
      </c>
      <c r="I759" s="311" t="s">
        <v>112</v>
      </c>
      <c r="J759" s="311"/>
      <c r="K759" s="360"/>
      <c r="L759" s="311"/>
      <c r="M759" s="311"/>
    </row>
    <row r="760" spans="1:13">
      <c r="A760" s="310">
        <v>12</v>
      </c>
      <c r="B760" s="311" t="s">
        <v>2735</v>
      </c>
      <c r="C760" s="311">
        <v>4013041</v>
      </c>
      <c r="D760" s="311" t="s">
        <v>3405</v>
      </c>
      <c r="E760" s="311"/>
      <c r="F760" s="311" t="s">
        <v>95</v>
      </c>
      <c r="G760" s="360">
        <v>2000000</v>
      </c>
      <c r="H760" s="313">
        <v>44741</v>
      </c>
      <c r="I760" s="311" t="s">
        <v>3406</v>
      </c>
      <c r="J760" s="311"/>
      <c r="K760" s="360"/>
      <c r="L760" s="311"/>
      <c r="M760" s="311"/>
    </row>
    <row r="761" spans="1:13">
      <c r="A761" s="310">
        <v>12</v>
      </c>
      <c r="B761" s="311" t="s">
        <v>2735</v>
      </c>
      <c r="C761" s="311">
        <v>4013041</v>
      </c>
      <c r="D761" s="311" t="s">
        <v>3407</v>
      </c>
      <c r="E761" s="311"/>
      <c r="F761" s="311" t="s">
        <v>95</v>
      </c>
      <c r="G761" s="360">
        <v>250000</v>
      </c>
      <c r="H761" s="313">
        <v>44750</v>
      </c>
      <c r="I761" s="311" t="s">
        <v>112</v>
      </c>
      <c r="J761" s="311"/>
      <c r="K761" s="360"/>
      <c r="L761" s="311"/>
      <c r="M761" s="311"/>
    </row>
    <row r="762" spans="1:13">
      <c r="A762" s="310">
        <v>12</v>
      </c>
      <c r="B762" s="311" t="s">
        <v>2735</v>
      </c>
      <c r="C762" s="311">
        <v>4013041</v>
      </c>
      <c r="D762" s="311" t="s">
        <v>3408</v>
      </c>
      <c r="E762" s="311"/>
      <c r="F762" s="311" t="s">
        <v>95</v>
      </c>
      <c r="G762" s="360">
        <v>1699600</v>
      </c>
      <c r="H762" s="313">
        <v>44810</v>
      </c>
      <c r="I762" s="311" t="s">
        <v>957</v>
      </c>
      <c r="J762" s="311"/>
      <c r="K762" s="360"/>
      <c r="L762" s="311"/>
      <c r="M762" s="311"/>
    </row>
    <row r="763" spans="1:13">
      <c r="A763" s="310">
        <v>12</v>
      </c>
      <c r="B763" s="311" t="s">
        <v>2735</v>
      </c>
      <c r="C763" s="311">
        <v>4013041</v>
      </c>
      <c r="D763" s="311" t="s">
        <v>3409</v>
      </c>
      <c r="E763" s="311"/>
      <c r="F763" s="311" t="s">
        <v>95</v>
      </c>
      <c r="G763" s="360">
        <v>1999500</v>
      </c>
      <c r="H763" s="313">
        <v>44888</v>
      </c>
      <c r="I763" s="311" t="s">
        <v>3406</v>
      </c>
      <c r="J763" s="311"/>
      <c r="K763" s="360"/>
      <c r="L763" s="311"/>
      <c r="M763" s="311"/>
    </row>
    <row r="764" spans="1:13">
      <c r="A764" s="310">
        <v>12</v>
      </c>
      <c r="B764" s="311" t="s">
        <v>2735</v>
      </c>
      <c r="C764" s="311">
        <v>4013041</v>
      </c>
      <c r="D764" s="311" t="s">
        <v>3410</v>
      </c>
      <c r="E764" s="311"/>
      <c r="F764" s="311" t="s">
        <v>95</v>
      </c>
      <c r="G764" s="360">
        <v>998000</v>
      </c>
      <c r="H764" s="313">
        <v>44888</v>
      </c>
      <c r="I764" s="311" t="s">
        <v>3406</v>
      </c>
      <c r="J764" s="311"/>
      <c r="K764" s="360"/>
      <c r="L764" s="311"/>
      <c r="M764" s="311"/>
    </row>
    <row r="765" spans="1:13">
      <c r="A765" s="306">
        <v>13</v>
      </c>
      <c r="B765" s="307" t="s">
        <v>127</v>
      </c>
      <c r="C765" s="307">
        <v>2292168</v>
      </c>
      <c r="D765" s="307" t="s">
        <v>3411</v>
      </c>
      <c r="E765" s="307"/>
      <c r="F765" s="307"/>
      <c r="G765" s="359">
        <v>190500</v>
      </c>
      <c r="H765" s="309">
        <v>44578</v>
      </c>
      <c r="I765" s="307"/>
      <c r="J765" s="307"/>
      <c r="K765" s="359"/>
      <c r="L765" s="307"/>
      <c r="M765" s="307"/>
    </row>
    <row r="766" spans="1:13">
      <c r="A766" s="306">
        <v>13</v>
      </c>
      <c r="B766" s="307" t="s">
        <v>127</v>
      </c>
      <c r="C766" s="307">
        <v>2292168</v>
      </c>
      <c r="D766" s="307" t="s">
        <v>3412</v>
      </c>
      <c r="E766" s="307"/>
      <c r="F766" s="307"/>
      <c r="G766" s="359">
        <v>80000</v>
      </c>
      <c r="H766" s="309">
        <v>44592</v>
      </c>
      <c r="I766" s="307"/>
      <c r="J766" s="307"/>
      <c r="K766" s="359"/>
      <c r="L766" s="307"/>
      <c r="M766" s="307"/>
    </row>
    <row r="767" spans="1:13">
      <c r="A767" s="306">
        <v>13</v>
      </c>
      <c r="B767" s="307" t="s">
        <v>127</v>
      </c>
      <c r="C767" s="307">
        <v>2292168</v>
      </c>
      <c r="D767" s="307" t="s">
        <v>3413</v>
      </c>
      <c r="E767" s="307"/>
      <c r="F767" s="307"/>
      <c r="G767" s="359">
        <v>126000</v>
      </c>
      <c r="H767" s="309">
        <v>44628</v>
      </c>
      <c r="I767" s="307"/>
      <c r="J767" s="307"/>
      <c r="K767" s="359"/>
      <c r="L767" s="307"/>
      <c r="M767" s="307"/>
    </row>
    <row r="768" spans="1:13">
      <c r="A768" s="306">
        <v>13</v>
      </c>
      <c r="B768" s="307" t="s">
        <v>127</v>
      </c>
      <c r="C768" s="307">
        <v>2292168</v>
      </c>
      <c r="D768" s="307" t="s">
        <v>3414</v>
      </c>
      <c r="E768" s="307"/>
      <c r="F768" s="307"/>
      <c r="G768" s="359">
        <v>50000</v>
      </c>
      <c r="H768" s="309">
        <v>44631</v>
      </c>
      <c r="I768" s="307"/>
      <c r="J768" s="307"/>
      <c r="K768" s="359"/>
      <c r="L768" s="307"/>
      <c r="M768" s="307"/>
    </row>
    <row r="769" spans="1:13">
      <c r="A769" s="306">
        <v>13</v>
      </c>
      <c r="B769" s="307" t="s">
        <v>127</v>
      </c>
      <c r="C769" s="307">
        <v>2292168</v>
      </c>
      <c r="D769" s="307" t="s">
        <v>3415</v>
      </c>
      <c r="E769" s="307"/>
      <c r="F769" s="307"/>
      <c r="G769" s="359">
        <v>20000</v>
      </c>
      <c r="H769" s="309">
        <v>44635</v>
      </c>
      <c r="I769" s="307"/>
      <c r="J769" s="307"/>
      <c r="K769" s="359"/>
      <c r="L769" s="307"/>
      <c r="M769" s="307"/>
    </row>
    <row r="770" spans="1:13">
      <c r="A770" s="306">
        <v>13</v>
      </c>
      <c r="B770" s="307" t="s">
        <v>127</v>
      </c>
      <c r="C770" s="307">
        <v>2292168</v>
      </c>
      <c r="D770" s="307" t="s">
        <v>3416</v>
      </c>
      <c r="E770" s="307"/>
      <c r="F770" s="307"/>
      <c r="G770" s="359">
        <v>6650000</v>
      </c>
      <c r="H770" s="309">
        <v>44651</v>
      </c>
      <c r="I770" s="307"/>
      <c r="J770" s="307"/>
      <c r="K770" s="359"/>
      <c r="L770" s="307"/>
      <c r="M770" s="307"/>
    </row>
    <row r="771" spans="1:13">
      <c r="A771" s="306">
        <v>13</v>
      </c>
      <c r="B771" s="307" t="s">
        <v>127</v>
      </c>
      <c r="C771" s="307">
        <v>2292168</v>
      </c>
      <c r="D771" s="307" t="s">
        <v>3417</v>
      </c>
      <c r="E771" s="307"/>
      <c r="F771" s="307"/>
      <c r="G771" s="359">
        <v>330000</v>
      </c>
      <c r="H771" s="309">
        <v>44677</v>
      </c>
      <c r="I771" s="307"/>
      <c r="J771" s="307"/>
      <c r="K771" s="359"/>
      <c r="L771" s="307"/>
      <c r="M771" s="307"/>
    </row>
    <row r="772" spans="1:13">
      <c r="A772" s="306">
        <v>13</v>
      </c>
      <c r="B772" s="307" t="s">
        <v>127</v>
      </c>
      <c r="C772" s="307">
        <v>2292168</v>
      </c>
      <c r="D772" s="307" t="s">
        <v>3418</v>
      </c>
      <c r="E772" s="307"/>
      <c r="F772" s="307"/>
      <c r="G772" s="359">
        <v>2077667</v>
      </c>
      <c r="H772" s="309">
        <v>44678</v>
      </c>
      <c r="I772" s="307"/>
      <c r="J772" s="307"/>
      <c r="K772" s="359"/>
      <c r="L772" s="307"/>
      <c r="M772" s="307"/>
    </row>
    <row r="773" spans="1:13">
      <c r="A773" s="306">
        <v>13</v>
      </c>
      <c r="B773" s="307" t="s">
        <v>127</v>
      </c>
      <c r="C773" s="307">
        <v>2292168</v>
      </c>
      <c r="D773" s="307" t="s">
        <v>3419</v>
      </c>
      <c r="E773" s="307"/>
      <c r="F773" s="307"/>
      <c r="G773" s="359">
        <v>100000</v>
      </c>
      <c r="H773" s="309">
        <v>44686</v>
      </c>
      <c r="I773" s="307"/>
      <c r="J773" s="307"/>
      <c r="K773" s="359"/>
      <c r="L773" s="307"/>
      <c r="M773" s="307"/>
    </row>
    <row r="774" spans="1:13">
      <c r="A774" s="306">
        <v>13</v>
      </c>
      <c r="B774" s="307" t="s">
        <v>127</v>
      </c>
      <c r="C774" s="307">
        <v>2292168</v>
      </c>
      <c r="D774" s="307" t="s">
        <v>3420</v>
      </c>
      <c r="E774" s="307"/>
      <c r="F774" s="307"/>
      <c r="G774" s="359">
        <v>200000</v>
      </c>
      <c r="H774" s="309">
        <v>44692</v>
      </c>
      <c r="I774" s="307"/>
      <c r="J774" s="307"/>
      <c r="K774" s="359"/>
      <c r="L774" s="307"/>
      <c r="M774" s="307"/>
    </row>
    <row r="775" spans="1:13">
      <c r="A775" s="306">
        <v>13</v>
      </c>
      <c r="B775" s="307" t="s">
        <v>127</v>
      </c>
      <c r="C775" s="307">
        <v>2292168</v>
      </c>
      <c r="D775" s="307" t="s">
        <v>3421</v>
      </c>
      <c r="E775" s="307"/>
      <c r="F775" s="307"/>
      <c r="G775" s="359">
        <v>100000</v>
      </c>
      <c r="H775" s="309">
        <v>44692</v>
      </c>
      <c r="I775" s="307"/>
      <c r="J775" s="307"/>
      <c r="K775" s="359"/>
      <c r="L775" s="307"/>
      <c r="M775" s="307"/>
    </row>
    <row r="776" spans="1:13">
      <c r="A776" s="306">
        <v>13</v>
      </c>
      <c r="B776" s="307" t="s">
        <v>127</v>
      </c>
      <c r="C776" s="307">
        <v>2292168</v>
      </c>
      <c r="D776" s="307" t="s">
        <v>3422</v>
      </c>
      <c r="E776" s="307"/>
      <c r="F776" s="307"/>
      <c r="G776" s="359">
        <v>500000</v>
      </c>
      <c r="H776" s="309">
        <v>44692</v>
      </c>
      <c r="I776" s="307"/>
      <c r="J776" s="307"/>
      <c r="K776" s="359"/>
      <c r="L776" s="307"/>
      <c r="M776" s="307"/>
    </row>
    <row r="777" spans="1:13">
      <c r="A777" s="306">
        <v>13</v>
      </c>
      <c r="B777" s="307" t="s">
        <v>127</v>
      </c>
      <c r="C777" s="307">
        <v>2292168</v>
      </c>
      <c r="D777" s="307" t="s">
        <v>3423</v>
      </c>
      <c r="E777" s="307"/>
      <c r="F777" s="307"/>
      <c r="G777" s="359">
        <v>45000</v>
      </c>
      <c r="H777" s="309">
        <v>44712</v>
      </c>
      <c r="I777" s="307"/>
      <c r="J777" s="307"/>
      <c r="K777" s="359"/>
      <c r="L777" s="307"/>
      <c r="M777" s="307"/>
    </row>
    <row r="778" spans="1:13">
      <c r="A778" s="306">
        <v>13</v>
      </c>
      <c r="B778" s="307" t="s">
        <v>127</v>
      </c>
      <c r="C778" s="307">
        <v>2292168</v>
      </c>
      <c r="D778" s="307" t="s">
        <v>3424</v>
      </c>
      <c r="E778" s="307"/>
      <c r="F778" s="307"/>
      <c r="G778" s="359">
        <v>20000</v>
      </c>
      <c r="H778" s="309">
        <v>44712</v>
      </c>
      <c r="I778" s="307"/>
      <c r="J778" s="307"/>
      <c r="K778" s="359"/>
      <c r="L778" s="307"/>
      <c r="M778" s="307"/>
    </row>
    <row r="779" spans="1:13">
      <c r="A779" s="306">
        <v>13</v>
      </c>
      <c r="B779" s="307" t="s">
        <v>127</v>
      </c>
      <c r="C779" s="307">
        <v>2292168</v>
      </c>
      <c r="D779" s="307" t="s">
        <v>3425</v>
      </c>
      <c r="E779" s="307"/>
      <c r="F779" s="307"/>
      <c r="G779" s="359">
        <v>25000</v>
      </c>
      <c r="H779" s="309">
        <v>44714</v>
      </c>
      <c r="I779" s="307"/>
      <c r="J779" s="307"/>
      <c r="K779" s="359"/>
      <c r="L779" s="307"/>
      <c r="M779" s="307"/>
    </row>
    <row r="780" spans="1:13">
      <c r="A780" s="306">
        <v>13</v>
      </c>
      <c r="B780" s="307" t="s">
        <v>127</v>
      </c>
      <c r="C780" s="307">
        <v>2292168</v>
      </c>
      <c r="D780" s="307" t="s">
        <v>3424</v>
      </c>
      <c r="E780" s="307"/>
      <c r="F780" s="307"/>
      <c r="G780" s="359">
        <v>110000</v>
      </c>
      <c r="H780" s="309">
        <v>44715</v>
      </c>
      <c r="I780" s="307"/>
      <c r="J780" s="307"/>
      <c r="K780" s="359"/>
      <c r="L780" s="307"/>
      <c r="M780" s="307"/>
    </row>
    <row r="781" spans="1:13">
      <c r="A781" s="306">
        <v>13</v>
      </c>
      <c r="B781" s="307" t="s">
        <v>127</v>
      </c>
      <c r="C781" s="307">
        <v>2292168</v>
      </c>
      <c r="D781" s="307" t="s">
        <v>3426</v>
      </c>
      <c r="E781" s="307"/>
      <c r="F781" s="307"/>
      <c r="G781" s="359">
        <v>50000</v>
      </c>
      <c r="H781" s="309">
        <v>44722</v>
      </c>
      <c r="I781" s="307"/>
      <c r="J781" s="307"/>
      <c r="K781" s="359"/>
      <c r="L781" s="307"/>
      <c r="M781" s="307"/>
    </row>
    <row r="782" spans="1:13">
      <c r="A782" s="306">
        <v>13</v>
      </c>
      <c r="B782" s="307" t="s">
        <v>127</v>
      </c>
      <c r="C782" s="307">
        <v>2292168</v>
      </c>
      <c r="D782" s="307" t="s">
        <v>3427</v>
      </c>
      <c r="E782" s="307"/>
      <c r="F782" s="307"/>
      <c r="G782" s="359">
        <v>240000</v>
      </c>
      <c r="H782" s="309">
        <v>44727</v>
      </c>
      <c r="I782" s="307"/>
      <c r="J782" s="307"/>
      <c r="K782" s="359"/>
      <c r="L782" s="307"/>
      <c r="M782" s="307"/>
    </row>
    <row r="783" spans="1:13">
      <c r="A783" s="306">
        <v>13</v>
      </c>
      <c r="B783" s="307" t="s">
        <v>127</v>
      </c>
      <c r="C783" s="307">
        <v>2292168</v>
      </c>
      <c r="D783" s="307" t="s">
        <v>3428</v>
      </c>
      <c r="E783" s="307"/>
      <c r="F783" s="307"/>
      <c r="G783" s="359">
        <v>800000</v>
      </c>
      <c r="H783" s="309">
        <v>44727</v>
      </c>
      <c r="I783" s="307"/>
      <c r="J783" s="307"/>
      <c r="K783" s="359"/>
      <c r="L783" s="307"/>
      <c r="M783" s="307"/>
    </row>
    <row r="784" spans="1:13">
      <c r="A784" s="306">
        <v>13</v>
      </c>
      <c r="B784" s="307" t="s">
        <v>127</v>
      </c>
      <c r="C784" s="307">
        <v>2292168</v>
      </c>
      <c r="D784" s="307" t="s">
        <v>3379</v>
      </c>
      <c r="E784" s="307"/>
      <c r="F784" s="307"/>
      <c r="G784" s="359">
        <v>50000</v>
      </c>
      <c r="H784" s="309">
        <v>44729</v>
      </c>
      <c r="I784" s="307"/>
      <c r="J784" s="307"/>
      <c r="K784" s="359"/>
      <c r="L784" s="307"/>
      <c r="M784" s="307"/>
    </row>
    <row r="785" spans="1:13">
      <c r="A785" s="306">
        <v>13</v>
      </c>
      <c r="B785" s="307" t="s">
        <v>127</v>
      </c>
      <c r="C785" s="307">
        <v>2292168</v>
      </c>
      <c r="D785" s="307" t="s">
        <v>3429</v>
      </c>
      <c r="E785" s="307"/>
      <c r="F785" s="307"/>
      <c r="G785" s="359">
        <v>25000</v>
      </c>
      <c r="H785" s="309">
        <v>44743</v>
      </c>
      <c r="I785" s="307"/>
      <c r="J785" s="307"/>
      <c r="K785" s="359"/>
      <c r="L785" s="307"/>
      <c r="M785" s="307"/>
    </row>
    <row r="786" spans="1:13">
      <c r="A786" s="306">
        <v>13</v>
      </c>
      <c r="B786" s="307" t="s">
        <v>127</v>
      </c>
      <c r="C786" s="307">
        <v>2292168</v>
      </c>
      <c r="D786" s="307" t="s">
        <v>3430</v>
      </c>
      <c r="E786" s="307"/>
      <c r="F786" s="307"/>
      <c r="G786" s="359">
        <v>200000</v>
      </c>
      <c r="H786" s="309">
        <v>44760</v>
      </c>
      <c r="I786" s="307"/>
      <c r="J786" s="307"/>
      <c r="K786" s="359"/>
      <c r="L786" s="307"/>
      <c r="M786" s="307"/>
    </row>
    <row r="787" spans="1:13">
      <c r="A787" s="306">
        <v>13</v>
      </c>
      <c r="B787" s="307" t="s">
        <v>127</v>
      </c>
      <c r="C787" s="307">
        <v>2292168</v>
      </c>
      <c r="D787" s="307" t="s">
        <v>3431</v>
      </c>
      <c r="E787" s="307"/>
      <c r="F787" s="307"/>
      <c r="G787" s="359">
        <v>315000</v>
      </c>
      <c r="H787" s="309">
        <v>44761</v>
      </c>
      <c r="I787" s="307"/>
      <c r="J787" s="307"/>
      <c r="K787" s="359"/>
      <c r="L787" s="307"/>
      <c r="M787" s="307"/>
    </row>
    <row r="788" spans="1:13">
      <c r="A788" s="306">
        <v>13</v>
      </c>
      <c r="B788" s="307" t="s">
        <v>127</v>
      </c>
      <c r="C788" s="307">
        <v>2292168</v>
      </c>
      <c r="D788" s="307" t="s">
        <v>3432</v>
      </c>
      <c r="E788" s="307"/>
      <c r="F788" s="307"/>
      <c r="G788" s="359">
        <v>130000</v>
      </c>
      <c r="H788" s="309">
        <v>44769</v>
      </c>
      <c r="I788" s="307"/>
      <c r="J788" s="307"/>
      <c r="K788" s="359"/>
      <c r="L788" s="307"/>
      <c r="M788" s="307"/>
    </row>
    <row r="789" spans="1:13">
      <c r="A789" s="306">
        <v>13</v>
      </c>
      <c r="B789" s="307" t="s">
        <v>127</v>
      </c>
      <c r="C789" s="307">
        <v>2292168</v>
      </c>
      <c r="D789" s="307" t="s">
        <v>3433</v>
      </c>
      <c r="E789" s="307"/>
      <c r="F789" s="307"/>
      <c r="G789" s="359">
        <v>260000</v>
      </c>
      <c r="H789" s="309">
        <v>44775</v>
      </c>
      <c r="I789" s="307"/>
      <c r="J789" s="307"/>
      <c r="K789" s="359"/>
      <c r="L789" s="307"/>
      <c r="M789" s="307"/>
    </row>
    <row r="790" spans="1:13">
      <c r="A790" s="306">
        <v>13</v>
      </c>
      <c r="B790" s="307" t="s">
        <v>127</v>
      </c>
      <c r="C790" s="307">
        <v>2292168</v>
      </c>
      <c r="D790" s="307" t="s">
        <v>3434</v>
      </c>
      <c r="E790" s="307"/>
      <c r="F790" s="307"/>
      <c r="G790" s="359">
        <v>3009000</v>
      </c>
      <c r="H790" s="309">
        <v>44803</v>
      </c>
      <c r="I790" s="307"/>
      <c r="J790" s="307"/>
      <c r="K790" s="359"/>
      <c r="L790" s="307"/>
      <c r="M790" s="307"/>
    </row>
    <row r="791" spans="1:13">
      <c r="A791" s="306">
        <v>13</v>
      </c>
      <c r="B791" s="307" t="s">
        <v>127</v>
      </c>
      <c r="C791" s="307">
        <v>2292168</v>
      </c>
      <c r="D791" s="307" t="s">
        <v>3435</v>
      </c>
      <c r="E791" s="307"/>
      <c r="F791" s="307"/>
      <c r="G791" s="359">
        <v>50000</v>
      </c>
      <c r="H791" s="309">
        <v>44805</v>
      </c>
      <c r="I791" s="307"/>
      <c r="J791" s="307"/>
      <c r="K791" s="359"/>
      <c r="L791" s="307"/>
      <c r="M791" s="307"/>
    </row>
    <row r="792" spans="1:13">
      <c r="A792" s="306">
        <v>13</v>
      </c>
      <c r="B792" s="307" t="s">
        <v>127</v>
      </c>
      <c r="C792" s="307">
        <v>2292168</v>
      </c>
      <c r="D792" s="307" t="s">
        <v>3436</v>
      </c>
      <c r="E792" s="307"/>
      <c r="F792" s="307"/>
      <c r="G792" s="359">
        <v>230000</v>
      </c>
      <c r="H792" s="309">
        <v>44812</v>
      </c>
      <c r="I792" s="307"/>
      <c r="J792" s="307"/>
      <c r="K792" s="359"/>
      <c r="L792" s="307"/>
      <c r="M792" s="307"/>
    </row>
    <row r="793" spans="1:13">
      <c r="A793" s="306">
        <v>13</v>
      </c>
      <c r="B793" s="307" t="s">
        <v>127</v>
      </c>
      <c r="C793" s="307">
        <v>2292168</v>
      </c>
      <c r="D793" s="307" t="s">
        <v>983</v>
      </c>
      <c r="E793" s="307"/>
      <c r="F793" s="307"/>
      <c r="G793" s="359">
        <v>15000</v>
      </c>
      <c r="H793" s="309">
        <v>44817</v>
      </c>
      <c r="I793" s="307"/>
      <c r="J793" s="307"/>
      <c r="K793" s="359"/>
      <c r="L793" s="307"/>
      <c r="M793" s="307"/>
    </row>
    <row r="794" spans="1:13">
      <c r="A794" s="306">
        <v>13</v>
      </c>
      <c r="B794" s="307" t="s">
        <v>127</v>
      </c>
      <c r="C794" s="307">
        <v>2292168</v>
      </c>
      <c r="D794" s="307" t="s">
        <v>3437</v>
      </c>
      <c r="E794" s="307"/>
      <c r="F794" s="307"/>
      <c r="G794" s="359">
        <v>200000</v>
      </c>
      <c r="H794" s="309">
        <v>44830</v>
      </c>
      <c r="I794" s="307"/>
      <c r="J794" s="307"/>
      <c r="K794" s="359"/>
      <c r="L794" s="307"/>
      <c r="M794" s="307"/>
    </row>
    <row r="795" spans="1:13">
      <c r="A795" s="306">
        <v>13</v>
      </c>
      <c r="B795" s="307" t="s">
        <v>127</v>
      </c>
      <c r="C795" s="307">
        <v>2292168</v>
      </c>
      <c r="D795" s="307" t="s">
        <v>3438</v>
      </c>
      <c r="E795" s="307"/>
      <c r="F795" s="307"/>
      <c r="G795" s="359">
        <v>45000</v>
      </c>
      <c r="H795" s="309">
        <v>44844</v>
      </c>
      <c r="I795" s="307"/>
      <c r="J795" s="307"/>
      <c r="K795" s="359"/>
      <c r="L795" s="307"/>
      <c r="M795" s="307"/>
    </row>
    <row r="796" spans="1:13">
      <c r="A796" s="306">
        <v>13</v>
      </c>
      <c r="B796" s="307" t="s">
        <v>127</v>
      </c>
      <c r="C796" s="307">
        <v>2292168</v>
      </c>
      <c r="D796" s="307" t="s">
        <v>3439</v>
      </c>
      <c r="E796" s="307"/>
      <c r="F796" s="307"/>
      <c r="G796" s="359">
        <v>50000</v>
      </c>
      <c r="H796" s="309">
        <v>44844</v>
      </c>
      <c r="I796" s="307"/>
      <c r="J796" s="307"/>
      <c r="K796" s="359"/>
      <c r="L796" s="307"/>
      <c r="M796" s="307"/>
    </row>
    <row r="797" spans="1:13">
      <c r="A797" s="306">
        <v>13</v>
      </c>
      <c r="B797" s="307" t="s">
        <v>127</v>
      </c>
      <c r="C797" s="307">
        <v>2292168</v>
      </c>
      <c r="D797" s="307" t="s">
        <v>3440</v>
      </c>
      <c r="E797" s="307"/>
      <c r="F797" s="307"/>
      <c r="G797" s="359">
        <v>50000</v>
      </c>
      <c r="H797" s="309">
        <v>44904</v>
      </c>
      <c r="I797" s="307"/>
      <c r="J797" s="307"/>
      <c r="K797" s="359"/>
      <c r="L797" s="307"/>
      <c r="M797" s="307"/>
    </row>
    <row r="798" spans="1:13">
      <c r="A798" s="306">
        <v>13</v>
      </c>
      <c r="B798" s="307" t="s">
        <v>127</v>
      </c>
      <c r="C798" s="307">
        <v>2292168</v>
      </c>
      <c r="D798" s="307" t="s">
        <v>3441</v>
      </c>
      <c r="E798" s="307"/>
      <c r="F798" s="307"/>
      <c r="G798" s="359">
        <v>50000</v>
      </c>
      <c r="H798" s="309">
        <v>44919</v>
      </c>
      <c r="I798" s="307"/>
      <c r="J798" s="307"/>
      <c r="K798" s="359"/>
      <c r="L798" s="307"/>
      <c r="M798" s="307"/>
    </row>
    <row r="799" spans="1:13">
      <c r="A799" s="306">
        <v>13</v>
      </c>
      <c r="B799" s="307" t="s">
        <v>127</v>
      </c>
      <c r="C799" s="307">
        <v>2292168</v>
      </c>
      <c r="D799" s="307" t="s">
        <v>3442</v>
      </c>
      <c r="E799" s="307"/>
      <c r="F799" s="307"/>
      <c r="G799" s="359">
        <v>318800</v>
      </c>
      <c r="H799" s="309">
        <v>44924</v>
      </c>
      <c r="I799" s="307"/>
      <c r="J799" s="307"/>
      <c r="K799" s="359"/>
      <c r="L799" s="307"/>
      <c r="M799" s="307"/>
    </row>
    <row r="800" spans="1:13">
      <c r="A800" s="71">
        <v>14</v>
      </c>
      <c r="B800" s="73" t="s">
        <v>175</v>
      </c>
      <c r="D800" s="73" t="s">
        <v>4191</v>
      </c>
      <c r="G800" s="569">
        <v>54385155</v>
      </c>
      <c r="H800" s="570"/>
      <c r="I800" s="73" t="s">
        <v>4191</v>
      </c>
      <c r="K800" s="569"/>
    </row>
    <row r="801" spans="1:12">
      <c r="A801" s="344"/>
      <c r="B801" s="344" t="s">
        <v>74</v>
      </c>
      <c r="C801" s="344"/>
      <c r="D801" s="345"/>
      <c r="E801" s="345"/>
      <c r="F801" s="346"/>
      <c r="G801" s="361">
        <f>SUM(G45:G800)</f>
        <v>1596173702.6099994</v>
      </c>
      <c r="H801" s="344"/>
      <c r="I801" s="345"/>
      <c r="J801" s="346"/>
      <c r="K801" s="361">
        <f>SUM(K45:K800)</f>
        <v>195313705</v>
      </c>
      <c r="L801" s="345"/>
    </row>
  </sheetData>
  <mergeCells count="6">
    <mergeCell ref="C6:E6"/>
    <mergeCell ref="F6:H6"/>
    <mergeCell ref="I6:K6"/>
    <mergeCell ref="D43:F43"/>
    <mergeCell ref="G43:I43"/>
    <mergeCell ref="J43:L43"/>
  </mergeCells>
  <conditionalFormatting sqref="B8:B36 C19:E36 F19:G37 D37:E38">
    <cfRule type="containsText" dxfId="20" priority="2" operator="containsText" text="Not">
      <formula>NOT(ISERROR(SEARCH("Not",B8)))</formula>
    </cfRule>
  </conditionalFormatting>
  <conditionalFormatting sqref="C8:L18 B37:C37 B38">
    <cfRule type="containsText" dxfId="19" priority="5" operator="containsText" text="Not">
      <formula>NOT(ISERROR(SEARCH("Not",B8)))</formula>
    </cfRule>
  </conditionalFormatting>
  <conditionalFormatting sqref="G36:L36 G37:J37 K37:L38">
    <cfRule type="containsText" dxfId="18" priority="1" operator="containsText" text="Not">
      <formula>NOT(ISERROR(SEARCH("Not",G36)))</formula>
    </cfRule>
  </conditionalFormatting>
  <conditionalFormatting sqref="H19:L35">
    <cfRule type="containsText" dxfId="17" priority="3" operator="containsText" text="Not">
      <formula>NOT(ISERROR(SEARCH("Not",H19)))</formula>
    </cfRule>
  </conditionalFormatting>
  <conditionalFormatting sqref="J19:L19 K20:L35">
    <cfRule type="containsText" dxfId="16" priority="4" operator="containsText" text="Not">
      <formula>NOT(ISERROR(SEARCH("Not",J19)))</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58</vt:i4>
      </vt:variant>
      <vt:variant>
        <vt:lpstr>Plages nommées</vt:lpstr>
      </vt:variant>
      <vt:variant>
        <vt:i4>13</vt:i4>
      </vt:variant>
    </vt:vector>
  </HeadingPairs>
  <TitlesOfParts>
    <vt:vector size="71" baseType="lpstr">
      <vt:lpstr>Sommaire</vt:lpstr>
      <vt:lpstr>Annexe 1</vt:lpstr>
      <vt:lpstr>Annexe 2</vt:lpstr>
      <vt:lpstr>Feuil2</vt:lpstr>
      <vt:lpstr>Annexe 3</vt:lpstr>
      <vt:lpstr>Annexe 4</vt:lpstr>
      <vt:lpstr>Annexe 5</vt:lpstr>
      <vt:lpstr>Annexe 6</vt:lpstr>
      <vt:lpstr>Annexe 7</vt:lpstr>
      <vt:lpstr>Annexe 8</vt:lpstr>
      <vt:lpstr>Annexe 9</vt:lpstr>
      <vt:lpstr>Annexe 10</vt:lpstr>
      <vt:lpstr>Annexe 11</vt:lpstr>
      <vt:lpstr>Annexe 11 - 1</vt:lpstr>
      <vt:lpstr>Annexe 11 - 2</vt:lpstr>
      <vt:lpstr>Annexe 11 - 3</vt:lpstr>
      <vt:lpstr>Annexe 11 - 4</vt:lpstr>
      <vt:lpstr>Annexe 11 - 5</vt:lpstr>
      <vt:lpstr>Annexe 11 - 6</vt:lpstr>
      <vt:lpstr>Annexe 11 - 7</vt:lpstr>
      <vt:lpstr>Annexe 11 - 8</vt:lpstr>
      <vt:lpstr>Annexe 11 - 9</vt:lpstr>
      <vt:lpstr>Annexe 11 - 10</vt:lpstr>
      <vt:lpstr>Annexe 11 - 11</vt:lpstr>
      <vt:lpstr>Annexe 11 - 12</vt:lpstr>
      <vt:lpstr>Annexe 11 - 13</vt:lpstr>
      <vt:lpstr>Annexe 11 - 14</vt:lpstr>
      <vt:lpstr>Annexe 11 - 15</vt:lpstr>
      <vt:lpstr>Annexe 11 - 16</vt:lpstr>
      <vt:lpstr>Annexe 11 - 17</vt:lpstr>
      <vt:lpstr>Annexe 11 - 18</vt:lpstr>
      <vt:lpstr>Annexe 11 - 19</vt:lpstr>
      <vt:lpstr>Annexe 11 - 20</vt:lpstr>
      <vt:lpstr>Annexe 11 - 21</vt:lpstr>
      <vt:lpstr>Annexe 11 - 22</vt:lpstr>
      <vt:lpstr>Annexe 11 - 23</vt:lpstr>
      <vt:lpstr>Annexe 11 - 24</vt:lpstr>
      <vt:lpstr>Annexe 11 - 25</vt:lpstr>
      <vt:lpstr>Annexe 11 - 26</vt:lpstr>
      <vt:lpstr>Annexe 11 - 27</vt:lpstr>
      <vt:lpstr>Annexe 11 - 28</vt:lpstr>
      <vt:lpstr>Annexe 11 - 29</vt:lpstr>
      <vt:lpstr>Annexe 12</vt:lpstr>
      <vt:lpstr>Annexe 13</vt:lpstr>
      <vt:lpstr>Annexe 14</vt:lpstr>
      <vt:lpstr>Annexe 15</vt:lpstr>
      <vt:lpstr>Annexe 16</vt:lpstr>
      <vt:lpstr>Annexe 17</vt:lpstr>
      <vt:lpstr>Annexe 18-1</vt:lpstr>
      <vt:lpstr>Annexe 18-2</vt:lpstr>
      <vt:lpstr>Annexe 19</vt:lpstr>
      <vt:lpstr>Annexe 20</vt:lpstr>
      <vt:lpstr>Annexe 21</vt:lpstr>
      <vt:lpstr>Annexe 22</vt:lpstr>
      <vt:lpstr>Annexe 23</vt:lpstr>
      <vt:lpstr>Annexe 24</vt:lpstr>
      <vt:lpstr>Annexe 25</vt:lpstr>
      <vt:lpstr>Annexe 26</vt:lpstr>
      <vt:lpstr>'Annexe 22'!_ftn1</vt:lpstr>
      <vt:lpstr>'Annexe 22'!_ftn2</vt:lpstr>
      <vt:lpstr>'Annexe 22'!_ftn3</vt:lpstr>
      <vt:lpstr>'Annexe 22'!_ftn4</vt:lpstr>
      <vt:lpstr>'Annexe 22'!_ftn5</vt:lpstr>
      <vt:lpstr>'Annexe 22'!_ftnref1</vt:lpstr>
      <vt:lpstr>'Annexe 22'!_ftnref2</vt:lpstr>
      <vt:lpstr>'Annexe 22'!_ftnref3</vt:lpstr>
      <vt:lpstr>'Annexe 22'!_ftnref4</vt:lpstr>
      <vt:lpstr>'Annexe 22'!_ftnref5</vt:lpstr>
      <vt:lpstr>'Annexe 25'!_ftnref6</vt:lpstr>
      <vt:lpstr>'Annexe 25'!_ftnref7</vt:lpstr>
      <vt:lpstr>'Annexe 22'!_Hlk43823825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Fathi Mabrouk</dc:creator>
  <cp:lastModifiedBy>Othman Marzouk</cp:lastModifiedBy>
  <cp:lastPrinted>2023-11-08T19:27:35Z</cp:lastPrinted>
  <dcterms:created xsi:type="dcterms:W3CDTF">2020-10-24T07:48:50Z</dcterms:created>
  <dcterms:modified xsi:type="dcterms:W3CDTF">2023-12-15T01:31:31Z</dcterms:modified>
</cp:coreProperties>
</file>